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1310" windowHeight="7575" activeTab="13"/>
  </bookViews>
  <sheets>
    <sheet name="1" sheetId="30" r:id="rId1"/>
    <sheet name="2" sheetId="40" r:id="rId2"/>
    <sheet name="3" sheetId="31" r:id="rId3"/>
    <sheet name="4" sheetId="35" r:id="rId4"/>
    <sheet name="5" sheetId="33" r:id="rId5"/>
    <sheet name="6" sheetId="41" r:id="rId6"/>
    <sheet name="7" sheetId="42" r:id="rId7"/>
    <sheet name="8" sheetId="43" r:id="rId8"/>
    <sheet name="9" sheetId="44" r:id="rId9"/>
    <sheet name="10" sheetId="32" r:id="rId10"/>
    <sheet name="11" sheetId="38" r:id="rId11"/>
    <sheet name="12" sheetId="39" r:id="rId12"/>
    <sheet name="13" sheetId="36" r:id="rId13"/>
    <sheet name="14" sheetId="37" r:id="rId14"/>
  </sheets>
  <definedNames>
    <definedName name="_xlnm.Print_Titles" localSheetId="0">'1'!$7:$8</definedName>
    <definedName name="_xlnm.Print_Titles" localSheetId="9">'10'!$6:$6</definedName>
    <definedName name="_xlnm.Print_Titles" localSheetId="10">'11'!$6:$6</definedName>
    <definedName name="_xlnm.Print_Titles" localSheetId="1">'2'!$10:$13</definedName>
    <definedName name="_xlnm.Print_Titles" localSheetId="2">'3'!$7:$8</definedName>
    <definedName name="_xlnm.Print_Titles" localSheetId="3">'4'!$8:$11</definedName>
    <definedName name="_xlnm.Print_Titles" localSheetId="6">'7'!$8:$9</definedName>
    <definedName name="_xlnm.Print_Titles" localSheetId="7">'8'!$7:$8</definedName>
    <definedName name="_xlnm.Print_Titles" localSheetId="8">'9'!$8:$9</definedName>
    <definedName name="_xlnm.Print_Area" localSheetId="0">'1'!$A$1:$E$46</definedName>
    <definedName name="_xlnm.Print_Area" localSheetId="11">'12'!$A$1:$E$50</definedName>
    <definedName name="_xlnm.Print_Area" localSheetId="1">'2'!$A$1:$E$65</definedName>
  </definedNames>
  <calcPr calcId="114210" fullCalcOnLoad="1"/>
</workbook>
</file>

<file path=xl/calcChain.xml><?xml version="1.0" encoding="utf-8"?>
<calcChain xmlns="http://schemas.openxmlformats.org/spreadsheetml/2006/main">
  <c r="B19" i="41"/>
  <c r="B18"/>
  <c r="B17"/>
  <c r="B16"/>
  <c r="B15"/>
  <c r="B14"/>
  <c r="B13"/>
  <c r="B12"/>
  <c r="D11"/>
  <c r="C11"/>
  <c r="B11"/>
  <c r="D55" i="40"/>
  <c r="D19"/>
  <c r="D14"/>
  <c r="D65"/>
  <c r="E47" i="39"/>
  <c r="E46"/>
  <c r="E45"/>
  <c r="E43"/>
  <c r="E42"/>
  <c r="E40"/>
  <c r="E39"/>
  <c r="E37"/>
  <c r="E35"/>
  <c r="E34"/>
  <c r="E33"/>
  <c r="E29"/>
  <c r="E23"/>
  <c r="E21"/>
  <c r="E20"/>
  <c r="E18"/>
  <c r="E16"/>
  <c r="E15"/>
  <c r="E28"/>
  <c r="E14"/>
  <c r="E50"/>
  <c r="I13" i="37"/>
  <c r="G13"/>
  <c r="F13"/>
  <c r="E13"/>
  <c r="C20" i="33"/>
  <c r="C19"/>
  <c r="C18"/>
  <c r="C17"/>
  <c r="C16"/>
  <c r="C13"/>
  <c r="C8"/>
  <c r="C24"/>
  <c r="D41" i="30"/>
  <c r="E41"/>
  <c r="C36"/>
  <c r="C34"/>
  <c r="C33"/>
  <c r="E36"/>
  <c r="E34"/>
  <c r="E33"/>
  <c r="D36"/>
  <c r="D34"/>
  <c r="D33"/>
  <c r="E26"/>
  <c r="E10"/>
  <c r="D26"/>
  <c r="D10"/>
  <c r="C26"/>
  <c r="E21"/>
  <c r="D21"/>
  <c r="C21"/>
  <c r="E16"/>
  <c r="D16"/>
  <c r="D11"/>
  <c r="C16"/>
  <c r="E13"/>
  <c r="D13"/>
  <c r="C13"/>
  <c r="E11"/>
  <c r="C11"/>
  <c r="C10"/>
  <c r="C46"/>
  <c r="D46"/>
  <c r="E46"/>
</calcChain>
</file>

<file path=xl/sharedStrings.xml><?xml version="1.0" encoding="utf-8"?>
<sst xmlns="http://schemas.openxmlformats.org/spreadsheetml/2006/main" count="11921" uniqueCount="916">
  <si>
    <t xml:space="preserve"> Субсидии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 в сфере общественного порядка"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</si>
  <si>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 xml:space="preserve"> Муниципальная программа "Защита населения и территорий от чрезвычайных ситуаций, обеспечение пожарной безопасности в городе Радужный  на 2014-2020 годы"</t>
  </si>
  <si>
    <t xml:space="preserve"> Подпрограмма "Защита населения и территорий от чрезвычайных ситуаций" муниципальной программы "Защита населения и территорий от чрезвычайных ситуаций, обеспечение пожарной безопасности в городе Радужный  на 2014-2020 годы"</t>
  </si>
  <si>
    <t xml:space="preserve"> Субсидии на создание общественных спасательных постов в местах массового отдыха людей на водных объектах в рамках подпрограммы "Защита населения и территорий от чрезвычайных ситуаций" муниципальной программы "Защита населения и территорий от чрезвычайных ситуаций, обеспечение пожарной безопасности в городе Радужный  на 2014-2020 годы"</t>
  </si>
  <si>
    <t xml:space="preserve"> Муниципальная программа "Развитие малого и среднего предпринимательства в городе Радужный  на 2014-2020 годы"</t>
  </si>
  <si>
    <t xml:space="preserve"> Субсидии на государственную поддержку малого и среднего предпринимательства в рамках муниципальной программы "Развитие малого и среднего предпринимательства в городе Радужный  на 2014-2020 годы"</t>
  </si>
  <si>
    <t xml:space="preserve"> Муниципальная программа "Информационное общество города Радужный  на 2014- 2020 годы"</t>
  </si>
  <si>
    <t xml:space="preserve"> Субсидии на развитие многофункциональных центров предоставления государственных и муниципальных услуг муниципальной  программы  "Информационное общество города Радужный  на 2014- 2020 годы"</t>
  </si>
  <si>
    <t xml:space="preserve"> Субсидии по предоставлению государственных услуг в многофункциональных центрах предоставления государственных и муниципальных услуг муниципальной  программы  "Информационное общество города Радужный  на 2014- 2020 годы"</t>
  </si>
  <si>
    <t xml:space="preserve"> Муниципальная программа "Развитие транспортной системы города Радужный на 2014-2020 годы"</t>
  </si>
  <si>
    <t xml:space="preserve"> Подпрограмма " Автомобильные дороги"  муниципальной программы " Развитие транспортной системы города Радужный на 2014-2020 годы"</t>
  </si>
  <si>
    <t xml:space="preserve"> 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 Автомобильные дороги"  муниципальной программы " Развитие транспортной системы города Радужный на 2014-2020 годы"</t>
  </si>
  <si>
    <t xml:space="preserve"> Субсидии на оплату стоимости питания детям школьного возраста в оздоровительных лагерях с дневным пребыванием детей в рамках муниципальной программы "Организация отдыха, оздоровления, занятости детей, подростков и молодежи города Радужный на 2014 – 2020 годы"</t>
  </si>
  <si>
    <t>Распределение иных межбюджетных трансфертов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города Радужный на 2015 год</t>
  </si>
  <si>
    <t xml:space="preserve"> Иные межбюджетные трансферты на выполнение наказов избирателей депутатам Думы автономного округа образовательным учреждениям подпрограммы "Общее и дополнительное образование детей и подростков" муниципальной программы "Развитие образования в городе Радужный на 2014-2020 годы"</t>
  </si>
  <si>
    <t xml:space="preserve"> Иные межбюджетные трансферты на организацию и проведение единого государственного экзамена в рамках подпрограммы "Общее  и дополнительное образование детей и подростков" муниципальной программы "Развитие образования в городе Радужном на 2014–2020 годы"</t>
  </si>
  <si>
    <t xml:space="preserve"> Подпрограмма "Молодежь Радужного" муниципальной программы "Развитие образования в городе Радужный на 2014-2020 годы"</t>
  </si>
  <si>
    <t xml:space="preserve"> Иные межбюджетные трансферты на выполнение наказов избирателей депутатам Думы автономного округа в  рамках подпрограммы "Молодежь Радужного" муниципальной программы "Развитие образования в городе Радужный на 2014-2020 годы"</t>
  </si>
  <si>
    <t xml:space="preserve"> Иные межбюджетные трансферты на реализацию мероприятий подпрограммы "Молодежь Радужного" муниципальной программы "Развитие образования в городе Радужный на 2014-2020 годы"</t>
  </si>
  <si>
    <t xml:space="preserve"> Подпрограмма "Оказание содействия в трудовой занятости молодежи города на временной и постоянной основе" муниципальной программы "Развитие образования в городе Радужный на 2014-2020 годы"</t>
  </si>
  <si>
    <t xml:space="preserve"> Иные межбюджетные трансферты на реализацию мероприятий по содействию трудоустройству граждан в рамках подпрограммы "Оказание содействия в трудовой занятости молодежи города на временной и постоянной основе" муниципальной программы "Развитие образования в городе Радужный на 2014 – 2020 годы"</t>
  </si>
  <si>
    <t xml:space="preserve"> Иные межбюджетные трансферты на комплектование книжных  фондов библиотек муниципальных образований в рамках подпрограммы "Обеспечение прав граждан на доступ к культурным ценностям и информации" программы "Развитие культуры в городе Радужный на 2014-2020 годы" за счет средств федерального бюджета</t>
  </si>
  <si>
    <t xml:space="preserve"> Иные межбюджетные трансферты на выполнение наказов избирателей депутатам Думы автономного округа в рамках подпрограммы "Организация предоставления дополнительного образования в детско-юношеских спортивных школах города Радужного"  муниципальной программы "Развитие физической культуры и спорта в городе Радужный на 2014-2020 годы"</t>
  </si>
  <si>
    <t xml:space="preserve"> Иные межбюджетные трансферты направленные на 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 в сфере общественного порядка"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</si>
  <si>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 xml:space="preserve"> Иные межбюджетные трансферты на оказание финансовой поддержки в виде грантов победителей конкурса "Лучший оздоровительный лагерь ХМАО-Югры" в рамка муниципальной программы "Организация отдыха, оздоровления, занятости детей, подростков и молодежи города Радужный на 2014-2020 годы"</t>
  </si>
  <si>
    <t xml:space="preserve"> Иные расходы бюджета</t>
  </si>
  <si>
    <t xml:space="preserve"> Иные межбюджетные трансферты на реализацию дополнительных мероприятий в сфере занятости населения в рамках подпрограммы "Дополнительные мероприятия в области содействия занятости населения" государственной программы "Содействие занятости населения в Ханты-Мансийском АО-Югре на 2014-2020 годы"</t>
  </si>
  <si>
    <t>Приложение №1</t>
  </si>
  <si>
    <t>Приложение №2</t>
  </si>
  <si>
    <t>Приложение №4</t>
  </si>
  <si>
    <t>Приложение №5</t>
  </si>
  <si>
    <t>Приложение №6</t>
  </si>
  <si>
    <t>Приложение №7</t>
  </si>
  <si>
    <t>Приложение №8</t>
  </si>
  <si>
    <t>Приложение №9</t>
  </si>
  <si>
    <t>Приложение №10</t>
  </si>
  <si>
    <t>Приложение №13</t>
  </si>
  <si>
    <t>Приложение №14</t>
  </si>
  <si>
    <t>УП «Радужныйтеплосеть», договор № 553 -МГ от 27.04.2007</t>
  </si>
  <si>
    <t>УП «Радужныйтеплосеть» договор № 632 МГ от 30.09.2008</t>
  </si>
  <si>
    <t>УП "Горводоканал", договор № 633 МГ от 30.09.2008</t>
  </si>
  <si>
    <t>1</t>
  </si>
  <si>
    <t xml:space="preserve">Ведомственная структура расходов бюджета города по главным распорядителям средств бюджета города, разделам, подразделам и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города на 2015 год  </t>
  </si>
  <si>
    <t>Программа муниципальных заимствований  муниципального образования города  Радужный  на 2015  год.</t>
  </si>
  <si>
    <t>Программа муниципальных гарантий  муниципального образования города Радужный на 2015 год.</t>
  </si>
  <si>
    <t>тыс. рублей</t>
  </si>
  <si>
    <t xml:space="preserve">к решению Думы города </t>
  </si>
  <si>
    <t>от 27.11.2015 № 35</t>
  </si>
  <si>
    <t>к решению Думы города</t>
  </si>
  <si>
    <t>Комитет финансов администрации города Радужный</t>
  </si>
  <si>
    <t>Источники внутреннего финансирования дефицита бюджета города   Радужный на 2015 год</t>
  </si>
  <si>
    <t>Код</t>
  </si>
  <si>
    <t>Наименование видов источников внутреннего финансирования дефицита бюджета</t>
  </si>
  <si>
    <t>Сумма  2015 год        (тыс.руб.)</t>
  </si>
  <si>
    <t>000 01 02 00 00 00 0000 000</t>
  </si>
  <si>
    <t>Кредиты кредитных организаций в валюте Российской Федерации</t>
  </si>
  <si>
    <t>Получение кредитов от кредитных организаций в валюте РФ</t>
  </si>
  <si>
    <t>Погашение кредитов, предосавленных кредитными организациями в валюте РФ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</si>
  <si>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</si>
  <si>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</si>
  <si>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000 01 02 00 00 04 0000 810</t>
  </si>
  <si>
    <t>погашение бюджетом городского округа кредита от кредитных организаций 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</si>
  <si>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</si>
  <si>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</si>
  <si>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000 01 03 00 00 04 0000 710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</si>
  <si>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</si>
  <si>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000 01 03 00 00 04 0000 810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</si>
  <si>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</si>
  <si>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</si>
  <si>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бюджета</t>
  </si>
  <si>
    <t>000 01 05 02 01 04 0000 510</t>
  </si>
  <si>
    <t>Увеличение прочих остатков денежных средств бюджетов  городских округов</t>
  </si>
  <si>
    <t>000 01 05 02 01 04 0000 610</t>
  </si>
  <si>
    <t>Уменьшение  прочих остатков денежных средств бюджетов  городских округов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</si>
  <si>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</si>
  <si>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</si>
  <si>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</si>
  <si>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</si>
  <si>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000 01 06 05 01 04 0000 640</t>
  </si>
  <si>
    <t>возврат бюджетных кредитов, предоставленных юридическим лицам из бюджета городских округов в валюте Российской Федерации</t>
  </si>
  <si>
    <t>000 01 06 05 01 04  0000 540</t>
  </si>
  <si>
    <t>предоставление бюджетных кредитов,  юридическим лицам из бюджетов городских округов в валюте Российской Федерации</t>
  </si>
  <si>
    <t>000 01 06 04 00 04 0000 810</t>
  </si>
  <si>
    <t xml:space="preserve"> Исполнение государственных и муниципальных гарантий в валюте Российской Федерации</t>
  </si>
  <si>
    <t>Всего источников внутреннего финансирования дефицита бюджета</t>
  </si>
  <si>
    <t>Коды</t>
  </si>
  <si>
    <t>Ведомство</t>
  </si>
  <si>
    <t>Ведомственной классификации</t>
  </si>
  <si>
    <t>раздел</t>
  </si>
  <si>
    <t>подраздел</t>
  </si>
  <si>
    <t>целевая статья</t>
  </si>
  <si>
    <t>вид расхода</t>
  </si>
  <si>
    <t>Дума города Радужный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</si>
  <si>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</si>
  <si>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</si>
  <si>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</si>
  <si>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</si>
  <si>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Улица  Детская</t>
  </si>
  <si>
    <t xml:space="preserve"> Улица Детская</t>
  </si>
  <si>
    <t>Уплата иных платежей</t>
  </si>
  <si>
    <t>853</t>
  </si>
  <si>
    <t xml:space="preserve"> Субсидии на приобретение жилья, проектирование и строительство объектов инженерной инфраструктуры территорий, предназначенных для  жилищного строительства в рамках подпрограммы "Содействие развитию жилищного строительства" муниципальной программы "Обеспечение доступным и комфортным жильем жителей Ханты-Мансийского автономного округа – Югры в 2014–2020 годах"  «Строительство и реконструкция проездов по улице Брусничная »</t>
  </si>
  <si>
    <t xml:space="preserve"> Строительство и реконструкция проездов по улице Брусничная</t>
  </si>
  <si>
    <t xml:space="preserve">в том числе за счет субвенций </t>
  </si>
  <si>
    <t xml:space="preserve"> Улица  Бульварная</t>
  </si>
  <si>
    <t xml:space="preserve"> Субсидии на реализацию подпрограммы "Содействие развитию жилищного строительства"  "Внутриквартальный проезд" по адресу: г. Радужный, 10 микрорайон, от улицы Новая до улицы Бульварная, до участка №4 автомобильной дороги от моста через реку Аган до поворота на Тагринское месторождение  ( строительный)</t>
  </si>
  <si>
    <t xml:space="preserve"> "Внутриквартальный проезд" по адресу: г. Радужный, 10 микрорайон, от улицы Новая до улицы Бульварная, до участка №4 автомобильной дороги от моста через реку Аган до поворота на Тагринское месторождение</t>
  </si>
  <si>
    <t xml:space="preserve"> Субсидии на содействие развитию исторических и иных местных традиций в рамках подпрограммы "Укрепление единого культурного пространства в  городе Радужный"  муниципальной программы "Развитие культуры в городе Радужный на 2014-2020 "</t>
  </si>
  <si>
    <t xml:space="preserve"> Содействие развитию исторических и иных местных традиций в рамках подпрограммы  "Укрепление единого культурного пространства в  городе Радужный"  муниципальной программы "Развитие культуры в городе Радужный на 2014-2020"</t>
  </si>
  <si>
    <t xml:space="preserve"> Реализация мероприятий муниципальной  программы "Развитие физической культуры и спорта в  городе Радужный на 2014-2020 годы"  Оборудование канатной дороги ( г.Радужный, 8 км а/дороги  г.Радужный - Северо-Варьеганское месторождение  (ПИР))</t>
  </si>
  <si>
    <t>Реализация  мероприятий  подпрограммы "Обеспечение жилыми помещениями отдельных категорий граждан"    муниципальной программы "Обеспечение доступным и комфортным жильем жителей  города Радужный в 2014 – 2020 годах"</t>
  </si>
  <si>
    <t>№п/п</t>
  </si>
  <si>
    <t>Муниципальные внутренние заимствования</t>
  </si>
  <si>
    <t>2015 год,</t>
  </si>
  <si>
    <t>тыс. рублей.</t>
  </si>
  <si>
    <t>1.</t>
  </si>
  <si>
    <t>Кредиты коммерческих банков</t>
  </si>
  <si>
    <t>Остаток на 01.01.2015г.</t>
  </si>
  <si>
    <t>Привлечение</t>
  </si>
  <si>
    <t>Гашение</t>
  </si>
  <si>
    <t>2.</t>
  </si>
  <si>
    <t>Бюджетные кредиты и ссуды других уровней бюджетной системы РФ</t>
  </si>
  <si>
    <t>№ п/п</t>
  </si>
  <si>
    <t>Цель гарантирования</t>
  </si>
  <si>
    <t>Наименования принципала</t>
  </si>
  <si>
    <t>Год возникновения обязательства</t>
  </si>
  <si>
    <t>Сумма  гарантирования на дату возникновения обязательств.</t>
  </si>
  <si>
    <t>Сумма гарантий по состоянию на 01.01.2015ода</t>
  </si>
  <si>
    <t>Сумма выданной гарантии в 2015 году.</t>
  </si>
  <si>
    <t>Наличие права регрессного требования</t>
  </si>
  <si>
    <t>Объем бюджетных ассигнований, предусмотренных на исполнение муниципальных гарантий по возможным гарантийным случаям за счет источнтков финансирования дефицита бюджета городского округа,( тыс. руб)</t>
  </si>
  <si>
    <t>2</t>
  </si>
  <si>
    <t>Программа " Комплексного развития коммунальной инфроструктуры города Радужный на 2007 - 2018 годы"</t>
  </si>
  <si>
    <t>да</t>
  </si>
  <si>
    <t>3</t>
  </si>
  <si>
    <t>4</t>
  </si>
  <si>
    <t>5</t>
  </si>
  <si>
    <t>Пополнение оборотных средств</t>
  </si>
  <si>
    <t>УП" Горводоканал"   договор МГ № 0126 от 30.12.2013</t>
  </si>
  <si>
    <t>УП Радужныйтеплосеть" договор МГ № 0210 от 30.04.2014</t>
  </si>
  <si>
    <t>Итого</t>
  </si>
  <si>
    <t>Приложение №11</t>
  </si>
  <si>
    <t>Ведомственные целевые программы города Радужный  на 2015 год</t>
  </si>
  <si>
    <t>Приложение №12</t>
  </si>
  <si>
    <t>ПЕРЕЧЕНЬ</t>
  </si>
  <si>
    <t>СУБСИДИЙ И ОБЪЕМ БЮДЖЕТНЫХ АССИГНОВАНИЙ, НАПРАВЛЯЕМЫХ НА ПРЕДОСТАВЛЕНИЕ СУБСИДИЙ В 2015 ГОДУ</t>
  </si>
  <si>
    <t xml:space="preserve"> (тыс. рублей)</t>
  </si>
  <si>
    <t>Оказание поддержки  общественным объединениям пожарной охраны</t>
  </si>
  <si>
    <t>Оказание поддержки  гражданам и их объединениям, учавствующим в охране общественного порядка, создания условий для деятельности народных дружин</t>
  </si>
  <si>
    <t xml:space="preserve"> Возмещение расходов, связанных с организацией пассажирских перевозок автотранспортом общего пользования на территории муниципального образования по тарифам, не обеспечивающим возмещение издержек.</t>
  </si>
  <si>
    <t xml:space="preserve"> Возмещение части затрат Субъектов, осуществляющих производство и реализацию товаров и услуг в социально-значимых видах деятельности, по арендной плате по договорам аренды нежилых помещений.</t>
  </si>
  <si>
    <t>Возмещение части затрат Субъектов, по приобретению оборудования ( основных средств) и лицензионных программных продуктов.</t>
  </si>
  <si>
    <t>Грантовая поддержка предпринимателей</t>
  </si>
  <si>
    <t>Оказание финансовой поддержки социально ориентированным некоммерческим организациям</t>
  </si>
  <si>
    <t>Возмещение затрат по оснащению общедомовыми приборами учета энергетических ресурсов и воды за жилые и нежилые помещения, находящиеся в муниципальной собственности, расположенные в многоквартирных домах</t>
  </si>
  <si>
    <t>Возмещение затрат, связанных с предоставлением населению жилищных услуг по тарифам, не обеспечивающим возмещение издержек.</t>
  </si>
  <si>
    <t>Содействие проведению капитального ремонта общего имущества многоквартирных жилых домов</t>
  </si>
  <si>
    <t>Возмещение расходов по проведению капитального  ремонта (с заменой) систем теплоснабжения, водоснабжения и водоотведения для подготовки к осенне-зимнему периоду</t>
  </si>
  <si>
    <t>Компенсация процентных ставок по привлеченным кредитным ресурсам для реализации инвестиционных программ организаций  коммунального комплекса</t>
  </si>
  <si>
    <t>Возмещение затрат, связанных с предоставленим населению услуг по вывозу жидких бытовых отходов по тарифам, не обеспечивающим возмещение издержек.</t>
  </si>
  <si>
    <t xml:space="preserve">  Возмещение затрат на содержание мест захоронения и на погребения ( захоронения) безродных</t>
  </si>
  <si>
    <t xml:space="preserve">  Возмещение затрат по перевозке пассажиров, страдающих хронической почечной недостаточностью, получающих программный гемодиализ   в Окружной детской клинической больнице  г. Нижневартовск и обратное возвращение пассажиров по месту жительства.</t>
  </si>
  <si>
    <t xml:space="preserve"> Возмещение затрат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 - 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</si>
  <si>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Предоставление финансовой помощи для погашения денежных обязательств и обязательных платежей и восстановления платежеспособности МУП "Редакция газеты "Новости Радужного"</t>
  </si>
  <si>
    <t xml:space="preserve"> Увеличение уставного фонда унитарным предприятиям муниципального образования</t>
  </si>
  <si>
    <t>Распределение  бюджетных ассигнований  по разделам и подразделам классификации расходов бюджета города Радужный на 2015 год</t>
  </si>
  <si>
    <t>Функциональная классификация расходов бюджетов Российской Федерации</t>
  </si>
  <si>
    <t>Сумма на                2015 год</t>
  </si>
  <si>
    <t>Межбюджетные трансферты, получаемые  из других  бюджетов бюджетной системы Российской Федерации на 2015 год</t>
  </si>
  <si>
    <t>2015 год , тыс. рублей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</si>
  <si>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</si>
  <si>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</si>
  <si>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</si>
  <si>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</si>
  <si>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</si>
  <si>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Дотации  на выравнивание уровня бюджетной обеспеченности</t>
  </si>
  <si>
    <t xml:space="preserve">*Дотации бюджетам на поддержку мер по обеспечению сбалансированности </t>
  </si>
  <si>
    <t>СУБВЕНЦИИ</t>
  </si>
  <si>
    <t xml:space="preserve">СУБСИДИИ- всего, из них: </t>
  </si>
  <si>
    <t xml:space="preserve"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</t>
  </si>
  <si>
    <t xml:space="preserve">Субсидии на развитие общественной инфраструктуры и реализацию приоритетных направлений развития муниципальных образований автономного округа </t>
  </si>
  <si>
    <t>Субсидии на содействие развитию исторических и иных местных традиций в рамках подпрограммы в рамках подпрограммы "Укрепление единого культурного пространства в  городе Радужный"  муниципальной программы "Развитие культуры в городе Радужный на 2014-2020 "</t>
  </si>
  <si>
    <t>Иные  межбюджетные трансферты</t>
  </si>
  <si>
    <t xml:space="preserve">Распределение межбюджетных субвенций по целевым статьям (ведомственным целевым программам, муниципальным программам и непрограмным направлениям деятельности), группам и подгруппам видов расходов классификации расходов бюджета города Радужный на 2015 год
и на плановый период 2015 и 2016 годов
</t>
  </si>
  <si>
    <t xml:space="preserve"> Ведомственная целевая программа "Организация деятельности администрации города Радужный на 2015-2017 годы"</t>
  </si>
  <si>
    <t xml:space="preserve">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ведомственной целевой программы "Организация деятельности администрации города"</t>
  </si>
  <si>
    <t xml:space="preserve"> Субвенции на осуществление деятельности по опеке и попечительству в рамках ведомственной целевой программы "Организация деятельности администрации города"</t>
  </si>
  <si>
    <t xml:space="preserve"> Субвенции на осуществление полномочий по государственному управлению охраной труда в рамках ведомственной целевой программы "Организация деятельности администрации города"</t>
  </si>
  <si>
    <t xml:space="preserve"> Субвенции на осуществление полномочий по созданию и обеспечению деятельности административных комиссий в рамках ведомственной целевой программы "Организация деятельности администрации города"</t>
  </si>
  <si>
    <t xml:space="preserve"> Субвенции на осуществлении полномочий по образованию и организации деятельности комиссий по делам несовершеннолетних и защите их прав в рамках ведомственной целевой программы "Организация деятельности администрации  города"</t>
  </si>
  <si>
    <t xml:space="preserve">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 в рамках ведомственной целевой программы "Организация деятельности администрации города Радужный на 2015-2017 годы" (за счет средств Федерального бюджета)</t>
  </si>
  <si>
    <t xml:space="preserve"> Осуществление переданных органам государственной власти субъектов Российской Федерации в соотвествии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ведомственной целевой программы "Организация деятельности администрации города Радужный на 2015-2017 годы" (за счет средств бюджета автономного округа)</t>
  </si>
  <si>
    <t xml:space="preserve"> Муниципальная программа "Развитие образования в городе Радужный на 2014-2020 годы"</t>
  </si>
  <si>
    <t xml:space="preserve"> Подпрограмма "Общее и дополнительное образование детей и подростков" муниципальной программы "Развитие образования в городе Радужный на 2014-2020 годы"</t>
  </si>
  <si>
    <t xml:space="preserve"> Субвенции на реализацию основных общеобразовательных программ в рамках подпрограммы "Общее  и дополнительное образование детей и подростков" муниципальной  программы "Развитие образования в городе Радужном на 2014–2020 годы"</t>
  </si>
  <si>
    <t xml:space="preserve"> 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"Общее  и дополнительное образование детей и подростков" муниципальной программы "Развитие образования в городе Радужном на 2014–2020 годы"</t>
  </si>
  <si>
    <t xml:space="preserve"> Субвенции по предоставлению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"Общее  и дополнительное образование детей и подростков" муниципальной программы "Развитие образования в городе Радужном на 2014–2020 годы"</t>
  </si>
  <si>
    <t xml:space="preserve"> Субвенции по информационному обеспечению общеобразовательных организаций в части доступа к образовательным ресурсам сети Интернет в рамках подпрограммы "Общее  и дополнительное образование детей и подростков" муниципальной программы "Развитие образования в городе Радужном на 2014–2020 годы"</t>
  </si>
  <si>
    <t xml:space="preserve">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подпрограммы "Общее  и дополнительное образование детей и подростков" муниципальной программы "Развитие образования в городе Радужный на 2014–2020 годы"</t>
  </si>
  <si>
    <t xml:space="preserve"> Муниципальная программа "Социальная поддержка жителей города Радужный на 2014-2020 годы"</t>
  </si>
  <si>
    <t xml:space="preserve"> Подпрограмма "Преодоление социальной исключенности" муниципальной программы "Социальная поддержка жителей города Радужный на 2014-2020 годы"</t>
  </si>
  <si>
    <t xml:space="preserve"> 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муниципальной программы "Социальная поддержка жителей города Радужный на 2014-2020 годы"</t>
  </si>
  <si>
    <t xml:space="preserve"> Муниципальная программа "Развитие культуры в городе Радужный на 2014-2020 годы"</t>
  </si>
  <si>
    <t xml:space="preserve"> Подпрограмма  "Обеспечение прав граждан на доступ к культурным ценностям и информации" муниципальной программы "Развитие культуры в городе Радужный на 2014-2020 годы"</t>
  </si>
  <si>
    <t xml:space="preserve"> Субвенции на осуществление полномочий по хранению, комплектованию, учету и использованию архивных документов, относсящихся к государственной собственности автономного округа, в рамках подпрограммы "Обеспечение прав граждан на доступ к культурным ценностям и информации" муниципальной программы "Развитие культуры в городе Радужный на 2014-2020 годы"</t>
  </si>
  <si>
    <t xml:space="preserve"> Муниципальная программа "Развитие физической культуры и спорта в городе Радужный на 2014-2020 годы"</t>
  </si>
  <si>
    <t xml:space="preserve"> Подпрограмма "Развитие массовой физической культуры и спорта  в  городе Радужный" муниципальной программы "Развитие физической культуры и спорта в городе Радужный на 2014-2020 годы"</t>
  </si>
  <si>
    <t xml:space="preserve"> Субвенции на осуществление отдельного государственного полномочия ХМАО-Югры по присвоению спортивных разрядов и квалификационнных категорий спортивных судей в рамках подпрограммы "Развитие массовой физической культуры и спорта  в  городе Радужный" муниципальной программы "Развитие физической культуры и спорта в городе Радужный на 2014-2020 годы"</t>
  </si>
  <si>
    <t xml:space="preserve"> Муниципальная программа "Обеспечение доступным и комфортным жильем жителей города Радужный в 2014-2020 годах"</t>
  </si>
  <si>
    <t xml:space="preserve"> Подпрограмма "Обеспечение жилыми помещениями отдельных категорий граждан"    муниципальной программы "Обеспечение доступным и комфортным жильем жителей  города Радужный в 2014 – 2020 годах"</t>
  </si>
  <si>
    <t xml:space="preserve"> Субвенции на реализацию полномочий, указанных в пунктах 3.1, 3.2 статьи 2 Закона Ханты-Мансийского автономного округа - Югры от 31 марта 2009 года №36-оз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 в рамках  подпрограммы  "Обеспечение жилыми помещениями отдельных категорий граждан"    муниципальной программы "Обеспечение доступным и комфортным жильем жителей  города Радужный в 2014 – 2020 годах"</t>
  </si>
  <si>
    <t xml:space="preserve"> Субвенции на осуществление полномочий по обеспечению жильем отдельных категорий граждан, установленных Федеральным законом от 12 января 1995 года № 5 ФЗ "О ветеранах" , в соответствии с Указом Президента РФ от 7 мая 2008 года № 714 "Об обеспечении жильем ветеранов ВОВ 1941-1945 годов" (бюджетные ассигнования автономного округа)</t>
  </si>
  <si>
    <t xml:space="preserve"> Муниципальная программа "Развитие жилищно-коммунального комплекса и повышение энергетической эффективности в городе Радужный на 2014-2020 годы"</t>
  </si>
  <si>
    <t xml:space="preserve"> Подпрограмма  «Обеспечение благоустройства территории города Радужный"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</si>
  <si>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 xml:space="preserve"> 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животных, в рамках подпрограммы "Обеспечение стабильной благополучной эпизоотической обстановки в автономном округе и защита населения от болезней, общих для человека и животных"</t>
  </si>
  <si>
    <t xml:space="preserve"> Муниципальная программа "Организация отдыха, оздоровления, занятости детей, подростков и молодежи города Радужный на 2014-2020 годы" </t>
  </si>
  <si>
    <t xml:space="preserve"> Субвенции на организацию отдыха и оздоровления детей в рамках муниципальной программы "Организация отдыха, оздоровления, занятости детей, подростков и молодежи города Радужный на 2014 – 2020 годы"</t>
  </si>
  <si>
    <t xml:space="preserve"> Непрограммные расходы</t>
  </si>
  <si>
    <t xml:space="preserve"> Субвенции за счет средств федерального и окружного бюджета, не отнесенные к муниципальным программам</t>
  </si>
  <si>
    <t xml:space="preserve"> 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2014 – 2020 годах"  за счет средств федерального бюджета</t>
  </si>
  <si>
    <t xml:space="preserve"> Субвенции на выплату единовременного пособия при всех формах устройства детей, лишенных родительского попечения, в семью в рамках подпрограммы "Дети Югры" государственной программы "Социальная поддержка жителей Ханты-Мансийского автономного округа – Югры на 2014 – 2020 годы" за счет средств федерального бюджета</t>
  </si>
  <si>
    <t xml:space="preserve"> Субвенции на предоставление дополнительных мер социальной поддержки детям-сиротам и детям, оставшимся без попечения родителей, а также лицам из числа детей-сирот и детей, оставшихся без попечения родителей, усыновителям, приемным родителям, патронатным воспитателям и воспитателям детских домов семейного типа в рамках подпрограммы "Дети Югры" государственной программы "Социальная поддержка жителей Ханты-Мансийского автономного округа – Югры на 2014 – 2020 годы"</t>
  </si>
  <si>
    <t xml:space="preserve"> Субвенции на поддержку животноводства, переработки и реализации продукции животноводства в рамках подпрограммы "Развитие животноводства, переработки и реализации продукции животноводства"</t>
  </si>
  <si>
    <t>Распределение межбюджетных субсидий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города Радужный на 2015 год</t>
  </si>
  <si>
    <t>в том числе остатки средств по субсидии на 01.01.2015 года</t>
  </si>
  <si>
    <t xml:space="preserve"> Субсидии на повышение оплаты труда работников муниципальных учреждений дополнительного образования детей,  в целях реализации указа Президента РФ в рамках подпрограммы "Общее и дополнительное образование детей и подростков" муниципальной программы "Развитие образования в городе Радужный на 2014-2020 годы"</t>
  </si>
  <si>
    <t xml:space="preserve"> Подпрограмма "Предоставление дополнительного  образования детей в сфере культуры и искусства" муниципальной программы "Развитие культуры в городе Радужный на 2014-2020 годы"</t>
  </si>
  <si>
    <t xml:space="preserve"> Субсидии на обновление материально-технической базы муниципальных детских школ искусств в сфере культуры в рамках подпрограммы "Предоставление дополнительного  образования детей в сфере культуры и искусства" муниципальной программы "Развитие культуры в городе Радужный на 2014-2020 годы"</t>
  </si>
  <si>
    <t xml:space="preserve"> Субсидии на повышение оплаты труда работников муниципальных учреждений дополнительного образования детей,  в целях реализации указа Президента РФ в рамках подпрограммы "Предоставление дополнительного  образования детей в сфере культуры и искусства" муниципальной программы "Развитие культуры в городе Радужный на 2014-2020 годы"</t>
  </si>
  <si>
    <t xml:space="preserve"> Субсидии на модернизацию общедоступных муниципальных библиотек в рамках  подпрограммы  "Обеспечение прав граждан на доступ к культурным ценностям и информации" муниципальной программы "Развитие культуры в городе Радужный на 2014-2020 годы"</t>
  </si>
  <si>
    <t xml:space="preserve"> Подпрограмма  "Укрепление единого культурного пространства в  городе Радужный"  муниципальной программы "Развитие культуры в городе Радужный на 2014-2020 годы"</t>
  </si>
  <si>
    <t xml:space="preserve"> Субсидии на  реализацию мероприятий в рамках подпрограммы "Укрепление единого культурного пространства в  городе Радужный" муниципальной программы "Развитие культуры в городе Радужный на 2014-2020 годы"</t>
  </si>
  <si>
    <t xml:space="preserve"> Субсидии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"Развитие массовой физической культуры и спорта  в  городе Радужный" муниципальной программы "Развитие физической культуры и спорта в городе Радужный на 2014-2020 годы"</t>
  </si>
  <si>
    <t xml:space="preserve"> 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подпрограммы "Развитие массовой физической культуры и спорта  в  городе Радужный" муниципальной программы "Развитие физической культуры и спорта в городе Радужный на 2014-2020 годы"</t>
  </si>
  <si>
    <t xml:space="preserve"> Подпрограмма "Организация предоставления дополнительного образования в детско-юношеских спортивных школах города Радужного" муниципальной программы "Развитие физической культуры и спорта в городе Радужный на 2014-2020 годы"</t>
  </si>
  <si>
    <t xml:space="preserve"> Субсидии на повышение оплаты труда работников муниципальных учреждений дополнительного образования детей,  в целях реализации указа Президента РФ в рамках подпрограммы"Организация предоставления дополнительного образования в детско-юношеских спортивных школах города Радужного"  муниципальной программы "Развитие физической культуры и спорта в городе Радужный на 2014-2020 годы"</t>
  </si>
  <si>
    <t xml:space="preserve"> Подпрограмма "Содействие развитию жилищного строительства" муниципальной программы "Обеспечение доступным и комфортным жильем жителей  города Радужный в 2014 – 2020 годах"</t>
  </si>
  <si>
    <t xml:space="preserve"> Субсидии на приобретение жилья, проектирование и  строительство объектов инженерной инфраструктуры территорий, предназначенных для жилищного строительства в рамках подпрограммы  "Содействие развитию жилищного строительства" муниципальной программы "Обеспечение доступным и комфортным жильем жителей  города Радужный в 2014 – 2020 годах"</t>
  </si>
  <si>
    <t xml:space="preserve"> Субсидии на ликвидацию и расселение приспособленных для проживания строений и создание безопасных условий проживания для граждан, проживающих в жилых домах, находящихся в зоне подтопления береговой линии, подверженной абразии , в рамках подпрограммы  "Содействие развитию жилищного строительства" муниципальной программы "Обеспечение доступным и комфортным жильем жителей  города Радужный в 2014 – 2020 годах"</t>
  </si>
  <si>
    <t xml:space="preserve"> Подпрограмма "Содействие развитию градостроительной деятельности на 2014-2020 годы"  муниципальной программы "Обеспечение доступным и комфортным жильем жителей  города Радужный в 2014 – 2020 годах"</t>
  </si>
  <si>
    <t xml:space="preserve"> Субсидии на оказание финансовой поддержки органам местного самоуправления на осуществление градостроительной деятельности в рамках подпрограммы "Содействие развитию градостроительной деятельности на 2014-2020 годы"  муниципальной программы "Обеспечение доступным и комфортным жильем жителей  города Радужный в 2014 – 2020 годах"</t>
  </si>
  <si>
    <t xml:space="preserve"> Субсидии ФБ на мероприятия подпрограммы "Обеспечение жильем молодых семей" федеральной целевой программы "Жилище" на 2011 - 2015 годы в рамках 
 подпрограммы  "Обеспечение жилыми помещениями отдельных категорий граждан"    муниципальной программы "Обеспечение доступным и комфортным жильем жителей  города Радужный в 2014 – 2020 годах"</t>
  </si>
  <si>
    <t xml:space="preserve"> Субсидии на софинансирование мероприятий подпрограммы "Обеспечение жильем молодых семей" федеральной целевой программы "Жилище" на 2011 - 2015 годы в рамках 
 подпрограммы  "Обеспечение жилыми помещениями отдельных категорий граждан"    муниципальной программы "Обеспечение доступным и комфортным жильем жителей  города Радужный в 2014 – 2020 годах"</t>
  </si>
  <si>
    <t xml:space="preserve"> Подпрограмма  «Создание условий для обеспечения качественными коммунальными услугами, надежной и эффективной работы коммунальной инфраструктуры»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</si>
  <si>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 xml:space="preserve"> Субсидии на  реконструкцию, расширение, модернизацию, строительство и капитальный ремонт объектов коммунального комплекса  в рамках подпрограммы «Создание условий для обеспечения качественными коммунальными услугами, надежной и эффективной работы коммунальной инфраструктуры»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</si>
  <si>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 xml:space="preserve"> Субсидии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«Создание условий для обеспечения качественными коммунальными услугами, надежной и эффективной работы коммунальной инфраструктуры»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</si>
  <si>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 xml:space="preserve"> Субсидии на возмещение части затрат на уплату процентов организациям коммунального комплекса по привлекаемым заемным средствам на реконструкцию, расширение, модернизацию, строительство, капитальный ремонт объектов коммунального комплекса в рамках подпрограммы «Создание условий для обеспечения качественными коммунальными услугами, надежной и эффективной работы коммунальной инфраструктуры»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</si>
  <si>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 xml:space="preserve"> Подпрограмма  «Содействие проведению капитального ремонта многоквартирных домов»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</si>
  <si>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 xml:space="preserve"> Субсидии на благоустройство домовых территорий в рамках подпрограммы "Содействие проведению капитального ремонта многоквартирных домов"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</si>
  <si>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 xml:space="preserve"> Подпрограмма  «Обеспечение реализации муниципальной программы»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</si>
  <si>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 xml:space="preserve"> Субсидии на софинансирование расходов муниципальных образований на разработку схем водоснабжения и водоотведения в рамках подпрограммы «Обеспечение реализации муниципальной программы»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</si>
  <si>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 xml:space="preserve"> 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</si>
  <si>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 xml:space="preserve"> Подпрограмма "Профилактика правонарушений в сфере общественного порядка"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</si>
  <si>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 xml:space="preserve"> Субсидии для создания условий для деятельности народных дружин в рамках подпрограммы "Профилактика правонарушений в сфере общественного порядка 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</si>
  <si>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 xml:space="preserve"> Подпрограмма  "Обеспечение безопасности дорожного движения"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</si>
  <si>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Реализация мероприятий по подпрограмме  «Создание условий для обеспечения качественными коммунальными услугами, надежной и эффективной работы коммунальной инфраструктуры»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</si>
  <si>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5819001</t>
  </si>
  <si>
    <t>Софинансирование из местного бюджета на реализацию мероприятий подпрограммы «Создание условий для обеспечения качественными коммунальными услугами, надежной и эффективной работы коммунальной инфраструктуры»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</si>
  <si>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5819011</t>
  </si>
  <si>
    <t>Софинансирование 1% из местного бюджета на реализацию мероприятий подпрограммы «Создание условий для обеспечения качественными коммунальными услугами, надежной и эффективной работы коммунальной инфраструктуры»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</si>
  <si>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5819031</t>
  </si>
  <si>
    <t>Подпрограмма  «Обеспечение реализации муниципальной программы»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</si>
  <si>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5850000</t>
  </si>
  <si>
    <t>Субсидии на софинансирование расходов муниципальных образований на разработку схем водоснабжения и водоотведения в рамках подпрограммы «Обеспечение реализации муниципальной программы»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</si>
  <si>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5855436</t>
  </si>
  <si>
    <t>Благоустройство</t>
  </si>
  <si>
    <t>Муниципальная программа "Развитие культуры в городе Радужный на 2014-2020 годы"</t>
  </si>
  <si>
    <t>5400000</t>
  </si>
  <si>
    <t>Подпрограмма  "Укрепление единого культурного пространства в  городе Радужный"  муниципальной программы "Развитие культуры в городе Радужный на 2014-2020 годы"</t>
  </si>
  <si>
    <t>5430000</t>
  </si>
  <si>
    <t>Субсидии на  реализацию мероприятий в рамках подпрограммы "Укрепление единого культурного пространства в  городе Радужный" муниципальной программы "Развитие культуры в городе Радужный на 2014-2020 годы"</t>
  </si>
  <si>
    <t>5435452</t>
  </si>
  <si>
    <t>Софинансирование на Субсидии на содействие развитию исторических и иных местных традиций в рамках подпрограммы  "Укрепление единого культурного пространства в  городе Радужный"  муниципальной программы "Развитие культуры в городе Радужный на 2014-2020 годы"</t>
  </si>
  <si>
    <t>5439011</t>
  </si>
  <si>
    <t>Реализация  мероприятий  подпрограммы  «Обеспечение благоустройства территории города Радужный"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</si>
  <si>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5869001</t>
  </si>
  <si>
    <t>Другие вопросы в области жилищно-коммунального хозяйства</t>
  </si>
  <si>
    <t>Подпрограмма "Обеспечение жилыми помещениями отдельных категорий граждан"    муниципальной программы "Обеспечение доступным и комфортным жильем жителей  города Радужный в 2014 – 2020 годах"</t>
  </si>
  <si>
    <t>5750000</t>
  </si>
  <si>
    <t>Субвенции на реализацию полномочий, указанных в пунктах 3.1, 3.2 статьи 2 Закона Ханты-Мансийского автономного округа - Югры от 31 марта 2009 года №36-оз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 в рамках  подпрограммы  "Обеспечение жилыми помещениями отдельных категорий граждан"    муниципальной программы "Обеспечение доступным и комфортным жильем жителей  города Радужный в 2014 – 2020 годах"</t>
  </si>
  <si>
    <t>5755529</t>
  </si>
  <si>
    <t>Расходы на обеспечение деятельности казенных учреждений  подпрограммы  «Обеспечение реализации муниципальной программы»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</si>
  <si>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5850058</t>
  </si>
  <si>
    <t>Обеспечение деятельности казенных учреждений</t>
  </si>
  <si>
    <t>9020000</t>
  </si>
  <si>
    <t>Прочие мероприятия казенных учреждений</t>
  </si>
  <si>
    <t>9029001</t>
  </si>
  <si>
    <t>Охрана окружающей среды</t>
  </si>
  <si>
    <t>Другие вопросы в области охраны окружающей среды</t>
  </si>
  <si>
    <t>Муниципальная программа "Обеспечение экологической безопасности города Радужный на 2014-2020 годы"</t>
  </si>
  <si>
    <t>6100000</t>
  </si>
  <si>
    <t>Реализация мероприятий муниципальной программы " Обеспечение экологической безопасности города Радужный на 2014 2020 годы"</t>
  </si>
  <si>
    <t>6109001</t>
  </si>
  <si>
    <t>Субсидии бюджетным учреждениям</t>
  </si>
  <si>
    <t>610</t>
  </si>
  <si>
    <t>Образование</t>
  </si>
  <si>
    <t>Дошкольное образование</t>
  </si>
  <si>
    <t>Подпрограмма "Общее и дополнительное образование детей и подростков" муниципальной программы "Развитие образования в городе Радужный на 2014-2020 годы"</t>
  </si>
  <si>
    <t>5110000</t>
  </si>
  <si>
    <t>Расходы на обеспечение деятельности (оказание услуг) муниципальных дошкольных учреждений в рамках подпрограммы "Общее и дополнительное образование детей и подростков" муниципальной программы "Развитие образования в городе Радужный на 2014-2020 годы"</t>
  </si>
  <si>
    <t>5110159</t>
  </si>
  <si>
    <t>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"Общее  и дополнительное образование детей и подростков" муниципальной программы "Развитие образования в городе Радужном на 2014–2020 годы"</t>
  </si>
  <si>
    <t>5115503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</si>
  <si>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подпрограммы "Общее  и дополнительное образование детей и подростков" муниципальной программы "Развитие образования в городе Радужный на 2014–2020 годы"</t>
  </si>
  <si>
    <t>5115507</t>
  </si>
  <si>
    <t>Иные межбюджетные трансферты на выполнение наказов избирателей депутатам Думы автономного округа образовательным учреждениям подпрограммы "Общее и дополнительное образование детей и подростков" муниципальной программы "Развитие образования в городе Радужный на 2014-2020 годы"</t>
  </si>
  <si>
    <t>5115608</t>
  </si>
  <si>
    <t>Обеспечение комплексной безопасности и комфортных условий образовательного процесса подпрограммы "Общее и дополнительное образование детей и подростков" муниципальной программы "Развитие образования в городе Радужный на 2014-2020 годы"</t>
  </si>
  <si>
    <t>5119003</t>
  </si>
  <si>
    <t>Общее образование</t>
  </si>
  <si>
    <t>Расходы на обеспечение деятельности (оказание услуг) муниципальных  учреждений общего образования в рамках подпрограммы "Общее и дополнительное образование детей и подростков" муниципальной программы "Развитие образования в городе Радужный на 2014-2020 годы"</t>
  </si>
  <si>
    <t>5110259</t>
  </si>
  <si>
    <t>Расходы на обеспечение деятельности (оказание услуг) муниципальных  учреждений дополнительного образования в рамках подпрограммы "Общее и дополнительное образование детей и подростков" муниципальной программы "Развитие образования в городе Радужный на 2014-2020 годы"</t>
  </si>
  <si>
    <t>5110359</t>
  </si>
  <si>
    <t>Субсидии на повышение оплаты труда работников муниципальных учреждений дополнительного образования детей,  в целях реализации указа Президента РФ в рамках подпрограммы "Общее и дополнительное образование детей и подростков" муниципальной программы "Развитие образования в городе Радужный на 2014-2020 годы"</t>
  </si>
  <si>
    <t>5115471</t>
  </si>
  <si>
    <t>Субвенции на реализацию основных общеобразовательных программ в рамках подпрограммы "Общее  и дополнительное образование детей и подростков" муниципальной  программы "Развитие образования в городе Радужном на 2014–2020 годы"</t>
  </si>
  <si>
    <t>5115502</t>
  </si>
  <si>
    <t>Субвенции по предоставлению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"Общее  и дополнительное образование детей и подростков" муниципальной программы "Развитие образования в городе Радужном на 2014–2020 годы"</t>
  </si>
  <si>
    <t>5115504</t>
  </si>
  <si>
    <t>Субвенции по информационному обеспечению общеобразовательных организаций в части доступа к образовательным ресурсам сети Интернет в рамках подпрограммы "Общее  и дополнительное образование детей и подростков" муниципальной программы "Развитие образования в городе Радужном на 2014–2020 годы"</t>
  </si>
  <si>
    <t>5115506</t>
  </si>
  <si>
    <t>Укрепление материально-технической базы образовательных учреждений подпрограммы "Общее и дополнительное образование детей и подростков" муниципальной программы "Развитие образования в городе Радужный на 2014-2020 годы"</t>
  </si>
  <si>
    <t>5119002</t>
  </si>
  <si>
    <t>Подпрограмма "Предоставление дополнительного  образования детей в сфере культуры и искусства" муниципальной программы "Развитие культуры в городе Радужный на 2014-2020 годы"</t>
  </si>
  <si>
    <t>5410000</t>
  </si>
  <si>
    <t>Расходы на обеспечение деятельности (оказание услуг) муниципальных  учреждений дополнительного образования в рамках подпрограммы "Предоставление дополнительного  образования детей в сфере культуры и искусства" муниципальной программы "Развитие культуры в городе Радужный на 2014-2020 годы"</t>
  </si>
  <si>
    <t>5410359</t>
  </si>
  <si>
    <t>Субсидии на обновление материально-технической базы муниципальных детских школ искусств в сфере культуры в рамках подпрограммы "Предоставление дополнительного  образования детей в сфере культуры и искусства" муниципальной программы "Развитие культуры в городе Радужный на 2014-2020 годы"</t>
  </si>
  <si>
    <t>5415417</t>
  </si>
  <si>
    <t>Субсидии на повышение оплаты труда работников муниципальных учреждений дополнительного образования детей,  в целях реализации указа Президента РФ в рамках подпрограммы "Предоставление дополнительного  образования детей в сфере культуры и искусства" муниципальной программы "Развитие культуры в городе Радужный на 2014-2020 годы"</t>
  </si>
  <si>
    <t>5415471</t>
  </si>
  <si>
    <t>Укрепление материально-технической базы учреждений культуры подпрограммы "Предоставление дополнительного образования детей в сфере культуры и искусства" муниципальной программы "Развитие культуры в городе Радужный на 2014-2020 годы"</t>
  </si>
  <si>
    <t>5419002</t>
  </si>
  <si>
    <t>Софинансирование субсидии на реализацию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2014 – 2020 годы" (Обновление материально-технической базы муниципальных детских школ искусств)</t>
  </si>
  <si>
    <t>5419012</t>
  </si>
  <si>
    <t>Муниципальная программа "Развитие физической культуры и спорта в городе Радужный на 2014-2020 годы"</t>
  </si>
  <si>
    <t>5500000</t>
  </si>
  <si>
    <t>Подпрограмма "Развитие массовой физической культуры и спорта  в  городе Радужный" муниципальной программы "Развитие физической культуры и спорта в городе Радужный на 2014-2020 годы"</t>
  </si>
  <si>
    <t>5510000</t>
  </si>
  <si>
    <t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подпрограммы "Развитие массовой физической культуры и спорта  в  городе Радужный" муниципальной программы "Развитие физической культуры и спорта в городе Радужный на 2014-2020 годы"</t>
  </si>
  <si>
    <t>5515453</t>
  </si>
  <si>
    <t>Укрепление материально-технической базы учреждений спорта подпрограммы "Развитие массовой физической культуры и спорта  в  городе Радужный" муниципальной программы "Развитие физической культуры и спорта в городе Радужный на 2014-2020 годы"</t>
  </si>
  <si>
    <t>5519002</t>
  </si>
  <si>
    <t>Обеспечение комплексной безопасности и комфортных условий в учреждениях спорта подпрограммы "Развитие массовой физической культуры и спорта  в  городе Радужный" муниципальной программы "Развитие физической культуры и спорта в городе Радужный на 2014-2020 годы"</t>
  </si>
  <si>
    <t>5519003</t>
  </si>
  <si>
    <t>Софинансирование субсидии на реализацию государственной программы "Развитие физической культуры и спорта в Ханты-Мансийском автономном округе – Югре на 2014 – 2020 годы"</t>
  </si>
  <si>
    <t>5519012</t>
  </si>
  <si>
    <t>Подпрограмма "Организация предоставления дополнительного образования в детско-юношеских спортивных школах города Радужного" муниципальной программы "Развитие физической культуры и спорта в городе Радужный на 2014-2020 годы"</t>
  </si>
  <si>
    <t>5530000</t>
  </si>
  <si>
    <t>Расходы на обеспечение деятельности (оказание услуг) муниципальных  учреждений дополнительного образования в рамках подпрограммы"Организация предоставления дополнительного образования в детско-юношеских спортивных школах города Радужного"  муниципальной программы "Развитие физической культуры и спорта в городе Радужный на 2014-2020 годы"</t>
  </si>
  <si>
    <t>5530359</t>
  </si>
  <si>
    <t>Субсидии на повышение оплаты труда работников муниципальных учреждений дополнительного образования детей,  в целях реализации указа Президента РФ в рамках подпрограммы"Организация предоставления дополнительного образования в детско-юношеских спортивных школах города Радужного"  муниципальной программы "Развитие физической культуры и спорта в городе Радужный на 2014-2020 годы"</t>
  </si>
  <si>
    <t>5535471</t>
  </si>
  <si>
    <t>Иные межбюджетные трансферты на выполнение наказов избирателей депутатам Думы автономного округа в рамках подпрограммы "Организация предоставления дополнительного образования в детско-юношеских спортивных школах города Радужного"  муниципальной программы "Развитие физической культуры и спорта в городе Радужный на 2014-2020 годы"</t>
  </si>
  <si>
    <t>5535608</t>
  </si>
  <si>
    <t>Молодежная политика и оздоровление детей</t>
  </si>
  <si>
    <t>Подпрограмма "Молодежь Радужного" муниципальной программы "Развитие образования в городе Радужный на 2014-2020 годы"</t>
  </si>
  <si>
    <t>5120000</t>
  </si>
  <si>
    <t>Расходы на обеспечение деятельности (оказание услуг) муниципальных  учреждений сферы молодежной политики в  рамках подпрограммы "Молодежь Радужного" муниципальной программы "Развитие образования в городе Радужный на 2014-2020 годы"</t>
  </si>
  <si>
    <t>5120659</t>
  </si>
  <si>
    <t>Иные межбюджетные трансферты на выполнение наказов избирателей депутатам Думы автономного округа в  рамках подпрограммы "Молодежь Радужного" муниципальной программы "Развитие образования в городе Радужный на 2014-2020 годы"</t>
  </si>
  <si>
    <t>5125608</t>
  </si>
  <si>
    <t>Иные межбюджетные трансферты на реализацию мероприятий подпрограммы "Молодежь Радужного" муниципальной программы "Развитие образования в городе Радужный на 2014-2020 годы"</t>
  </si>
  <si>
    <t>5125615</t>
  </si>
  <si>
    <t>Реализация мероприятий подпрограммы "Молодежь Радужного" муниципальной программы "Развитие образования в городе Радужный на 2014-2020 годы"</t>
  </si>
  <si>
    <t>5129001</t>
  </si>
  <si>
    <t xml:space="preserve">Муниципальная программа "Организация отдыха, оздоровления, занятости детей, подростков и молодежи города Радужный на 2014-2020 годы" </t>
  </si>
  <si>
    <t>6900000</t>
  </si>
  <si>
    <t>Субсидии на оплату стоимости питания детям школьного возраста в оздоровительных лагерях с дневным пребыванием детей в рамках муниципальной программы "Организация отдыха, оздоровления, занятости детей, подростков и молодежи города Радужный на 2014 – 2020 годы"</t>
  </si>
  <si>
    <t>6905407</t>
  </si>
  <si>
    <t>Субвенции на организацию отдыха и оздоровления детей в рамках муниципальной программы "Организация отдыха, оздоровления, занятости детей, подростков и молодежи города Радужный на 2014 – 2020 годы"</t>
  </si>
  <si>
    <t>6905510</t>
  </si>
  <si>
    <t>Иные межбюджетные трансферты на оказание финансовой поддержки в виде грантов победителей конкурса "Лучший оздоровительный лагерь ХМАО-Югры" в рамка муниципальной программы "Организация отдыха, оздоровления, занятости детей, подростков и молодежи города Радужный на 2014-2020 годы"</t>
  </si>
  <si>
    <t>6905610</t>
  </si>
  <si>
    <t>Реализация мероприятий муниципальной программы "Организация отдыха, оздоровления, занятости детей, подростков и молодежи города Радужный на 2014-2020 годы"</t>
  </si>
  <si>
    <t>6909001</t>
  </si>
  <si>
    <t>Софинансирование субсидии на оплату стоимости питания детям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2014 – 2020 годы"</t>
  </si>
  <si>
    <t>6909011</t>
  </si>
  <si>
    <t>Другие вопросы в области образования</t>
  </si>
  <si>
    <t>Иные межбюджетные трансферты на организацию и проведение единого государственного экзамена в рамках подпрограммы "Общее  и дополнительное образование детей и подростков" муниципальной программы "Развитие образования в городе Радужном на 2014–2020 годы"</t>
  </si>
  <si>
    <t>5115614</t>
  </si>
  <si>
    <t>Реализация мероприятий  подпрограммы "Общее и дополнительное образование детей и подростков" муниципальной программы "Развитие образования в городе Радужный на 2014-2020 годы"</t>
  </si>
  <si>
    <t>5119001</t>
  </si>
  <si>
    <t>Подпрограмма "Организация деятельности в области образования и молодежной политики на территории города Радужный" муниципальной программы "Развитие образования в городе Радужный на 2014-2020 годы"</t>
  </si>
  <si>
    <t>5140000</t>
  </si>
  <si>
    <t>Расходы на обеспечение функций органов местного самоуправления в рамках подпрограммы "Организация деятельности в области образования и молодежной политики на территории города Радужный" муниципальной программы "Развитие образования в городе Радужный на 2014-2020 годы"</t>
  </si>
  <si>
    <t>5140204</t>
  </si>
  <si>
    <t>Подпрограмма " Профилактика незаконного оборота и потребления наркотических средств и психотропных веществ"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</si>
  <si>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5930000</t>
  </si>
  <si>
    <t>Реализация мероприятий подпрограммы " Профилактика незаконного оборота и потребления наркотических средств и психотропных веществ"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</si>
  <si>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5939001</t>
  </si>
  <si>
    <t xml:space="preserve">Культура и  кинематография </t>
  </si>
  <si>
    <t>Культура</t>
  </si>
  <si>
    <t>Подпрограмма  "Обеспечение прав граждан на доступ к культурным ценностям и информации" муниципальной программы "Развитие культуры в городе Радужный на 2014-2020 годы"</t>
  </si>
  <si>
    <t>5420000</t>
  </si>
  <si>
    <t>Расходы на обеспечение деятельности (оказание услуг) муниципальных  учреждений культуры в рамках подпрограммы  "Обеспечение прав граждан на доступ к культурным ценностям и информации"  муниципальной программы "Развитие культуры в городе Радужный на 2014-2020 годы"</t>
  </si>
  <si>
    <t>5420559</t>
  </si>
  <si>
    <t>Иные межбюджетные трансферты на комплектование книжных  фондов библиотек муниципальных образований в рамках подпрограммы "Обеспечение прав граждан на доступ к культурным ценностям и информации" программы "Развитие культуры в городе Радужный на 2014-2020 годы" за счет средств федерального бюджета</t>
  </si>
  <si>
    <t>5425144</t>
  </si>
  <si>
    <t>Субсидии на модернизацию общедоступных муниципальных библиотек в рамках  подпрограммы  "Обеспечение прав граждан на доступ к культурным ценностям и информации" муниципальной программы "Развитие культуры в городе Радужный на 2014-2020 годы"</t>
  </si>
  <si>
    <t>5425418</t>
  </si>
  <si>
    <t>Реализация мероприятий  подпрограммы "Обеспечение прав граждан на доступ к культурным ценностям и информации"  муниципальной программы "Развитие культуры в городе Радужный на 2014-2020 годы"</t>
  </si>
  <si>
    <t>5429001</t>
  </si>
  <si>
    <t>Укрепление материально-технической базы учреждений культуры  подпрограммы  "Укрепление единого культурного пространства в  городе Радужный"    муниципальной программы "Развитие культуры в городе Радужный на 2014-2020 годы"</t>
  </si>
  <si>
    <t>5429002</t>
  </si>
  <si>
    <t>Софинансирование субсидии на реализацию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2014 – 2020 годы"</t>
  </si>
  <si>
    <t>5429011</t>
  </si>
  <si>
    <t>Расходы на обеспечение деятельности (оказание услуг) муниципальных  учреждений культуры в рамках подпрограммы "Укрепление единого культурного пространства в  городе Радужный"    муниципальной программы "Развитие культуры в городе Радужный на 2014-2020 годы"</t>
  </si>
  <si>
    <t>5430559</t>
  </si>
  <si>
    <t>5439002</t>
  </si>
  <si>
    <t>Другие вопросы в области культуры, кинематографии</t>
  </si>
  <si>
    <t>Субвенции на осуществление полномочий по хранению, комплектованию, учету и использованию архивных документов, относсящихся к государственной собственности автономного округа, в рамках подпрограммы "Обеспечение прав граждан на доступ к культурным ценностям и информации" муниципальной программы "Развитие культуры в городе Радужный на 2014-2020 годы"</t>
  </si>
  <si>
    <t>5425517</t>
  </si>
  <si>
    <t>Реализация мероприятий  подпрограммы  "Укрепление единого культурного пространства в  городе Радужный"    муниципальной программы "Развитие культуры в городе Радужный на 2014-2020 годы"</t>
  </si>
  <si>
    <t>5439001</t>
  </si>
  <si>
    <t>Обеспечение комплексной безопасности и комфортных условий подпрограммы  "Укрепление единого культурного пространства в  городе Радужный"    муниципальной программы "Развитие культуры в городе Радужный на 2014-2020 годы"</t>
  </si>
  <si>
    <t>5439003</t>
  </si>
  <si>
    <t>Модернизация учреждений культуры  подпрограммы  "Укрепление единого культурного пространства в  городе Радужный"    муниципальной программы "Развитие культуры в городе Радужный на 2014-2020 годы"</t>
  </si>
  <si>
    <t>5439004</t>
  </si>
  <si>
    <t>Подпрограмма "Совершенствование системы управления культуры в городе Радужный" муниципальной программы "Развитие культуры в городе Радужный на 2014-2020 годы"</t>
  </si>
  <si>
    <t>5440000</t>
  </si>
  <si>
    <t>Расходы на обеспечение функций органов местного саумоправления в рамках подпрограммы  "Совершенствование системы управления культуры в городе Радужный" муниципальной программы "Развитие культуры в городе Радужный на 2014-2020 годы"</t>
  </si>
  <si>
    <t>5440204</t>
  </si>
  <si>
    <t>Социальная политика</t>
  </si>
  <si>
    <t>Пенсионное обеспечение</t>
  </si>
  <si>
    <t>Социальное обеспечение населения</t>
  </si>
  <si>
    <t>Субсидии ФБ на мероприятия подпрограммы "Обеспечение жильем молодых семей" федеральной целевой программы "Жилище" на 2011 - 2015 годы в рамках 
 подпрограммы  "Обеспечение жилыми помещениями отдельных категорий граждан"    муниципальной программы "Обеспечение доступным и комфортным жильем жителей  города Радужный в 2014 – 2020 годах"</t>
  </si>
  <si>
    <t>5755020</t>
  </si>
  <si>
    <t>Субсидии на софинансирование мероприятий подпрограммы "Обеспечение жильем молодых семей" федеральной целевой программы "Жилище" на 2011 - 2015 годы в рамках 
 подпрограммы  "Обеспечение жилыми помещениями отдельных категорий граждан"    муниципальной программы "Обеспечение доступным и комфортным жильем жителей  города Радужный в 2014 – 2020 годах"</t>
  </si>
  <si>
    <t>5755440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</si>
  <si>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 ФЗ "О ветеранах" , в соответствии с Указом Президента РФ от 7 мая 2008 года № 714 "Об обеспечении жильем ветеранов ВОВ 1941-1945 годов" (бюджетные ассигнования автономного округа)</t>
  </si>
  <si>
    <t>5755534</t>
  </si>
  <si>
    <t>Софинансирование из местного бюджета на реализацию мероприятий подпрограммы "Обеспечение жильем молодых семей" федеральной целевой программы "Жилище" на 2011 - 2015 годы в рамках 
подпрограммы "Обеспечение жилыми помещениями отдельных категорий граждан" муниципальной программы "Обеспечение доступным и комфортным жильем жителей города Радужный 2014-2020 годах"</t>
  </si>
  <si>
    <t>5759011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</si>
  <si>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2014 – 2020 годах"  за счет средств федерального бюджета</t>
  </si>
  <si>
    <t>9045135</t>
  </si>
  <si>
    <t>Охрана семьи и детства</t>
  </si>
  <si>
    <t>Публичные нормативные социальные выплаты гражданам</t>
  </si>
  <si>
    <t>310</t>
  </si>
  <si>
    <t>Муниципальная программа "Социальная поддержка жителей города Радужный на 2014-2020 годы"</t>
  </si>
  <si>
    <t>5200000</t>
  </si>
  <si>
    <t>Подпрограмма "Преодоление социальной исключенности" муниципальной программы "Социальная поддержка жителей города Радужный на 2014-2020 годы"</t>
  </si>
  <si>
    <t>5240000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</si>
  <si>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муниципальной программы "Социальная поддержка жителей города Радужный на 2014-2020 годы"</t>
  </si>
  <si>
    <t>5245511</t>
  </si>
  <si>
    <t>Субвенции на выплату единовременного пособия при всех формах устройства детей, лишенных родительского попечения, в семью в рамках подпрограммы "Дети Югры" государственной программы "Социальная поддержка жителей Ханты-Мансийского автономного округа – Югры на 2014 – 2020 годы" за счет средств федерального бюджета</t>
  </si>
  <si>
    <t>9045260</t>
  </si>
  <si>
    <t>Субвенции на предоставление дополнительных мер социальной поддержки детям-сиротам и детям, оставшимся без попечения родителей, а также лицам из числа детей-сирот и детей, оставшихся без попечения родителей, усыновителям, приемным родителям, патронатным воспитателям и воспитателям детских домов семейного типа в рамках подпрограммы "Дети Югры" государственной программы "Социальная поддержка жителей Ханты-Мансийского автономного округа – Югры на 2014 – 2020 годы"</t>
  </si>
  <si>
    <t>9045508</t>
  </si>
  <si>
    <t>Другие вопросы в области социальной политики</t>
  </si>
  <si>
    <t>Субвенции на осуществление деятельности по опеке и попечительству в рамках ведомственной целевой программы "Организация деятельности администрации города"</t>
  </si>
  <si>
    <t>4105509</t>
  </si>
  <si>
    <t>Подпрограмма  "Оказание социальной помощи отдельным категориям граждан" муниципальной программы "Социальная поддержка жителей города Радужный на 2014-2020 годы"</t>
  </si>
  <si>
    <t>5210000</t>
  </si>
  <si>
    <t>Реализация мероприятий подпрограммы  "Оказание социальной помощи отдельным категориям граждан" муниципальной программы "Социальная поддержка жителей города Радужный на 2014-2020 годы"</t>
  </si>
  <si>
    <t>5219001</t>
  </si>
  <si>
    <t>Подпрограмма "Общегородские мероприятия для отдельных категорий граждан" муниципальной программы "Социальная поддержка жителей города Радужный на 2014-2020 годы"</t>
  </si>
  <si>
    <t>5220000</t>
  </si>
  <si>
    <t>Реализация мероприятий подпрограммы  "Общегородские мероприятия для отдельных категорий граждан"  муниципальной программы "Социальная поддержка жителей города Радужный на 2014-2020 годы"</t>
  </si>
  <si>
    <t>5229001</t>
  </si>
  <si>
    <t>Подпрограмма "Стимулирование жителей города к повышению качества жизни" муниципальной программы "Социальная поддержка жителей города Радужный на 2014-2020 годы"</t>
  </si>
  <si>
    <t>5230000</t>
  </si>
  <si>
    <t>Реализация мероприятий подпрограммы  "Стимулирование жителей города к повышению качества жизни"  муниципальной программы "Социальная поддержка жителей города Радужный на 2014-2020 годы"</t>
  </si>
  <si>
    <t>5239001</t>
  </si>
  <si>
    <t>Муниципальная программа "Доступная среда в городе Радужный на 2014-2020 годы"</t>
  </si>
  <si>
    <t>5300000</t>
  </si>
  <si>
    <t>Реализация мероприятий муниципальной программы "Доступная среда в городе Радужный на 2014-2020 годы"</t>
  </si>
  <si>
    <t>5309001</t>
  </si>
  <si>
    <t>ФИЗИЧЕСКАЯ КУЛЬТУРА И СПОРТ</t>
  </si>
  <si>
    <t xml:space="preserve">Физическая культура </t>
  </si>
  <si>
    <t>Субсидии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"Развитие массовой физической культуры и спорта  в  городе Радужный" муниципальной программы "Развитие физической культуры и спорта в городе Радужный на 2014-2020 годы"</t>
  </si>
  <si>
    <t>5515431</t>
  </si>
  <si>
    <t>Софинансирование субсидии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"Развитие массовой физической культуры и спорта  в  городе Радужный" муниципальной программы "Развитие физической культуры и спорта в городе Радужный на 2014-2020 годы"</t>
  </si>
  <si>
    <t>5519013</t>
  </si>
  <si>
    <t>Подпрограмма "Организация занятий физической культурой и спортом  в  спортивных учреждениях города Радужного" муниципальной программы "Развитие физической культуры и спорта в городе Радужный на 2014-2020 годы"</t>
  </si>
  <si>
    <t>5520000</t>
  </si>
  <si>
    <t>Расходы на обеспечение деятельности (оказание услуг) муниципальных учреждений спорта в рамках подпрограммы "Организация занятий физической культурой и спортом  в  спортивных учреждениях города Радужного" муниципальной программы "Развитие физической культуры и спорта в городе Радужный на 2014-2020 годы"</t>
  </si>
  <si>
    <t>5520759</t>
  </si>
  <si>
    <t>Массовый спорт</t>
  </si>
  <si>
    <t>Реализация мероприятий  подпрограммы "Развитие массовой физической культуры и спорта  в  городе Радужный" муниципальной программы "Развитие физической культуры и спорта в городе Радужный на 2014-2020 годы"</t>
  </si>
  <si>
    <t>5519001</t>
  </si>
  <si>
    <t>Другие вопросы в области физической культуры и спорта</t>
  </si>
  <si>
    <t>Субвенции на осуществление отдельного государственного полномочия ХМАО-Югры по присвоению спортивных разрядов и квалификационнных категорий спортивных судей в рамках подпрограммы "Развитие массовой физической культуры и спорта  в  городе Радужный" муниципальной программы "Развитие физической культуры и спорта в городе Радужный на 2014-2020 годы"</t>
  </si>
  <si>
    <t>5515530</t>
  </si>
  <si>
    <t>Подпрограмма "Управление отраслью физической культуры и спорта в городе Радужный" муниципальной программы "Развитие физической культуры и спорта в городе Радужный на 2014-2020 годы"</t>
  </si>
  <si>
    <t>5540000</t>
  </si>
  <si>
    <t>Расходы на обеспечение функций органов местного самоуправления в рамках подпрограммы "Управление отраслью физической культуры и спорта в городе Радужный" муниципальной программы "Развитие физической культуры и спорта в городе Радужный на 2014-2020 годы"</t>
  </si>
  <si>
    <t>5540204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</si>
  <si>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</si>
  <si>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</si>
  <si>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</si>
  <si>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</si>
  <si>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</si>
  <si>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Обслуживание государственного внутреннего и муниципального долга</t>
  </si>
  <si>
    <t>Подпрограмма "Управление муниципальным долгом города Радужный" муниципальной программы "Управление муниципальными финансами в городе Радужный в 2014-2020 годах"</t>
  </si>
  <si>
    <t>6520000</t>
  </si>
  <si>
    <t>Реализация мероприятий подпрограммы "Управление муниципальным долгом города Радужный" муниципальной программы "Управление муниципальными финансами в городе Радужный в 2014-2020 годах"</t>
  </si>
  <si>
    <t>6529001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</si>
  <si>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</si>
  <si>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</si>
  <si>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</si>
  <si>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</si>
  <si>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ИТОГО:</t>
  </si>
  <si>
    <t xml:space="preserve">  </t>
  </si>
  <si>
    <t xml:space="preserve">Перечень муниципальных программ города   с объемами бюджетных ассигнований на их финансирование на 2015 год 
</t>
  </si>
  <si>
    <t>Вед</t>
  </si>
  <si>
    <t xml:space="preserve"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
</t>
  </si>
  <si>
    <t>621</t>
  </si>
  <si>
    <t>управление образования и молодежной политики администрации города Радужный.</t>
  </si>
  <si>
    <t>Субсидии автономным учреждениям на иные цели</t>
  </si>
  <si>
    <t>622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</si>
  <si>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</si>
  <si>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</si>
  <si>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</si>
  <si>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</si>
  <si>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Пособия, компенсации, меры социальной поддержки по публичным нормативным обязательствам</t>
  </si>
  <si>
    <t>313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</si>
  <si>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</si>
  <si>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</si>
  <si>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</si>
  <si>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</si>
  <si>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</si>
  <si>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</si>
  <si>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</si>
  <si>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</si>
  <si>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</si>
  <si>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</si>
  <si>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</si>
  <si>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</si>
  <si>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Пособия, компенсации и иные социальные выплаты гражданам, кроме публичных нормативных обязательств</t>
  </si>
  <si>
    <t>321</t>
  </si>
  <si>
    <t xml:space="preserve"> Администрация города Радужный</t>
  </si>
  <si>
    <t>Приобретение товаров, работ, услуг в пользу граждан в целях их социального обеспечения</t>
  </si>
  <si>
    <t>323</t>
  </si>
  <si>
    <t>Управление культуры и искусства администрации города Радужный</t>
  </si>
  <si>
    <t>Комитет по управлению муниципальным имуществом администрации города Радужный</t>
  </si>
  <si>
    <t>Комитет по физической культуре и спорту администрации города Радужный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</si>
  <si>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</si>
  <si>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</si>
  <si>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</si>
  <si>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</si>
  <si>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Субсидии гражданам на приобретение жилья</t>
  </si>
  <si>
    <t>322</t>
  </si>
  <si>
    <t>Закупка товаров, работ, услуг в целях капитального ремонта государственного (муниципального) имущества</t>
  </si>
  <si>
    <t>243</t>
  </si>
  <si>
    <t>Фонд оплаты труда казенных учреждений и взносы по обязательному социальному страхованию</t>
  </si>
  <si>
    <t>111</t>
  </si>
  <si>
    <t>Иные выплаты персоналу казенных учреждений, за исключением фонда оплаты труда</t>
  </si>
  <si>
    <t>112</t>
  </si>
  <si>
    <t>Доходы бюджета городского округа Радужный по группам и подгруппам и статьям классификации доходов бюджетов Российской Федерации  на 2015 год и плановый период 2016-2017 годы.</t>
  </si>
  <si>
    <t>Код дохода</t>
  </si>
  <si>
    <t xml:space="preserve"> НАЛОГОВЫЕ И НЕНАЛОГОВЫЕ  ДОХОДЫ</t>
  </si>
  <si>
    <t>000 1 00 00000 00 0000 000</t>
  </si>
  <si>
    <t>НАЛОГОВЫЕ  ДОХОДЫ</t>
  </si>
  <si>
    <t>000 1 00 00000 00 0000 110</t>
  </si>
  <si>
    <t>в т.ч.</t>
  </si>
  <si>
    <t>Налоги на прибыль, доходы</t>
  </si>
  <si>
    <t xml:space="preserve">   000 1 01 00000 00 0000 000 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</si>
  <si>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</si>
  <si>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</si>
  <si>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</si>
  <si>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</si>
  <si>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</si>
  <si>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</si>
  <si>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 xml:space="preserve">Налог, взимаемый в связи с применением упрощенной системы налогообложения </t>
  </si>
  <si>
    <t>000 1 05 01000 00 0000 110</t>
  </si>
  <si>
    <t>Единый налог на вмененный доход для отдельных видов деятельности</t>
  </si>
  <si>
    <t>000 1 05 02000 02 0000 110</t>
  </si>
  <si>
    <t>Единый сельскохозяйственный налог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</si>
  <si>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</si>
  <si>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</si>
  <si>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</si>
  <si>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Налоги на 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</si>
  <si>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</si>
  <si>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</si>
  <si>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</si>
  <si>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</si>
  <si>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</si>
  <si>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>Государственная пошлина</t>
  </si>
  <si>
    <t>000 1 08 00000 00 0000 000</t>
  </si>
  <si>
    <t>Задолженность и перерасчеты по отмененным налогам, сборам и инным обязательным платежам</t>
  </si>
  <si>
    <t>000 1 09 00000 00 0000 000</t>
  </si>
  <si>
    <t>НЕНАЛОГОВЫЕ  ДОХОДЫ</t>
  </si>
  <si>
    <t>000 1 00 00000 00 0000 120</t>
  </si>
  <si>
    <t xml:space="preserve">Доходы от использования имущества находящегося в государственной и муниципальной собственности </t>
  </si>
  <si>
    <t>000 1 11 00000 00 0000 000</t>
  </si>
  <si>
    <t>Платежи при пользовании природными ресурсами</t>
  </si>
  <si>
    <t>000 1 12 00000 00 0000 000</t>
  </si>
  <si>
    <t>Доходы от оказания платных услуг (работ) и компенсации затрат государства</t>
  </si>
  <si>
    <t>000 1 13 00000 00 0000 000</t>
  </si>
  <si>
    <t>Доходы от продажи 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</si>
  <si>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</si>
  <si>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</si>
  <si>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</si>
  <si>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</si>
  <si>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</si>
  <si>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</si>
  <si>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</si>
  <si>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</si>
  <si>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</si>
  <si>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 бюджетам городских округов на выравнивание бюджетной обеспеченности</t>
  </si>
  <si>
    <t xml:space="preserve">    000 2 02 01001 04 0000 151</t>
  </si>
  <si>
    <t>Субсидии бюджетам бюджетной системы Российской Федерации (межбюджетные субсидии)</t>
  </si>
  <si>
    <t>000 2 02 02000 00 0000 151</t>
  </si>
  <si>
    <t>Субвенции бюджетам субъектов Российской Федерации и муниципальных образований</t>
  </si>
  <si>
    <t>000 2 02 03000 00 0000 151</t>
  </si>
  <si>
    <t>Иные межбюджетные трансферты</t>
  </si>
  <si>
    <t>000 2 02 04000 00 0000 151</t>
  </si>
  <si>
    <t>Прочие безвозмездные поступления</t>
  </si>
  <si>
    <t>000 2 07 00000 00 0000 000</t>
  </si>
  <si>
    <t>Доходы бюджетов бюджетной системы Российской Федерации  от возврата бюджетами бюджетной системы Российской Федерации и организациями остатков субсидий, субвенций  и иных межбюджетных трансфертов,имеющих 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</si>
  <si>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</si>
  <si>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 , прошлых лет</t>
  </si>
  <si>
    <t>000 2 19 00000 00 0000 000</t>
  </si>
  <si>
    <t>ИТОГО ДОХОДОВ</t>
  </si>
  <si>
    <t>Наименование показателя</t>
  </si>
  <si>
    <t>2016 год</t>
  </si>
  <si>
    <t>Сумма на год</t>
  </si>
  <si>
    <t>2017 год</t>
  </si>
  <si>
    <t>2015 год</t>
  </si>
  <si>
    <t xml:space="preserve">    000 2 02 01003 04 0000 151</t>
  </si>
  <si>
    <t>Дотации  бюджетам городских округов на поддержку мер по обеспечению сбалансированности бюджетов</t>
  </si>
  <si>
    <t xml:space="preserve">Приложение №3 </t>
  </si>
  <si>
    <t>Распределение бюджетных ассигнований города Радужный по разделам, подразделам, целевым статьям (муниципальным, ведомственным программам и непрограммным направлениям деятельности), группам и подгруппам видов расходов классификации расходов бюджета города на 2015 год</t>
  </si>
  <si>
    <t>(тыс.рублей)</t>
  </si>
  <si>
    <t>Наименование</t>
  </si>
  <si>
    <t>Рз</t>
  </si>
  <si>
    <t>Пр</t>
  </si>
  <si>
    <t>ЦСР</t>
  </si>
  <si>
    <t>ВР</t>
  </si>
  <si>
    <t>Сумма на 2015 год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</si>
  <si>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</si>
  <si>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</si>
  <si>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</si>
  <si>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Ведомственная целевая программа "Организация деятельности администрации города Радужный на 2015-2017 годы"</t>
  </si>
  <si>
    <t>4100000</t>
  </si>
  <si>
    <t>Глава муниципального образования</t>
  </si>
  <si>
    <t>4100203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</si>
  <si>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</si>
  <si>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</si>
  <si>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органов.</t>
  </si>
  <si>
    <t>120</t>
  </si>
  <si>
    <t>Непрограммные расходы</t>
  </si>
  <si>
    <t>9000000</t>
  </si>
  <si>
    <t xml:space="preserve">Обеспечение деятельности органов местного самоуправления </t>
  </si>
  <si>
    <t>9010000</t>
  </si>
  <si>
    <t>9010203</t>
  </si>
  <si>
    <t>Центральный аппарат</t>
  </si>
  <si>
    <t>9010204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</si>
  <si>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</si>
  <si>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</si>
  <si>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</si>
  <si>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</si>
  <si>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</si>
  <si>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</si>
  <si>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</si>
  <si>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</si>
  <si>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</si>
  <si>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</si>
  <si>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</si>
  <si>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 xml:space="preserve">Уплата налогов, сборов и иных платежей </t>
  </si>
  <si>
    <t>850</t>
  </si>
  <si>
    <t>Председатель Думы города Радужный</t>
  </si>
  <si>
    <t>9010211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</si>
  <si>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</si>
  <si>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4100204</t>
  </si>
  <si>
    <t>Глава местной администрации (исполнительно-распорядительного органа муниципального образования)</t>
  </si>
  <si>
    <t>4100208</t>
  </si>
  <si>
    <t>Судебная система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</si>
  <si>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ведомственной целевой программы "Организация деятельности администрации города"</t>
  </si>
  <si>
    <t>4105120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</si>
  <si>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</si>
  <si>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"Управление муниципальными финансами в городе Радужный в 2014-2020 годах"</t>
  </si>
  <si>
    <t>6500000</t>
  </si>
  <si>
    <t>Подпрограмма "Организация бюджетного процесса в муниципальном образовании город Радужный" муниципальной программы "Управление муниципальными финансами в муниципальном образовании город Радужный на 2014-2020 годы"</t>
  </si>
  <si>
    <t>6510000</t>
  </si>
  <si>
    <t>Расходы на обеспечение  функций   органов местного самоуправления  в рамках подпрограммы "Организация бюджетного процесса в муниципальном образовании город Радужный" муниципальной программы "Управление муниципальными финансами в городе Радужный в 2014-2020 годах"</t>
  </si>
  <si>
    <t>6510204</t>
  </si>
  <si>
    <t>Руководитель Счетной палаты города Радужный и его заместители</t>
  </si>
  <si>
    <t>9010225</t>
  </si>
  <si>
    <t>Обеспечение проведения выборов и референдумов</t>
  </si>
  <si>
    <t>Проведение выборов в муниципальном образовании</t>
  </si>
  <si>
    <t>4109002</t>
  </si>
  <si>
    <t>Резервные фонды</t>
  </si>
  <si>
    <t>9080000</t>
  </si>
  <si>
    <t>Резервный фонд администрации города Радужный</t>
  </si>
  <si>
    <t>9080001</t>
  </si>
  <si>
    <t>Резервные средства</t>
  </si>
  <si>
    <t>870</t>
  </si>
  <si>
    <t>Другие общегосударственные вопросы</t>
  </si>
  <si>
    <t>Субвенции на осуществление полномочий по созданию и обеспечению деятельности административных комиссий в рамках ведомственной целевой программы "Организация деятельности администрации города"</t>
  </si>
  <si>
    <t>4105520</t>
  </si>
  <si>
    <t>Субвенции на осуществлении полномочий по образованию и организации деятельности комиссий по делам несовершеннолетних и защите их прав в рамках ведомственной целевой программы "Организация деятельности администрации  города"</t>
  </si>
  <si>
    <t>4105589</t>
  </si>
  <si>
    <t>Прочие мероприятия органов местного самоуправления</t>
  </si>
  <si>
    <t>4109001</t>
  </si>
  <si>
    <t>Проведение мероприятий по повышению правовой культуры избирателей</t>
  </si>
  <si>
    <t>4109004</t>
  </si>
  <si>
    <t>Ведомственная целевая программа "Материально-техническое обеспечение деятельности органов местного самоуправления города Радужный на 2015-2017 годы"</t>
  </si>
  <si>
    <t>4300000</t>
  </si>
  <si>
    <t>Обеспечение деятельности подведомственных учреждений</t>
  </si>
  <si>
    <t>4300058</t>
  </si>
  <si>
    <t>Расходы на выплаты персоналу казенных учреждений</t>
  </si>
  <si>
    <t>110</t>
  </si>
  <si>
    <t>Муниципальная программа Развитие муниципальной службы в администрации города Радужный на 2015-2017 годы"</t>
  </si>
  <si>
    <t>5600000</t>
  </si>
  <si>
    <t>Реализация мероприятий муниципальной программы "Развитие муниципальной службы в администрации города Радужный на 2015-2017 годы"</t>
  </si>
  <si>
    <t>5609001</t>
  </si>
  <si>
    <t>Подпрограмма "Участие в формировании единого информационного пространства в сфере управления общественными финансами" муниципальной программы "Управление муниципальными финансами в городе Радужный в 2014-2020 годах"</t>
  </si>
  <si>
    <t>6530000</t>
  </si>
  <si>
    <t>Реализация мероприятий подпрограммы "Участие в формировании единого информационного пространства в сфере управления общественными финансами" муниципальной программы "Управление муниципальными финансами в городе Радужный в 2014-2020 годах"</t>
  </si>
  <si>
    <t>6539001</t>
  </si>
  <si>
    <t>Муниципальная программа "Управление муниципальным имуществом города Радужный на 2014-2020 годы"</t>
  </si>
  <si>
    <t>6700000</t>
  </si>
  <si>
    <t>Подпрограмма "Повышение эффективности управления муниципальным имуществом города Радужный"  муниципальной программы ""Управление муниципальным имуществом города Радужный на 2014-2020 годы"</t>
  </si>
  <si>
    <t>6710000</t>
  </si>
  <si>
    <t>Реализация мероприятий   подпрограммы "Повышение эффективности управления муниципальным имуществом города Радужный"  муниципальной программы ""Управление муниципальным имуществом города Радужный на 2014-2020 годы"</t>
  </si>
  <si>
    <t>6719001</t>
  </si>
  <si>
    <t>Подпрограмма "Обеспечение деятельности Комитета по управлению муниципальным имуществом"  муниципальной программы "Управление муниципальным имуществом города Радужный на 2014-2020 годы"</t>
  </si>
  <si>
    <t>6720000</t>
  </si>
  <si>
    <t>Расходы на обеспечение функций органов местного самоуправления   муниципальной программы "Управление муниципальным имуществом города Радужный на 2014-2020 годы"</t>
  </si>
  <si>
    <t>6720204</t>
  </si>
  <si>
    <t>Подпрограмма "Развитие материально-технической базы объектов "  муниципальной программы "Управление муниципальным имуществом города Радужный на 2014-2020 годы"</t>
  </si>
  <si>
    <t>6730000</t>
  </si>
  <si>
    <t>Реализация мероприятий подпрограммы "Развитие материально-технической базы объектов"  муниципальной программы "Управление муниципальным имуществом города Радужный на 2014-2020 годы"</t>
  </si>
  <si>
    <t>6739001</t>
  </si>
  <si>
    <t>Муниципальная программа "Профилактика экстремизма, гармонизация межэтнических и межкультурных отношений в городе Радужный на 2014-2020 годы"</t>
  </si>
  <si>
    <t>6800000</t>
  </si>
  <si>
    <t>Реализация мероприятий муниципальной программы "Профилактика экстремизма, гармонизация межэтнических и межкультурных отношений в городе Радужный на 2014-2020 годы"</t>
  </si>
  <si>
    <t>6809001</t>
  </si>
  <si>
    <t>9030000</t>
  </si>
  <si>
    <t>Прочие мероприятия  органов местного самоуправления</t>
  </si>
  <si>
    <t>9039001</t>
  </si>
  <si>
    <t>Исполнение судебных актов</t>
  </si>
  <si>
    <t>830</t>
  </si>
  <si>
    <t>Награждение Почетной грамотой, благодарственными письмами, иными видами наград жителей города</t>
  </si>
  <si>
    <t>9039003</t>
  </si>
  <si>
    <t>Иные расходы бюджета</t>
  </si>
  <si>
    <t>9070000</t>
  </si>
  <si>
    <t>Подпрограмма "Поддержание устойчивого исполнения бюджетов муниципальных образований автономного округа"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- Югры на 2014-2020 годы"</t>
  </si>
  <si>
    <t>9075304</t>
  </si>
  <si>
    <t>Национальная безопасность и правоохранительная деятельность</t>
  </si>
  <si>
    <t>Органы юстиции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</si>
  <si>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 в рамках ведомственной целевой программы "Организация деятельности администрации города Радужный на 2015-2017 годы" (за счет средств Федерального бюджета)</t>
  </si>
  <si>
    <t>4105930</t>
  </si>
  <si>
    <t>Осуществление переданных органам государственной власти субъектов Российской Федерации в соотвествии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ведомственной целевой программы "Организация деятельности администрации города Радужный на 2015-2017 годы" (за счет средств бюджета автономного округа)</t>
  </si>
  <si>
    <t>4105931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</si>
  <si>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</si>
  <si>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Муниципальная программа "Защита населения и территорий от чрезвычайных ситуаций, обеспечение пожарной безопасности в городе Радужный  на 2014-2020 годы"</t>
  </si>
  <si>
    <t>6000000</t>
  </si>
  <si>
    <t>Подпрограмма "Защита населения и территорий от чрезвычайных ситуаций" муниципальной программы "Защита населения и территорий от чрезвычайных ситуаций, обеспечение пожарной безопасности в городе Радужный  на 2014-2020 годы"</t>
  </si>
  <si>
    <t>6010000</t>
  </si>
  <si>
    <t>Реализация мероприятий  подпрограммы "Защита населения и территорий от чрезвычайных ситуаций" муниципальной программы "Защита населения и территорий от чрезвычайных ситуаций, обеспечение пожарной безопасности в городе Радужный  на 2014-2020 годы"</t>
  </si>
  <si>
    <t>6019001</t>
  </si>
  <si>
    <t>Субсидии на создание общественных спасательных постов в местах массового отдыха людей на водных объектах в рамках подпрограммы "Защита населения и территорий от чрезвычайных ситуаций" муниципальной программы "Защита населения и территорий от чрезвычайных ситуаций, обеспечение пожарной безопасности в городе Радужный  на 2014-2020 годы"(софинансирование субсидии)</t>
  </si>
  <si>
    <t>6019011</t>
  </si>
  <si>
    <t>Подпрограмма "Обеспечение первичных мер пожарной безопасности в городе Радужный" муниципальной программы "Защита населения и территорий от чрезвычайных ситуаций, обеспечение пожарной безопасности в городе Радужный  на 2014-2020 годы"</t>
  </si>
  <si>
    <t>6020000</t>
  </si>
  <si>
    <t>Реализация мероприятий  подпрограммы "Обеспечение первичных мер пожарной безопасности в городе Радужный" муниципальной программы "Защита населения и территорий от чрезвычайных ситуаций, обеспечение пожарной безопасности в городе Радужный  на 2014-2020 годы"</t>
  </si>
  <si>
    <t>6029001</t>
  </si>
  <si>
    <t>Обеспечение пожарной безопасности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</si>
  <si>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</si>
  <si>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</si>
  <si>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</si>
  <si>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</si>
  <si>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</si>
  <si>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</si>
  <si>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5900000</t>
  </si>
  <si>
    <t>Подпрограмма "Профилактика правонарушений в сфере общественного порядка"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</si>
  <si>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5910000</t>
  </si>
  <si>
    <t>Субсидии для создания условий для деятельности народных дружин в рамках подпрограммы "Профилактика правонарушений в сфере общественного порядка 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</si>
  <si>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5915463</t>
  </si>
  <si>
    <t>Иные межбюджетные трансферты направленные на 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 в сфере общественного порядка"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</si>
  <si>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5915609</t>
  </si>
  <si>
    <t xml:space="preserve">Реализация мероприятий подпрограммы  "Профилактика правонарушений в сфере общественного порядка"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 </t>
  </si>
  <si>
    <t>5919001</t>
  </si>
  <si>
    <t>Софинансирование субсидии на реализацию подпрограммы "Профилактика правонарушений в сфере общественного порядка" муниципальной программы города Радужный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2014-2020годы"</t>
  </si>
  <si>
    <t>5919011</t>
  </si>
  <si>
    <t>Подпрограмма  "Обеспечение безопасности дорожного движения"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</si>
  <si>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5920000</t>
  </si>
  <si>
    <t>Субсидии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 в сфере общественного порядка"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</si>
  <si>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5925464</t>
  </si>
  <si>
    <t>Реализация мероприятий подпрограммы "Обеспечение безопасности дорожного движения"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</si>
  <si>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5929001</t>
  </si>
  <si>
    <t>Софинансирование субсидии на реализацию мероприятий подпрограммы "Обеспечение безопасности дорожного движения" муниципальной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2014-2020 годы"</t>
  </si>
  <si>
    <t>5929011</t>
  </si>
  <si>
    <t>Субсидии на создание общественных спасательных постов в местах массового отдыха людей на водных объектах в рамках подпрограммы "Защита населения и территорий от чрезвычайных ситуаций" муниципальной программы "Защита населения и территорий от чрезвычайных ситуаций, обеспечение пожарной безопасности в городе Радужный  на 2014-2020 годы"</t>
  </si>
  <si>
    <t>6015414</t>
  </si>
  <si>
    <t>Национальная экономика</t>
  </si>
  <si>
    <t>Общеэкономические вопросы</t>
  </si>
  <si>
    <t>Муниципальная программа "Развитие образования в городе Радужный на 2014-2020 годы"</t>
  </si>
  <si>
    <t>5100000</t>
  </si>
  <si>
    <t>Подпрограмма "Оказание содействия в трудовой занятости молодежи города на временной и постоянной основе" муниципальной программы "Развитие образования в городе Радужный на 2014-2020 годы"</t>
  </si>
  <si>
    <t>5130000</t>
  </si>
  <si>
    <t>Иные межбюджетные трансферты на реализацию мероприятий по содействию трудоустройству граждан в рамках подпрограммы "Оказание содействия в трудовой занятости молодежи города на временной и постоянной основе" муниципальной программы "Развитие образования в городе Радужный на 2014 – 2020 годы"</t>
  </si>
  <si>
    <t>5135604</t>
  </si>
  <si>
    <t>Субсидии автономным учреждениям</t>
  </si>
  <si>
    <t>620</t>
  </si>
  <si>
    <t>Реализация мероприятий подпрограммы "Оказание содействия в трудовой занятости молодежи города на временной и постоянной основе" муниципальной программы "Развитие образования в городе Радужный на 2014-2020 годы"</t>
  </si>
  <si>
    <t>5139001</t>
  </si>
  <si>
    <t>Иные межбюджетные трансферты на реализацию дополнительных мероприятий в сфере занятости населения в рамках подпрограммы "Дополнительные мероприятия в области содействия занятости населения" государственной программы "Содействие занятости населения в Ханты-Мансийском АО-Югре на 2014-2020 годы"</t>
  </si>
  <si>
    <t>9075683</t>
  </si>
  <si>
    <t>Сельское хозяйство и рыболовство</t>
  </si>
  <si>
    <t>Муниципальная программа "Развитие жилищно-коммунального комплекса и повышение энергетической эффективности в городе Радужный на 2014-2020 годы"</t>
  </si>
  <si>
    <t>5800000</t>
  </si>
  <si>
    <t>Подпрограмма  «Обеспечение благоустройства территории города Радужный"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</si>
  <si>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5860000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</si>
  <si>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животных, в рамках подпрограммы "Обеспечение стабильной благополучной эпизоотической обстановки в автономном округе и защита населения от болезней, общих для человека и животных"</t>
  </si>
  <si>
    <t>5865528</t>
  </si>
  <si>
    <t>Субвенции за счет средств федерального и окружного бюджета, не отнесенные к муниципальным программам</t>
  </si>
  <si>
    <t>9040000</t>
  </si>
  <si>
    <t>Субвенции на поддержку животноводства, переработки и реализации продукции животноводства в рамках подпрограммы "Развитие животноводства, переработки и реализации продукции животноводства"</t>
  </si>
  <si>
    <t>9045522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</si>
  <si>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</si>
  <si>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</si>
  <si>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</si>
  <si>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Муниципальная программа "Развитие транспортной системы города Радужный на 2014-2020 годы"</t>
  </si>
  <si>
    <t>6400000</t>
  </si>
  <si>
    <t>Подпрограмма " Автомобильный транспорт"  муниципальной программы " Развитие транспортной системы города Радужный на 2014-2020 годы"</t>
  </si>
  <si>
    <t>6420000</t>
  </si>
  <si>
    <t>Реализация мероприятий  подпрограммы " Автомобильный транспорт"  муниципальной программы " Развитие транспортной системы города Радужный на 2014-2020 годы"</t>
  </si>
  <si>
    <t>6429001</t>
  </si>
  <si>
    <t>Дорожное хозяйство (дорожные фонды)</t>
  </si>
  <si>
    <t>Подпрограмма " Автомобильные дороги"  муниципальной программы " Развитие транспортной системы города Радужный на 2014-2020 годы"</t>
  </si>
  <si>
    <t>6410000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</si>
  <si>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 Автомобильные дороги"  муниципальной программы " Развитие транспортной системы города Радужный на 2014-2020 годы"</t>
  </si>
  <si>
    <t>6415419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</si>
  <si>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</si>
  <si>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</si>
  <si>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</si>
  <si>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</si>
  <si>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Реализация мероприятий  подпрограммы " Автомобильные дороги"  муниципальной программы " Развитие транспортной системы города Радужный на 2014-2020 годы"</t>
  </si>
  <si>
    <t>6419001</t>
  </si>
  <si>
    <t>Софинансирование субсидии на оплату мероприятий  подпрограммы " Автомобильные дороги"  муниципальной программы " Развитие транспортной системы города Радужный на 2014-2020 годы"</t>
  </si>
  <si>
    <t>6419011</t>
  </si>
  <si>
    <t>Связь и информатика</t>
  </si>
  <si>
    <t>Муниципальная программа "Информационное общество города Радужный  на 2014- 2020 годы"</t>
  </si>
  <si>
    <t>6300000</t>
  </si>
  <si>
    <t>Реализация мероприятий муниципальной программы "Информационное общество города Радужный  на 2014- 2020 годы"</t>
  </si>
  <si>
    <t>6309001</t>
  </si>
  <si>
    <t>Другие вопросы в области национальной экономики</t>
  </si>
  <si>
    <t>Субвенции на осуществление полномочий по государственному управлению охраной труда в рамках ведомственной целевой программы "Организация деятельности администрации города"</t>
  </si>
  <si>
    <t>4105513</t>
  </si>
  <si>
    <t>Ведомственная целевая программа "Организация строительства реконструкции и капитального ремонта объектов муниципальной собственности"</t>
  </si>
  <si>
    <t>4200000</t>
  </si>
  <si>
    <t>4200058</t>
  </si>
  <si>
    <t>Муниципальная программа "Обеспечение доступным и комфортным жильем жителей города Радужный в 2014-2020 годах"</t>
  </si>
  <si>
    <t>5700000</t>
  </si>
  <si>
    <t>Подпрограмма "Содействие развитию градостроительной деятельности на 2014-2020 годы"  муниципальной программы "Обеспечение доступным и комфортным жильем жителей  города Радужный в 2014 – 2020 годах"</t>
  </si>
  <si>
    <t>5720000</t>
  </si>
  <si>
    <t>Субсидии на оказание финансовой поддержки органам местного самоуправления на осуществление градостроительной деятельности в рамках подпрограммы "Содействие развитию градостроительной деятельности на 2014-2020 годы"  муниципальной программы "Обеспечение доступным и комфортным жильем жителей  города Радужный в 2014 – 2020 годах"</t>
  </si>
  <si>
    <t>5725437</t>
  </si>
  <si>
    <t>Реализация  мероприятий  подпрограммы "Содействие развитию градостроительной деятельности на 2014-2020 годы"  муниципальной программы "Обеспечение доступным и комфортным жильем жителей  города Радужный в 2014 – 2020 годах"</t>
  </si>
  <si>
    <t>5729001</t>
  </si>
  <si>
    <t>Муниципальная программа "Развитие малого и среднего предпринимательства в городе Радужный  на 2014-2020 годы"</t>
  </si>
  <si>
    <t>6200000</t>
  </si>
  <si>
    <t>Субсидии на государственную поддержку малого и среднего предпринимательства в рамках муниципальной программы "Развитие малого и среднего предпринимательства в городе Радужный  на 2014-2020 годы"</t>
  </si>
  <si>
    <t>6205428</t>
  </si>
  <si>
    <t>Реализация мероприятий муниципальной программы "Развитие малого и среднего предпринимательства в городе Радужный  на 2014-2020 годы"</t>
  </si>
  <si>
    <t>6209001</t>
  </si>
  <si>
    <t>Расходы на обеспечение деятельности казенных учреждений  муниципальной  программы  "Информационное общество города Радужный  на 2014- 2020 годы"</t>
  </si>
  <si>
    <t>6300058</t>
  </si>
  <si>
    <t>Субсидии на развитие многофункциональных центров предоставления государственных и муниципальных услуг муниципальной  программы  "Информационное общество города Радужный  на 2014- 2020 годы"</t>
  </si>
  <si>
    <t>6305426</t>
  </si>
  <si>
    <t>Субсидии по предоставлению государственных услуг в многофункциональных центрах предоставления государственных и муниципальных услуг муниципальной  программы  "Информационное общество города Радужный  на 2014- 2020 годы"</t>
  </si>
  <si>
    <t>6305427</t>
  </si>
  <si>
    <t>Софинансирование субсидии на развитие многофункциональных центров предоставления государственных и муниципальных услуг муниципальной  программы  "Информационное общество города Радужный  на 2014- 2020 годы"</t>
  </si>
  <si>
    <t>6309011</t>
  </si>
  <si>
    <t>Муниципальная программа "Развитие гражданского общества города Радужный на 2014-2020 годы"</t>
  </si>
  <si>
    <t>6600000</t>
  </si>
  <si>
    <t>Реализация мероприятий муниципальной программы "Развитие гражданского общества на 2014-2020 годы"</t>
  </si>
  <si>
    <t>6609001</t>
  </si>
  <si>
    <t>Жилищно-коммунальное хозяйство</t>
  </si>
  <si>
    <t>Жилищное хозяйство</t>
  </si>
  <si>
    <t>Подпрограмма "Содействие развитию жилищного строительства" муниципальной программы "Обеспечение доступным и комфортным жильем жителей  города Радужный в 2014 – 2020 годах"</t>
  </si>
  <si>
    <t>5710000</t>
  </si>
  <si>
    <t>Субсидии на приобретение жилья, проектирование и  строительство объектов инженерной инфраструктуры территорий, предназначенных для жилищного строительства в рамках подпрограммы  "Содействие развитию жилищного строительства" муниципальной программы "Обеспечение доступным и комфортным жильем жителей  города Радужный в 2014 – 2020 годах"</t>
  </si>
  <si>
    <t>5715404</t>
  </si>
  <si>
    <t>Субсидии на ликвидацию и расселение приспособленных для проживания строений и создание безопасных условий проживания для граждан, проживающих в жилых домах, находящихся в зоне подтопления береговой линии, подверженной абразии , в рамках подпрограммы  "Содействие развитию жилищного строительства" муниципальной программы "Обеспечение доступным и комфортным жильем жителей  города Радужный в 2014 – 2020 годах"</t>
  </si>
  <si>
    <t>5715445</t>
  </si>
  <si>
    <t>Софинансирование субсидии на реализацию мероприятий  подпрограммы "Содействие развитию жилищного строительства" муниципальной программы "Обеспечение доступным и комфортным жильем жителей  города Радужный в 2014 – 2020 годах"</t>
  </si>
  <si>
    <t>5719011</t>
  </si>
  <si>
    <t>Подпрограмма "Обеспечение жилыми помещениями граждан жильем эконом-класса"  муниципальной программы "Обеспечение доступным и комфортным жильем жителей  города Радужный в 2014 – 2020 годах"</t>
  </si>
  <si>
    <t>5760000</t>
  </si>
  <si>
    <t>Реализация  мероприятий  подпрограммы "Обеспечение жилыми помещениями граждан жильем эконом-класса"  муниципальной программы "Обеспечение доступным и комфортным жильем жителей  города Радужный в 2014 – 2020 годах"</t>
  </si>
  <si>
    <t>5769001</t>
  </si>
  <si>
    <t>Подпрограмма  «Содействие проведению капитального ремонта многоквартирных домов»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</si>
  <si>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5820000</t>
  </si>
  <si>
    <t>Субсидии на благоустройство домовых территорий в рамках подпрограммы "Содействие проведению капитального ремонта многоквартирных домов"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</si>
  <si>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5825432</t>
  </si>
  <si>
    <t>Реализация мероприятий по подпрограмме   «Содействие проведению капитального ремонта многоквартирных домов»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</si>
  <si>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5829001</t>
  </si>
  <si>
    <t>Софинансирование мероприятий по подпрограмме  «Содействие проведению капитального ремонта многоквартирных домов»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</si>
  <si>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5829011</t>
  </si>
  <si>
    <t>Подпрограмма  «Обеспечение равных прав потребителей на получение жилищно-коммунальных услуг»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</si>
  <si>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5830000</t>
  </si>
  <si>
    <t>Реализация  мероприятий  подпрограммы «Обеспечение равных прав потребителей на получение жилищно-коммунальных услуг»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</si>
  <si>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5839001</t>
  </si>
  <si>
    <t>Подпрограмма   «Повышение энергоэффективности в муниципальном образовании»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</si>
  <si>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5840000</t>
  </si>
  <si>
    <t>Реализация  мероприятий  подпрограммы «Повышение энергоэффективности в муниципальном образовании»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</si>
  <si>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5849001</t>
  </si>
  <si>
    <t>Подпрограмма " Обеспечение надлежащего содержания муниципальных жилых помещений, расположенных в жилых домах"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</si>
  <si>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5880000</t>
  </si>
  <si>
    <t>Реализация  мероприятий  подпрограммы  " Обеспечение надлежащего содержания муниципальных жилых помещений, расположенных в жилых домах" муниципальной  программы "Развитие жилищно-коммунального комплекса и повышение энергетической эффективности в городе Радужный на 2014 -2020 годы"</t>
  </si>
  <si>
    <t>5889001</t>
  </si>
  <si>
    <t>Коммунальное хозяйство</t>
  </si>
  <si>
    <t>Подпрограмма  «Создание условий для обеспечения качественными коммунальными услугами, надежной и эффективной работы коммунальной инфраструктуры»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</si>
  <si>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5810000</t>
  </si>
  <si>
    <t>Субсидии на  реконструкцию, расширение, модернизацию, строительство и капитальный ремонт объектов коммунального комплекса  в рамках подпрограммы «Создание условий для обеспечения качественными коммунальными услугами, надежной и эффективной работы коммунальной инфраструктуры»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</si>
  <si>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5815430</t>
  </si>
  <si>
    <t>Субсидии на развитие общественной инфраструктуры и реализацию приоритетных направлений развития муниципальных образований автономного округа в рамках подпрограммы «Создание условий для обеспечения качественными коммунальными услугами, надежной и эффективной работы коммунальной инфраструктуры»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</si>
  <si>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5815431</t>
  </si>
  <si>
    <t>Субсидии на возмещение части затрат на уплату процентов организациям коммунального комплекса по привлекаемым заемным средствам на реконструкцию, расширение, модернизацию, строительство, капитальный ремонт объектов коммунального комплекса в рамках подпрограммы «Создание условий для обеспечения качественными коммунальными услугами, надежной и эффективной работы коммунальной инфраструктуры»  муниципальной программы "Развитие жилищно-коммунального комплекса и повышение энергетической эффективности в городе Радужный на 2014 -2020 годы"</t>
  </si>
  <si>
    <t>5815472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</si>
</sst>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#,##0.0"/>
    <numFmt numFmtId="165" formatCode="00\.00\.00"/>
    <numFmt numFmtId="166" formatCode="00"/>
    <numFmt numFmtId="167" formatCode="0000000"/>
    <numFmt numFmtId="168" formatCode="000"/>
    <numFmt numFmtId="169" formatCode="#,##0.00;[Red]\-#,##0.00;0.00"/>
    <numFmt numFmtId="170" formatCode="000\ 00\ 00"/>
    <numFmt numFmtId="171" formatCode="#,##0.00_ ;[Red]\-#,##0.00\ "/>
    <numFmt numFmtId="172" formatCode="0000"/>
    <numFmt numFmtId="173" formatCode="#,##0.0;[Red]\-#,##0.0;0.0"/>
  </numFmts>
  <fonts count="2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color indexed="48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06">
    <xf numFmtId="0" fontId="0" fillId="0" borderId="0" xfId="0"/>
    <xf numFmtId="164" fontId="5" fillId="2" borderId="0" xfId="61" applyNumberFormat="1" applyFont="1" applyFill="1" applyAlignment="1">
      <alignment horizontal="left" wrapText="1"/>
    </xf>
    <xf numFmtId="164" fontId="5" fillId="2" borderId="0" xfId="61" applyNumberFormat="1" applyFont="1" applyFill="1" applyAlignment="1">
      <alignment horizontal="right" wrapText="1"/>
    </xf>
    <xf numFmtId="0" fontId="8" fillId="0" borderId="0" xfId="61" applyFont="1" applyAlignment="1">
      <alignment horizontal="left"/>
    </xf>
    <xf numFmtId="164" fontId="5" fillId="2" borderId="0" xfId="61" applyNumberFormat="1" applyFont="1" applyFill="1" applyAlignment="1">
      <alignment wrapText="1"/>
    </xf>
    <xf numFmtId="0" fontId="8" fillId="0" borderId="0" xfId="61" applyFont="1"/>
    <xf numFmtId="0" fontId="8" fillId="0" borderId="0" xfId="61" applyFont="1" applyAlignment="1">
      <alignment wrapText="1"/>
    </xf>
    <xf numFmtId="0" fontId="5" fillId="0" borderId="0" xfId="61" applyFont="1" applyFill="1" applyBorder="1" applyAlignment="1">
      <alignment horizontal="right"/>
    </xf>
    <xf numFmtId="0" fontId="5" fillId="0" borderId="0" xfId="61" applyFont="1" applyFill="1" applyBorder="1" applyAlignment="1">
      <alignment horizontal="center"/>
    </xf>
    <xf numFmtId="0" fontId="9" fillId="0" borderId="0" xfId="61" applyFont="1"/>
    <xf numFmtId="3" fontId="4" fillId="0" borderId="1" xfId="61" applyNumberFormat="1" applyFont="1" applyBorder="1" applyAlignment="1">
      <alignment horizontal="center" vertical="center" wrapText="1"/>
    </xf>
    <xf numFmtId="3" fontId="4" fillId="0" borderId="2" xfId="61" applyNumberFormat="1" applyFont="1" applyBorder="1" applyAlignment="1">
      <alignment horizontal="center" vertical="center" wrapText="1"/>
    </xf>
    <xf numFmtId="0" fontId="8" fillId="0" borderId="0" xfId="61" applyFont="1" applyBorder="1"/>
    <xf numFmtId="0" fontId="4" fillId="0" borderId="3" xfId="61" applyFont="1" applyBorder="1" applyAlignment="1">
      <alignment horizontal="center" wrapText="1"/>
    </xf>
    <xf numFmtId="0" fontId="4" fillId="0" borderId="1" xfId="61" applyFont="1" applyBorder="1" applyAlignment="1">
      <alignment horizontal="center"/>
    </xf>
    <xf numFmtId="3" fontId="4" fillId="0" borderId="1" xfId="61" applyNumberFormat="1" applyFont="1" applyBorder="1" applyAlignment="1">
      <alignment horizontal="center" wrapText="1"/>
    </xf>
    <xf numFmtId="3" fontId="4" fillId="0" borderId="2" xfId="61" applyNumberFormat="1" applyFont="1" applyBorder="1" applyAlignment="1">
      <alignment horizontal="center" wrapText="1"/>
    </xf>
    <xf numFmtId="0" fontId="8" fillId="0" borderId="0" xfId="61" applyFont="1" applyBorder="1" applyAlignment="1">
      <alignment horizontal="center"/>
    </xf>
    <xf numFmtId="0" fontId="10" fillId="0" borderId="3" xfId="61" applyFont="1" applyFill="1" applyBorder="1" applyAlignment="1">
      <alignment wrapText="1"/>
    </xf>
    <xf numFmtId="0" fontId="10" fillId="0" borderId="1" xfId="61" applyFont="1" applyFill="1" applyBorder="1" applyAlignment="1">
      <alignment horizontal="right"/>
    </xf>
    <xf numFmtId="4" fontId="7" fillId="0" borderId="1" xfId="61" applyNumberFormat="1" applyFont="1" applyBorder="1" applyAlignment="1">
      <alignment horizontal="right" wrapText="1"/>
    </xf>
    <xf numFmtId="4" fontId="7" fillId="0" borderId="2" xfId="61" applyNumberFormat="1" applyFont="1" applyBorder="1" applyAlignment="1">
      <alignment horizontal="right" wrapText="1"/>
    </xf>
    <xf numFmtId="4" fontId="7" fillId="0" borderId="1" xfId="61" applyNumberFormat="1" applyFont="1" applyFill="1" applyBorder="1" applyAlignment="1">
      <alignment wrapText="1"/>
    </xf>
    <xf numFmtId="4" fontId="7" fillId="0" borderId="2" xfId="61" applyNumberFormat="1" applyFont="1" applyFill="1" applyBorder="1" applyAlignment="1">
      <alignment wrapText="1"/>
    </xf>
    <xf numFmtId="0" fontId="5" fillId="0" borderId="3" xfId="61" applyFont="1" applyFill="1" applyBorder="1" applyAlignment="1">
      <alignment horizontal="justify" wrapText="1"/>
    </xf>
    <xf numFmtId="0" fontId="5" fillId="0" borderId="1" xfId="61" applyFont="1" applyFill="1" applyBorder="1" applyAlignment="1">
      <alignment horizontal="right"/>
    </xf>
    <xf numFmtId="4" fontId="5" fillId="0" borderId="1" xfId="61" applyNumberFormat="1" applyFont="1" applyFill="1" applyBorder="1" applyAlignment="1">
      <alignment wrapText="1"/>
    </xf>
    <xf numFmtId="4" fontId="5" fillId="0" borderId="2" xfId="61" applyNumberFormat="1" applyFont="1" applyFill="1" applyBorder="1" applyAlignment="1">
      <alignment wrapText="1"/>
    </xf>
    <xf numFmtId="0" fontId="4" fillId="2" borderId="3" xfId="61" applyFont="1" applyFill="1" applyBorder="1" applyAlignment="1">
      <alignment horizontal="left" wrapText="1"/>
    </xf>
    <xf numFmtId="0" fontId="4" fillId="2" borderId="1" xfId="61" applyFont="1" applyFill="1" applyBorder="1" applyAlignment="1">
      <alignment horizontal="right"/>
    </xf>
    <xf numFmtId="4" fontId="4" fillId="0" borderId="0" xfId="61" applyNumberFormat="1" applyFont="1" applyBorder="1" applyAlignment="1">
      <alignment wrapText="1"/>
    </xf>
    <xf numFmtId="4" fontId="4" fillId="0" borderId="1" xfId="61" applyNumberFormat="1" applyFont="1" applyBorder="1" applyAlignment="1"/>
    <xf numFmtId="4" fontId="4" fillId="0" borderId="2" xfId="61" applyNumberFormat="1" applyFont="1" applyBorder="1" applyAlignment="1"/>
    <xf numFmtId="0" fontId="4" fillId="0" borderId="3" xfId="61" applyFont="1" applyFill="1" applyBorder="1" applyAlignment="1">
      <alignment horizontal="justify" wrapText="1"/>
    </xf>
    <xf numFmtId="0" fontId="4" fillId="0" borderId="1" xfId="61" applyFont="1" applyFill="1" applyBorder="1" applyAlignment="1">
      <alignment horizontal="right"/>
    </xf>
    <xf numFmtId="0" fontId="9" fillId="0" borderId="0" xfId="61" applyFont="1" applyBorder="1"/>
    <xf numFmtId="0" fontId="5" fillId="0" borderId="3" xfId="61" applyFont="1" applyBorder="1" applyAlignment="1">
      <alignment horizontal="justify" wrapText="1"/>
    </xf>
    <xf numFmtId="0" fontId="5" fillId="0" borderId="1" xfId="61" applyFont="1" applyBorder="1" applyAlignment="1">
      <alignment horizontal="right"/>
    </xf>
    <xf numFmtId="4" fontId="5" fillId="0" borderId="1" xfId="61" applyNumberFormat="1" applyFont="1" applyBorder="1" applyAlignment="1">
      <alignment wrapText="1"/>
    </xf>
    <xf numFmtId="4" fontId="5" fillId="0" borderId="2" xfId="61" applyNumberFormat="1" applyFont="1" applyBorder="1" applyAlignment="1">
      <alignment wrapText="1"/>
    </xf>
    <xf numFmtId="4" fontId="4" fillId="0" borderId="1" xfId="61" applyNumberFormat="1" applyFont="1" applyFill="1" applyBorder="1" applyAlignment="1">
      <alignment wrapText="1"/>
    </xf>
    <xf numFmtId="4" fontId="4" fillId="0" borderId="2" xfId="61" applyNumberFormat="1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/>
    </xf>
    <xf numFmtId="0" fontId="4" fillId="0" borderId="3" xfId="61" applyFont="1" applyBorder="1" applyAlignment="1">
      <alignment horizontal="justify" wrapText="1"/>
    </xf>
    <xf numFmtId="0" fontId="4" fillId="0" borderId="1" xfId="61" applyFont="1" applyBorder="1" applyAlignment="1">
      <alignment horizontal="right"/>
    </xf>
    <xf numFmtId="4" fontId="4" fillId="0" borderId="1" xfId="61" applyNumberFormat="1" applyFont="1" applyBorder="1" applyAlignment="1">
      <alignment wrapText="1"/>
    </xf>
    <xf numFmtId="4" fontId="4" fillId="0" borderId="2" xfId="61" applyNumberFormat="1" applyFont="1" applyBorder="1" applyAlignment="1">
      <alignment wrapText="1"/>
    </xf>
    <xf numFmtId="0" fontId="4" fillId="0" borderId="3" xfId="61" applyFont="1" applyBorder="1" applyAlignment="1">
      <alignment horizontal="left" wrapText="1"/>
    </xf>
    <xf numFmtId="4" fontId="11" fillId="0" borderId="1" xfId="61" applyNumberFormat="1" applyFont="1" applyBorder="1" applyAlignment="1">
      <alignment wrapText="1"/>
    </xf>
    <xf numFmtId="4" fontId="11" fillId="0" borderId="2" xfId="61" applyNumberFormat="1" applyFont="1" applyBorder="1" applyAlignment="1">
      <alignment wrapText="1"/>
    </xf>
    <xf numFmtId="0" fontId="5" fillId="0" borderId="3" xfId="61" applyFont="1" applyFill="1" applyBorder="1" applyAlignment="1">
      <alignment horizontal="left" wrapText="1"/>
    </xf>
    <xf numFmtId="0" fontId="6" fillId="0" borderId="4" xfId="61" applyFont="1" applyFill="1" applyBorder="1" applyAlignment="1">
      <alignment horizontal="left" wrapText="1"/>
    </xf>
    <xf numFmtId="0" fontId="12" fillId="0" borderId="1" xfId="61" applyFont="1" applyFill="1" applyBorder="1" applyAlignment="1">
      <alignment horizontal="right"/>
    </xf>
    <xf numFmtId="0" fontId="4" fillId="0" borderId="3" xfId="61" applyFont="1" applyFill="1" applyBorder="1" applyAlignment="1">
      <alignment horizontal="left" wrapText="1"/>
    </xf>
    <xf numFmtId="0" fontId="4" fillId="0" borderId="5" xfId="61" applyFont="1" applyFill="1" applyBorder="1" applyAlignment="1">
      <alignment horizontal="justify" wrapText="1"/>
    </xf>
    <xf numFmtId="0" fontId="5" fillId="0" borderId="6" xfId="61" applyFont="1" applyFill="1" applyBorder="1" applyAlignment="1">
      <alignment horizontal="right"/>
    </xf>
    <xf numFmtId="4" fontId="7" fillId="0" borderId="6" xfId="61" applyNumberFormat="1" applyFont="1" applyFill="1" applyBorder="1" applyAlignment="1">
      <alignment wrapText="1"/>
    </xf>
    <xf numFmtId="4" fontId="7" fillId="0" borderId="7" xfId="61" applyNumberFormat="1" applyFont="1" applyFill="1" applyBorder="1" applyAlignment="1">
      <alignment wrapText="1"/>
    </xf>
    <xf numFmtId="0" fontId="8" fillId="0" borderId="0" xfId="61" applyFont="1" applyBorder="1" applyAlignment="1">
      <alignment wrapText="1"/>
    </xf>
    <xf numFmtId="0" fontId="8" fillId="0" borderId="0" xfId="61" applyFont="1" applyBorder="1" applyAlignment="1">
      <alignment horizontal="right" wrapText="1"/>
    </xf>
    <xf numFmtId="0" fontId="8" fillId="0" borderId="0" xfId="61" applyFont="1" applyAlignment="1">
      <alignment horizontal="right" wrapText="1"/>
    </xf>
    <xf numFmtId="0" fontId="8" fillId="0" borderId="0" xfId="61" applyFont="1" applyAlignment="1">
      <alignment horizontal="right"/>
    </xf>
    <xf numFmtId="0" fontId="3" fillId="0" borderId="0" xfId="61"/>
    <xf numFmtId="0" fontId="1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14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left" vertical="center" wrapText="1"/>
      <protection hidden="1"/>
    </xf>
    <xf numFmtId="0" fontId="13" fillId="0" borderId="0" xfId="1" applyNumberFormat="1" applyFont="1" applyFill="1" applyAlignment="1" applyProtection="1">
      <alignment horizontal="left" vertical="center" wrapText="1"/>
      <protection hidden="1"/>
    </xf>
    <xf numFmtId="0" fontId="15" fillId="0" borderId="0" xfId="1" applyNumberFormat="1" applyFont="1" applyFill="1" applyAlignment="1" applyProtection="1">
      <protection hidden="1"/>
    </xf>
    <xf numFmtId="0" fontId="13" fillId="0" borderId="0" xfId="1" applyFont="1" applyFill="1" applyAlignment="1" applyProtection="1">
      <alignment horizontal="right"/>
      <protection hidden="1"/>
    </xf>
    <xf numFmtId="0" fontId="16" fillId="0" borderId="8" xfId="1" applyNumberFormat="1" applyFont="1" applyFill="1" applyBorder="1" applyAlignment="1" applyProtection="1">
      <alignment horizontal="center" vertical="center"/>
      <protection hidden="1"/>
    </xf>
    <xf numFmtId="0" fontId="16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12" xfId="1" applyNumberFormat="1" applyFont="1" applyFill="1" applyBorder="1" applyAlignment="1" applyProtection="1">
      <alignment horizontal="centerContinuous"/>
      <protection hidden="1"/>
    </xf>
    <xf numFmtId="0" fontId="16" fillId="0" borderId="9" xfId="1" applyNumberFormat="1" applyFont="1" applyFill="1" applyBorder="1" applyAlignment="1" applyProtection="1">
      <alignment horizontal="center"/>
      <protection hidden="1"/>
    </xf>
    <xf numFmtId="0" fontId="16" fillId="0" borderId="13" xfId="1" applyNumberFormat="1" applyFont="1" applyFill="1" applyBorder="1" applyAlignment="1" applyProtection="1">
      <alignment horizontal="center"/>
      <protection hidden="1"/>
    </xf>
    <xf numFmtId="165" fontId="17" fillId="3" borderId="14" xfId="1" applyNumberFormat="1" applyFont="1" applyFill="1" applyBorder="1" applyAlignment="1" applyProtection="1">
      <alignment vertical="center" wrapText="1"/>
      <protection hidden="1"/>
    </xf>
    <xf numFmtId="166" fontId="17" fillId="3" borderId="15" xfId="1" applyNumberFormat="1" applyFont="1" applyFill="1" applyBorder="1" applyAlignment="1" applyProtection="1">
      <alignment vertical="center"/>
      <protection hidden="1"/>
    </xf>
    <xf numFmtId="167" fontId="17" fillId="3" borderId="16" xfId="1" applyNumberFormat="1" applyFont="1" applyFill="1" applyBorder="1" applyAlignment="1" applyProtection="1">
      <alignment horizontal="right" vertical="center" wrapText="1"/>
      <protection hidden="1"/>
    </xf>
    <xf numFmtId="168" fontId="17" fillId="3" borderId="15" xfId="1" applyNumberFormat="1" applyFont="1" applyFill="1" applyBorder="1" applyAlignment="1" applyProtection="1">
      <alignment horizontal="right" vertical="center"/>
      <protection hidden="1"/>
    </xf>
    <xf numFmtId="169" fontId="17" fillId="3" borderId="17" xfId="1" applyNumberFormat="1" applyFont="1" applyFill="1" applyBorder="1" applyAlignment="1" applyProtection="1">
      <alignment vertical="center"/>
      <protection hidden="1"/>
    </xf>
    <xf numFmtId="165" fontId="18" fillId="3" borderId="3" xfId="1" applyNumberFormat="1" applyFont="1" applyFill="1" applyBorder="1" applyAlignment="1" applyProtection="1">
      <alignment vertical="center" wrapText="1"/>
      <protection hidden="1"/>
    </xf>
    <xf numFmtId="166" fontId="18" fillId="3" borderId="18" xfId="1" applyNumberFormat="1" applyFont="1" applyFill="1" applyBorder="1" applyAlignment="1" applyProtection="1">
      <alignment vertical="center"/>
      <protection hidden="1"/>
    </xf>
    <xf numFmtId="167" fontId="18" fillId="3" borderId="1" xfId="1" applyNumberFormat="1" applyFont="1" applyFill="1" applyBorder="1" applyAlignment="1" applyProtection="1">
      <alignment horizontal="right" vertical="center" wrapText="1"/>
      <protection hidden="1"/>
    </xf>
    <xf numFmtId="168" fontId="18" fillId="3" borderId="18" xfId="1" applyNumberFormat="1" applyFont="1" applyFill="1" applyBorder="1" applyAlignment="1" applyProtection="1">
      <alignment horizontal="right" vertical="center"/>
      <protection hidden="1"/>
    </xf>
    <xf numFmtId="169" fontId="18" fillId="3" borderId="2" xfId="1" applyNumberFormat="1" applyFont="1" applyFill="1" applyBorder="1" applyAlignment="1" applyProtection="1">
      <alignment vertical="center"/>
      <protection hidden="1"/>
    </xf>
    <xf numFmtId="165" fontId="19" fillId="3" borderId="3" xfId="1" applyNumberFormat="1" applyFont="1" applyFill="1" applyBorder="1" applyAlignment="1" applyProtection="1">
      <alignment vertical="center" wrapText="1"/>
      <protection hidden="1"/>
    </xf>
    <xf numFmtId="166" fontId="19" fillId="3" borderId="18" xfId="1" applyNumberFormat="1" applyFont="1" applyFill="1" applyBorder="1" applyAlignment="1" applyProtection="1">
      <alignment vertical="center"/>
      <protection hidden="1"/>
    </xf>
    <xf numFmtId="167" fontId="19" fillId="3" borderId="1" xfId="1" applyNumberFormat="1" applyFont="1" applyFill="1" applyBorder="1" applyAlignment="1" applyProtection="1">
      <alignment horizontal="right" vertical="center" wrapText="1"/>
      <protection hidden="1"/>
    </xf>
    <xf numFmtId="168" fontId="19" fillId="3" borderId="18" xfId="1" applyNumberFormat="1" applyFont="1" applyFill="1" applyBorder="1" applyAlignment="1" applyProtection="1">
      <alignment horizontal="right" vertical="center"/>
      <protection hidden="1"/>
    </xf>
    <xf numFmtId="169" fontId="19" fillId="3" borderId="2" xfId="1" applyNumberFormat="1" applyFont="1" applyFill="1" applyBorder="1" applyAlignment="1" applyProtection="1">
      <alignment vertical="center"/>
      <protection hidden="1"/>
    </xf>
    <xf numFmtId="165" fontId="20" fillId="3" borderId="3" xfId="1" applyNumberFormat="1" applyFont="1" applyFill="1" applyBorder="1" applyAlignment="1" applyProtection="1">
      <alignment vertical="center" wrapText="1"/>
      <protection hidden="1"/>
    </xf>
    <xf numFmtId="166" fontId="20" fillId="3" borderId="18" xfId="1" applyNumberFormat="1" applyFont="1" applyFill="1" applyBorder="1" applyAlignment="1" applyProtection="1">
      <alignment vertical="center"/>
      <protection hidden="1"/>
    </xf>
    <xf numFmtId="167" fontId="20" fillId="3" borderId="1" xfId="1" applyNumberFormat="1" applyFont="1" applyFill="1" applyBorder="1" applyAlignment="1" applyProtection="1">
      <alignment horizontal="right" vertical="center" wrapText="1"/>
      <protection hidden="1"/>
    </xf>
    <xf numFmtId="168" fontId="20" fillId="3" borderId="18" xfId="1" applyNumberFormat="1" applyFont="1" applyFill="1" applyBorder="1" applyAlignment="1" applyProtection="1">
      <alignment horizontal="right" vertical="center"/>
      <protection hidden="1"/>
    </xf>
    <xf numFmtId="169" fontId="20" fillId="3" borderId="2" xfId="1" applyNumberFormat="1" applyFont="1" applyFill="1" applyBorder="1" applyAlignment="1" applyProtection="1">
      <alignment vertical="center"/>
      <protection hidden="1"/>
    </xf>
    <xf numFmtId="165" fontId="17" fillId="3" borderId="3" xfId="1" applyNumberFormat="1" applyFont="1" applyFill="1" applyBorder="1" applyAlignment="1" applyProtection="1">
      <alignment vertical="center" wrapText="1"/>
      <protection hidden="1"/>
    </xf>
    <xf numFmtId="166" fontId="17" fillId="3" borderId="18" xfId="1" applyNumberFormat="1" applyFont="1" applyFill="1" applyBorder="1" applyAlignment="1" applyProtection="1">
      <alignment vertical="center"/>
      <protection hidden="1"/>
    </xf>
    <xf numFmtId="167" fontId="17" fillId="3" borderId="1" xfId="1" applyNumberFormat="1" applyFont="1" applyFill="1" applyBorder="1" applyAlignment="1" applyProtection="1">
      <alignment horizontal="right" vertical="center" wrapText="1"/>
      <protection hidden="1"/>
    </xf>
    <xf numFmtId="168" fontId="17" fillId="3" borderId="18" xfId="1" applyNumberFormat="1" applyFont="1" applyFill="1" applyBorder="1" applyAlignment="1" applyProtection="1">
      <alignment horizontal="right" vertical="center"/>
      <protection hidden="1"/>
    </xf>
    <xf numFmtId="169" fontId="17" fillId="3" borderId="2" xfId="1" applyNumberFormat="1" applyFont="1" applyFill="1" applyBorder="1" applyAlignment="1" applyProtection="1">
      <alignment vertical="center"/>
      <protection hidden="1"/>
    </xf>
    <xf numFmtId="165" fontId="20" fillId="3" borderId="5" xfId="1" applyNumberFormat="1" applyFont="1" applyFill="1" applyBorder="1" applyAlignment="1" applyProtection="1">
      <alignment vertical="center" wrapText="1"/>
      <protection hidden="1"/>
    </xf>
    <xf numFmtId="166" fontId="20" fillId="3" borderId="19" xfId="1" applyNumberFormat="1" applyFont="1" applyFill="1" applyBorder="1" applyAlignment="1" applyProtection="1">
      <alignment vertical="center"/>
      <protection hidden="1"/>
    </xf>
    <xf numFmtId="167" fontId="20" fillId="3" borderId="6" xfId="1" applyNumberFormat="1" applyFont="1" applyFill="1" applyBorder="1" applyAlignment="1" applyProtection="1">
      <alignment horizontal="right" vertical="center" wrapText="1"/>
      <protection hidden="1"/>
    </xf>
    <xf numFmtId="168" fontId="20" fillId="3" borderId="19" xfId="1" applyNumberFormat="1" applyFont="1" applyFill="1" applyBorder="1" applyAlignment="1" applyProtection="1">
      <alignment horizontal="right" vertical="center"/>
      <protection hidden="1"/>
    </xf>
    <xf numFmtId="169" fontId="20" fillId="3" borderId="7" xfId="1" applyNumberFormat="1" applyFont="1" applyFill="1" applyBorder="1" applyAlignment="1" applyProtection="1">
      <alignment vertical="center"/>
      <protection hidden="1"/>
    </xf>
    <xf numFmtId="0" fontId="21" fillId="0" borderId="8" xfId="1" applyNumberFormat="1" applyFont="1" applyFill="1" applyBorder="1" applyAlignment="1" applyProtection="1">
      <alignment horizontal="center"/>
      <protection hidden="1"/>
    </xf>
    <xf numFmtId="0" fontId="13" fillId="0" borderId="9" xfId="1" applyNumberFormat="1" applyFont="1" applyFill="1" applyBorder="1" applyAlignment="1" applyProtection="1">
      <protection hidden="1"/>
    </xf>
    <xf numFmtId="169" fontId="21" fillId="0" borderId="9" xfId="1" applyNumberFormat="1" applyFont="1" applyFill="1" applyBorder="1" applyAlignment="1" applyProtection="1">
      <protection hidden="1"/>
    </xf>
    <xf numFmtId="0" fontId="13" fillId="0" borderId="0" xfId="1" applyFont="1"/>
    <xf numFmtId="0" fontId="13" fillId="0" borderId="0" xfId="1" applyNumberFormat="1" applyFont="1" applyFill="1" applyAlignment="1" applyProtection="1">
      <alignment wrapText="1"/>
      <protection hidden="1"/>
    </xf>
    <xf numFmtId="0" fontId="16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vertical="center" wrapText="1"/>
      <protection hidden="1"/>
    </xf>
    <xf numFmtId="0" fontId="13" fillId="0" borderId="0" xfId="1" applyFont="1" applyProtection="1">
      <protection hidden="1"/>
    </xf>
    <xf numFmtId="0" fontId="16" fillId="0" borderId="0" xfId="1" applyNumberFormat="1" applyFont="1" applyFill="1" applyAlignment="1" applyProtection="1">
      <protection hidden="1"/>
    </xf>
    <xf numFmtId="0" fontId="16" fillId="0" borderId="11" xfId="1" applyNumberFormat="1" applyFont="1" applyFill="1" applyBorder="1" applyAlignment="1" applyProtection="1">
      <alignment horizontal="center" vertical="center"/>
      <protection hidden="1"/>
    </xf>
    <xf numFmtId="165" fontId="16" fillId="3" borderId="14" xfId="1" applyNumberFormat="1" applyFont="1" applyFill="1" applyBorder="1" applyAlignment="1" applyProtection="1">
      <alignment vertical="center" wrapText="1"/>
      <protection hidden="1"/>
    </xf>
    <xf numFmtId="167" fontId="16" fillId="3" borderId="15" xfId="1" applyNumberFormat="1" applyFont="1" applyFill="1" applyBorder="1" applyAlignment="1" applyProtection="1">
      <alignment horizontal="right" vertical="center" wrapText="1"/>
      <protection hidden="1"/>
    </xf>
    <xf numFmtId="166" fontId="16" fillId="3" borderId="15" xfId="1" applyNumberFormat="1" applyFont="1" applyFill="1" applyBorder="1" applyAlignment="1" applyProtection="1">
      <alignment vertical="center"/>
      <protection hidden="1"/>
    </xf>
    <xf numFmtId="166" fontId="16" fillId="3" borderId="16" xfId="1" applyNumberFormat="1" applyFont="1" applyFill="1" applyBorder="1" applyAlignment="1" applyProtection="1">
      <alignment vertical="center"/>
      <protection hidden="1"/>
    </xf>
    <xf numFmtId="168" fontId="16" fillId="3" borderId="15" xfId="1" applyNumberFormat="1" applyFont="1" applyFill="1" applyBorder="1" applyAlignment="1" applyProtection="1">
      <alignment horizontal="right" vertical="center"/>
      <protection hidden="1"/>
    </xf>
    <xf numFmtId="168" fontId="16" fillId="3" borderId="15" xfId="1" applyNumberFormat="1" applyFont="1" applyFill="1" applyBorder="1" applyAlignment="1" applyProtection="1">
      <alignment vertical="center" wrapText="1"/>
      <protection hidden="1"/>
    </xf>
    <xf numFmtId="169" fontId="16" fillId="3" borderId="16" xfId="1" applyNumberFormat="1" applyFont="1" applyFill="1" applyBorder="1" applyAlignment="1" applyProtection="1">
      <protection hidden="1"/>
    </xf>
    <xf numFmtId="165" fontId="13" fillId="3" borderId="3" xfId="1" applyNumberFormat="1" applyFont="1" applyFill="1" applyBorder="1" applyAlignment="1" applyProtection="1">
      <alignment vertical="center" wrapText="1"/>
      <protection hidden="1"/>
    </xf>
    <xf numFmtId="167" fontId="13" fillId="3" borderId="18" xfId="1" applyNumberFormat="1" applyFont="1" applyFill="1" applyBorder="1" applyAlignment="1" applyProtection="1">
      <alignment horizontal="right" vertical="center" wrapText="1"/>
      <protection hidden="1"/>
    </xf>
    <xf numFmtId="166" fontId="13" fillId="3" borderId="18" xfId="1" applyNumberFormat="1" applyFont="1" applyFill="1" applyBorder="1" applyAlignment="1" applyProtection="1">
      <alignment vertical="center"/>
      <protection hidden="1"/>
    </xf>
    <xf numFmtId="166" fontId="13" fillId="3" borderId="1" xfId="1" applyNumberFormat="1" applyFont="1" applyFill="1" applyBorder="1" applyAlignment="1" applyProtection="1">
      <alignment vertical="center"/>
      <protection hidden="1"/>
    </xf>
    <xf numFmtId="168" fontId="13" fillId="3" borderId="18" xfId="1" applyNumberFormat="1" applyFont="1" applyFill="1" applyBorder="1" applyAlignment="1" applyProtection="1">
      <alignment horizontal="right" vertical="center"/>
      <protection hidden="1"/>
    </xf>
    <xf numFmtId="168" fontId="13" fillId="3" borderId="18" xfId="1" applyNumberFormat="1" applyFont="1" applyFill="1" applyBorder="1" applyAlignment="1" applyProtection="1">
      <alignment vertical="center" wrapText="1"/>
      <protection hidden="1"/>
    </xf>
    <xf numFmtId="169" fontId="13" fillId="3" borderId="1" xfId="1" applyNumberFormat="1" applyFont="1" applyFill="1" applyBorder="1" applyAlignment="1" applyProtection="1">
      <protection hidden="1"/>
    </xf>
    <xf numFmtId="165" fontId="16" fillId="3" borderId="3" xfId="1" applyNumberFormat="1" applyFont="1" applyFill="1" applyBorder="1" applyAlignment="1" applyProtection="1">
      <alignment vertical="center" wrapText="1"/>
      <protection hidden="1"/>
    </xf>
    <xf numFmtId="167" fontId="16" fillId="3" borderId="18" xfId="1" applyNumberFormat="1" applyFont="1" applyFill="1" applyBorder="1" applyAlignment="1" applyProtection="1">
      <alignment horizontal="right" vertical="center" wrapText="1"/>
      <protection hidden="1"/>
    </xf>
    <xf numFmtId="166" fontId="16" fillId="3" borderId="18" xfId="1" applyNumberFormat="1" applyFont="1" applyFill="1" applyBorder="1" applyAlignment="1" applyProtection="1">
      <alignment vertical="center"/>
      <protection hidden="1"/>
    </xf>
    <xf numFmtId="166" fontId="16" fillId="3" borderId="1" xfId="1" applyNumberFormat="1" applyFont="1" applyFill="1" applyBorder="1" applyAlignment="1" applyProtection="1">
      <alignment vertical="center"/>
      <protection hidden="1"/>
    </xf>
    <xf numFmtId="168" fontId="16" fillId="3" borderId="18" xfId="1" applyNumberFormat="1" applyFont="1" applyFill="1" applyBorder="1" applyAlignment="1" applyProtection="1">
      <alignment horizontal="right" vertical="center"/>
      <protection hidden="1"/>
    </xf>
    <xf numFmtId="168" fontId="16" fillId="3" borderId="18" xfId="1" applyNumberFormat="1" applyFont="1" applyFill="1" applyBorder="1" applyAlignment="1" applyProtection="1">
      <alignment vertical="center" wrapText="1"/>
      <protection hidden="1"/>
    </xf>
    <xf numFmtId="169" fontId="16" fillId="3" borderId="1" xfId="1" applyNumberFormat="1" applyFont="1" applyFill="1" applyBorder="1" applyAlignment="1" applyProtection="1">
      <protection hidden="1"/>
    </xf>
    <xf numFmtId="0" fontId="16" fillId="0" borderId="8" xfId="1" applyNumberFormat="1" applyFont="1" applyFill="1" applyBorder="1" applyAlignment="1" applyProtection="1">
      <alignment horizontal="center"/>
      <protection hidden="1"/>
    </xf>
    <xf numFmtId="169" fontId="16" fillId="0" borderId="20" xfId="1" applyNumberFormat="1" applyFont="1" applyFill="1" applyBorder="1" applyAlignment="1" applyProtection="1">
      <protection hidden="1"/>
    </xf>
    <xf numFmtId="0" fontId="14" fillId="0" borderId="0" xfId="61" applyFont="1" applyAlignment="1">
      <alignment horizontal="left" wrapText="1"/>
    </xf>
    <xf numFmtId="0" fontId="23" fillId="0" borderId="0" xfId="61" applyFont="1" applyAlignment="1">
      <alignment horizontal="left" wrapText="1"/>
    </xf>
    <xf numFmtId="0" fontId="22" fillId="0" borderId="1" xfId="61" applyFont="1" applyBorder="1" applyAlignment="1">
      <alignment horizontal="center"/>
    </xf>
    <xf numFmtId="0" fontId="22" fillId="0" borderId="1" xfId="61" applyFont="1" applyBorder="1" applyAlignment="1">
      <alignment horizontal="center" vertical="center" wrapText="1"/>
    </xf>
    <xf numFmtId="0" fontId="22" fillId="0" borderId="1" xfId="61" applyFont="1" applyFill="1" applyBorder="1" applyAlignment="1">
      <alignment horizontal="center" vertical="center" wrapText="1"/>
    </xf>
    <xf numFmtId="49" fontId="22" fillId="0" borderId="1" xfId="61" applyNumberFormat="1" applyFont="1" applyBorder="1"/>
    <xf numFmtId="49" fontId="16" fillId="0" borderId="1" xfId="61" applyNumberFormat="1" applyFont="1" applyBorder="1"/>
    <xf numFmtId="0" fontId="14" fillId="0" borderId="1" xfId="61" applyFont="1" applyBorder="1" applyAlignment="1">
      <alignment vertical="top" wrapText="1"/>
    </xf>
    <xf numFmtId="4" fontId="14" fillId="0" borderId="1" xfId="61" applyNumberFormat="1" applyFont="1" applyFill="1" applyBorder="1" applyAlignment="1">
      <alignment horizontal="right" vertical="center" wrapText="1"/>
    </xf>
    <xf numFmtId="0" fontId="22" fillId="0" borderId="1" xfId="61" applyFont="1" applyBorder="1" applyAlignment="1">
      <alignment vertical="top" wrapText="1"/>
    </xf>
    <xf numFmtId="49" fontId="13" fillId="0" borderId="1" xfId="61" applyNumberFormat="1" applyFont="1" applyBorder="1"/>
    <xf numFmtId="0" fontId="6" fillId="0" borderId="1" xfId="61" applyFont="1" applyBorder="1" applyAlignment="1">
      <alignment vertical="top" wrapText="1"/>
    </xf>
    <xf numFmtId="4" fontId="22" fillId="0" borderId="1" xfId="61" applyNumberFormat="1" applyFont="1" applyFill="1" applyBorder="1" applyAlignment="1">
      <alignment horizontal="right" vertical="center" wrapText="1"/>
    </xf>
    <xf numFmtId="0" fontId="24" fillId="0" borderId="0" xfId="61" applyFont="1"/>
    <xf numFmtId="164" fontId="22" fillId="0" borderId="1" xfId="61" applyNumberFormat="1" applyFont="1" applyFill="1" applyBorder="1" applyAlignment="1">
      <alignment horizontal="right" vertical="center" wrapText="1"/>
    </xf>
    <xf numFmtId="0" fontId="14" fillId="0" borderId="1" xfId="61" applyFont="1" applyBorder="1" applyAlignment="1">
      <alignment wrapText="1"/>
    </xf>
    <xf numFmtId="4" fontId="14" fillId="0" borderId="1" xfId="61" applyNumberFormat="1" applyFont="1" applyFill="1" applyBorder="1" applyAlignment="1">
      <alignment horizontal="right" vertical="center"/>
    </xf>
    <xf numFmtId="49" fontId="3" fillId="0" borderId="0" xfId="61" applyNumberFormat="1" applyBorder="1"/>
    <xf numFmtId="0" fontId="3" fillId="0" borderId="0" xfId="61" applyBorder="1"/>
    <xf numFmtId="3" fontId="3" fillId="0" borderId="0" xfId="61" applyNumberFormat="1" applyBorder="1"/>
    <xf numFmtId="4" fontId="3" fillId="0" borderId="0" xfId="61" applyNumberFormat="1" applyBorder="1"/>
    <xf numFmtId="3" fontId="3" fillId="0" borderId="0" xfId="61" applyNumberFormat="1"/>
    <xf numFmtId="0" fontId="22" fillId="0" borderId="0" xfId="1" applyNumberFormat="1" applyFont="1" applyFill="1" applyProtection="1">
      <protection hidden="1"/>
    </xf>
    <xf numFmtId="0" fontId="22" fillId="0" borderId="0" xfId="1" applyNumberFormat="1" applyFont="1" applyFill="1" applyAlignment="1" applyProtection="1">
      <protection hidden="1"/>
    </xf>
    <xf numFmtId="0" fontId="16" fillId="0" borderId="10" xfId="1" applyNumberFormat="1" applyFont="1" applyFill="1" applyBorder="1" applyAlignment="1" applyProtection="1">
      <alignment horizontal="centerContinuous"/>
      <protection hidden="1"/>
    </xf>
    <xf numFmtId="0" fontId="16" fillId="0" borderId="21" xfId="1" applyNumberFormat="1" applyFont="1" applyFill="1" applyBorder="1" applyAlignment="1" applyProtection="1">
      <alignment horizontal="centerContinuous"/>
      <protection hidden="1"/>
    </xf>
    <xf numFmtId="0" fontId="16" fillId="0" borderId="22" xfId="1" applyNumberFormat="1" applyFont="1" applyFill="1" applyBorder="1" applyAlignment="1" applyProtection="1">
      <protection hidden="1"/>
    </xf>
    <xf numFmtId="0" fontId="16" fillId="0" borderId="23" xfId="1" applyNumberFormat="1" applyFont="1" applyFill="1" applyBorder="1" applyAlignment="1" applyProtection="1">
      <protection hidden="1"/>
    </xf>
    <xf numFmtId="0" fontId="16" fillId="0" borderId="24" xfId="1" applyNumberFormat="1" applyFont="1" applyFill="1" applyBorder="1" applyAlignment="1" applyProtection="1">
      <protection hidden="1"/>
    </xf>
    <xf numFmtId="0" fontId="16" fillId="0" borderId="25" xfId="1" applyNumberFormat="1" applyFont="1" applyFill="1" applyBorder="1" applyAlignment="1" applyProtection="1">
      <protection hidden="1"/>
    </xf>
    <xf numFmtId="0" fontId="16" fillId="0" borderId="21" xfId="1" applyNumberFormat="1" applyFont="1" applyFill="1" applyBorder="1" applyAlignment="1" applyProtection="1">
      <alignment horizontal="centerContinuous" vertical="top"/>
      <protection hidden="1"/>
    </xf>
    <xf numFmtId="0" fontId="16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1" applyNumberFormat="1" applyFont="1" applyFill="1" applyAlignment="1" applyProtection="1">
      <alignment horizontal="center" wrapText="1"/>
      <protection hidden="1"/>
    </xf>
    <xf numFmtId="0" fontId="16" fillId="0" borderId="25" xfId="1" applyNumberFormat="1" applyFont="1" applyFill="1" applyBorder="1" applyAlignment="1" applyProtection="1">
      <alignment horizontal="center" vertical="top"/>
      <protection hidden="1"/>
    </xf>
    <xf numFmtId="0" fontId="16" fillId="0" borderId="8" xfId="1" applyNumberFormat="1" applyFont="1" applyFill="1" applyBorder="1" applyAlignment="1" applyProtection="1">
      <alignment horizontal="centerContinuous"/>
      <protection hidden="1"/>
    </xf>
    <xf numFmtId="0" fontId="16" fillId="0" borderId="27" xfId="1" applyNumberFormat="1" applyFont="1" applyFill="1" applyBorder="1" applyAlignment="1" applyProtection="1">
      <alignment horizontal="centerContinuous"/>
      <protection hidden="1"/>
    </xf>
    <xf numFmtId="0" fontId="16" fillId="0" borderId="26" xfId="1" applyNumberFormat="1" applyFont="1" applyFill="1" applyBorder="1" applyAlignment="1" applyProtection="1">
      <alignment horizontal="center"/>
      <protection hidden="1"/>
    </xf>
    <xf numFmtId="0" fontId="16" fillId="0" borderId="28" xfId="1" applyNumberFormat="1" applyFont="1" applyFill="1" applyBorder="1" applyAlignment="1" applyProtection="1">
      <alignment horizontal="center"/>
      <protection hidden="1"/>
    </xf>
    <xf numFmtId="0" fontId="16" fillId="0" borderId="29" xfId="1" applyNumberFormat="1" applyFont="1" applyFill="1" applyBorder="1" applyAlignment="1" applyProtection="1">
      <alignment horizontal="center"/>
      <protection hidden="1"/>
    </xf>
    <xf numFmtId="0" fontId="16" fillId="0" borderId="30" xfId="1" applyNumberFormat="1" applyFont="1" applyFill="1" applyBorder="1" applyAlignment="1" applyProtection="1">
      <alignment horizontal="center"/>
      <protection hidden="1"/>
    </xf>
    <xf numFmtId="0" fontId="16" fillId="0" borderId="31" xfId="1" applyNumberFormat="1" applyFont="1" applyFill="1" applyBorder="1" applyAlignment="1" applyProtection="1">
      <alignment horizontal="center"/>
      <protection hidden="1"/>
    </xf>
    <xf numFmtId="168" fontId="16" fillId="3" borderId="15" xfId="1" applyNumberFormat="1" applyFont="1" applyFill="1" applyBorder="1" applyAlignment="1" applyProtection="1">
      <alignment horizontal="center" wrapText="1"/>
      <protection hidden="1"/>
    </xf>
    <xf numFmtId="166" fontId="16" fillId="3" borderId="15" xfId="1" applyNumberFormat="1" applyFont="1" applyFill="1" applyBorder="1" applyAlignment="1" applyProtection="1">
      <alignment horizontal="center"/>
      <protection hidden="1"/>
    </xf>
    <xf numFmtId="166" fontId="16" fillId="3" borderId="16" xfId="1" applyNumberFormat="1" applyFont="1" applyFill="1" applyBorder="1" applyAlignment="1" applyProtection="1">
      <alignment horizontal="center"/>
      <protection hidden="1"/>
    </xf>
    <xf numFmtId="168" fontId="16" fillId="3" borderId="16" xfId="1" applyNumberFormat="1" applyFont="1" applyFill="1" applyBorder="1" applyAlignment="1" applyProtection="1">
      <alignment horizontal="center"/>
      <protection hidden="1"/>
    </xf>
    <xf numFmtId="169" fontId="16" fillId="3" borderId="16" xfId="1" applyNumberFormat="1" applyFont="1" applyFill="1" applyBorder="1" applyAlignment="1" applyProtection="1">
      <alignment wrapText="1"/>
      <protection hidden="1"/>
    </xf>
    <xf numFmtId="169" fontId="16" fillId="3" borderId="17" xfId="1" applyNumberFormat="1" applyFont="1" applyFill="1" applyBorder="1" applyAlignment="1" applyProtection="1">
      <protection hidden="1"/>
    </xf>
    <xf numFmtId="168" fontId="16" fillId="3" borderId="18" xfId="1" applyNumberFormat="1" applyFont="1" applyFill="1" applyBorder="1" applyAlignment="1" applyProtection="1">
      <alignment horizontal="center" wrapText="1"/>
      <protection hidden="1"/>
    </xf>
    <xf numFmtId="166" fontId="16" fillId="3" borderId="18" xfId="1" applyNumberFormat="1" applyFont="1" applyFill="1" applyBorder="1" applyAlignment="1" applyProtection="1">
      <alignment horizontal="center"/>
      <protection hidden="1"/>
    </xf>
    <xf numFmtId="166" fontId="16" fillId="3" borderId="1" xfId="1" applyNumberFormat="1" applyFont="1" applyFill="1" applyBorder="1" applyAlignment="1" applyProtection="1">
      <alignment horizontal="center"/>
      <protection hidden="1"/>
    </xf>
    <xf numFmtId="168" fontId="16" fillId="3" borderId="1" xfId="1" applyNumberFormat="1" applyFont="1" applyFill="1" applyBorder="1" applyAlignment="1" applyProtection="1">
      <alignment horizontal="center"/>
      <protection hidden="1"/>
    </xf>
    <xf numFmtId="169" fontId="16" fillId="3" borderId="1" xfId="1" applyNumberFormat="1" applyFont="1" applyFill="1" applyBorder="1" applyAlignment="1" applyProtection="1">
      <alignment wrapText="1"/>
      <protection hidden="1"/>
    </xf>
    <xf numFmtId="169" fontId="16" fillId="3" borderId="2" xfId="1" applyNumberFormat="1" applyFont="1" applyFill="1" applyBorder="1" applyAlignment="1" applyProtection="1">
      <protection hidden="1"/>
    </xf>
    <xf numFmtId="168" fontId="13" fillId="3" borderId="18" xfId="1" applyNumberFormat="1" applyFont="1" applyFill="1" applyBorder="1" applyAlignment="1" applyProtection="1">
      <alignment horizontal="center" wrapText="1"/>
      <protection hidden="1"/>
    </xf>
    <xf numFmtId="166" fontId="13" fillId="3" borderId="18" xfId="1" applyNumberFormat="1" applyFont="1" applyFill="1" applyBorder="1" applyAlignment="1" applyProtection="1">
      <alignment horizontal="center"/>
      <protection hidden="1"/>
    </xf>
    <xf numFmtId="166" fontId="13" fillId="3" borderId="1" xfId="1" applyNumberFormat="1" applyFont="1" applyFill="1" applyBorder="1" applyAlignment="1" applyProtection="1">
      <alignment horizontal="center"/>
      <protection hidden="1"/>
    </xf>
    <xf numFmtId="168" fontId="13" fillId="3" borderId="1" xfId="1" applyNumberFormat="1" applyFont="1" applyFill="1" applyBorder="1" applyAlignment="1" applyProtection="1">
      <alignment horizontal="center"/>
      <protection hidden="1"/>
    </xf>
    <xf numFmtId="169" fontId="13" fillId="3" borderId="1" xfId="1" applyNumberFormat="1" applyFont="1" applyFill="1" applyBorder="1" applyAlignment="1" applyProtection="1">
      <alignment wrapText="1"/>
      <protection hidden="1"/>
    </xf>
    <xf numFmtId="169" fontId="13" fillId="3" borderId="2" xfId="1" applyNumberFormat="1" applyFont="1" applyFill="1" applyBorder="1" applyAlignment="1" applyProtection="1">
      <protection hidden="1"/>
    </xf>
    <xf numFmtId="0" fontId="22" fillId="0" borderId="32" xfId="1" applyNumberFormat="1" applyFont="1" applyFill="1" applyBorder="1" applyAlignment="1" applyProtection="1">
      <protection hidden="1"/>
    </xf>
    <xf numFmtId="0" fontId="22" fillId="0" borderId="33" xfId="1" applyNumberFormat="1" applyFont="1" applyFill="1" applyBorder="1" applyAlignment="1" applyProtection="1">
      <protection hidden="1"/>
    </xf>
    <xf numFmtId="0" fontId="22" fillId="0" borderId="6" xfId="1" applyNumberFormat="1" applyFont="1" applyFill="1" applyBorder="1" applyAlignment="1" applyProtection="1">
      <protection hidden="1"/>
    </xf>
    <xf numFmtId="169" fontId="14" fillId="0" borderId="34" xfId="1" applyNumberFormat="1" applyFont="1" applyFill="1" applyBorder="1" applyAlignment="1" applyProtection="1">
      <protection hidden="1"/>
    </xf>
    <xf numFmtId="169" fontId="14" fillId="0" borderId="7" xfId="1" applyNumberFormat="1" applyFont="1" applyFill="1" applyBorder="1" applyAlignment="1" applyProtection="1">
      <protection hidden="1"/>
    </xf>
    <xf numFmtId="0" fontId="18" fillId="0" borderId="0" xfId="1" applyNumberFormat="1" applyFont="1" applyFill="1" applyAlignment="1" applyProtection="1">
      <protection hidden="1"/>
    </xf>
    <xf numFmtId="0" fontId="22" fillId="0" borderId="0" xfId="1" applyFont="1" applyAlignment="1" applyProtection="1">
      <alignment horizontal="right"/>
      <protection hidden="1"/>
    </xf>
    <xf numFmtId="168" fontId="16" fillId="3" borderId="14" xfId="1" applyNumberFormat="1" applyFont="1" applyFill="1" applyBorder="1" applyAlignment="1" applyProtection="1">
      <alignment wrapText="1"/>
      <protection hidden="1"/>
    </xf>
    <xf numFmtId="170" fontId="16" fillId="3" borderId="15" xfId="1" applyNumberFormat="1" applyFont="1" applyFill="1" applyBorder="1" applyAlignment="1" applyProtection="1">
      <alignment horizontal="center"/>
      <protection hidden="1"/>
    </xf>
    <xf numFmtId="168" fontId="13" fillId="3" borderId="3" xfId="1" applyNumberFormat="1" applyFont="1" applyFill="1" applyBorder="1" applyAlignment="1" applyProtection="1">
      <alignment wrapText="1"/>
      <protection hidden="1"/>
    </xf>
    <xf numFmtId="170" fontId="13" fillId="3" borderId="18" xfId="1" applyNumberFormat="1" applyFont="1" applyFill="1" applyBorder="1" applyAlignment="1" applyProtection="1">
      <alignment horizontal="center"/>
      <protection hidden="1"/>
    </xf>
    <xf numFmtId="168" fontId="16" fillId="3" borderId="3" xfId="1" applyNumberFormat="1" applyFont="1" applyFill="1" applyBorder="1" applyAlignment="1" applyProtection="1">
      <alignment wrapText="1"/>
      <protection hidden="1"/>
    </xf>
    <xf numFmtId="170" fontId="16" fillId="3" borderId="18" xfId="1" applyNumberFormat="1" applyFont="1" applyFill="1" applyBorder="1" applyAlignment="1" applyProtection="1">
      <alignment horizontal="center"/>
      <protection hidden="1"/>
    </xf>
    <xf numFmtId="0" fontId="22" fillId="0" borderId="0" xfId="61" applyFont="1"/>
    <xf numFmtId="0" fontId="22" fillId="0" borderId="0" xfId="61" applyFont="1" applyAlignment="1">
      <alignment horizontal="right"/>
    </xf>
    <xf numFmtId="0" fontId="22" fillId="0" borderId="0" xfId="61" applyFont="1" applyAlignment="1">
      <alignment horizontal="justify"/>
    </xf>
    <xf numFmtId="0" fontId="22" fillId="0" borderId="0" xfId="61" applyFont="1" applyAlignment="1">
      <alignment horizontal="center" vertical="center" wrapText="1"/>
    </xf>
    <xf numFmtId="0" fontId="14" fillId="0" borderId="0" xfId="61" applyFont="1" applyAlignment="1">
      <alignment horizontal="justify"/>
    </xf>
    <xf numFmtId="0" fontId="14" fillId="0" borderId="35" xfId="61" applyFont="1" applyBorder="1" applyAlignment="1">
      <alignment horizontal="center" vertical="top" wrapText="1"/>
    </xf>
    <xf numFmtId="0" fontId="14" fillId="0" borderId="36" xfId="61" applyFont="1" applyBorder="1" applyAlignment="1">
      <alignment horizontal="center" vertical="top" wrapText="1"/>
    </xf>
    <xf numFmtId="0" fontId="14" fillId="0" borderId="13" xfId="61" applyFont="1" applyBorder="1" applyAlignment="1">
      <alignment horizontal="justify" vertical="top" wrapText="1"/>
    </xf>
    <xf numFmtId="0" fontId="14" fillId="0" borderId="36" xfId="61" applyFont="1" applyBorder="1" applyAlignment="1">
      <alignment horizontal="justify" vertical="top" wrapText="1"/>
    </xf>
    <xf numFmtId="4" fontId="14" fillId="0" borderId="36" xfId="61" applyNumberFormat="1" applyFont="1" applyBorder="1" applyAlignment="1">
      <alignment horizontal="center" vertical="top" wrapText="1"/>
    </xf>
    <xf numFmtId="0" fontId="22" fillId="0" borderId="36" xfId="61" applyFont="1" applyBorder="1" applyAlignment="1">
      <alignment horizontal="justify" vertical="top" wrapText="1"/>
    </xf>
    <xf numFmtId="4" fontId="22" fillId="2" borderId="36" xfId="61" applyNumberFormat="1" applyFont="1" applyFill="1" applyBorder="1" applyAlignment="1">
      <alignment horizontal="center" vertical="top" wrapText="1"/>
    </xf>
    <xf numFmtId="4" fontId="22" fillId="0" borderId="36" xfId="61" applyNumberFormat="1" applyFont="1" applyBorder="1" applyAlignment="1">
      <alignment horizontal="center" vertical="top" wrapText="1"/>
    </xf>
    <xf numFmtId="0" fontId="23" fillId="0" borderId="0" xfId="61" applyFont="1"/>
    <xf numFmtId="4" fontId="23" fillId="0" borderId="0" xfId="61" applyNumberFormat="1" applyFont="1"/>
    <xf numFmtId="0" fontId="8" fillId="0" borderId="0" xfId="61" applyFont="1" applyAlignment="1">
      <alignment horizontal="center" wrapText="1"/>
    </xf>
    <xf numFmtId="0" fontId="5" fillId="0" borderId="0" xfId="61" applyFont="1" applyAlignment="1">
      <alignment horizontal="center" wrapText="1"/>
    </xf>
    <xf numFmtId="0" fontId="22" fillId="0" borderId="1" xfId="61" applyFont="1" applyBorder="1" applyAlignment="1">
      <alignment horizontal="center" wrapText="1"/>
    </xf>
    <xf numFmtId="0" fontId="22" fillId="0" borderId="1" xfId="61" applyFont="1" applyBorder="1" applyAlignment="1">
      <alignment horizontal="center" vertical="center" textRotation="90" wrapText="1"/>
    </xf>
    <xf numFmtId="49" fontId="22" fillId="0" borderId="1" xfId="61" applyNumberFormat="1" applyFont="1" applyBorder="1" applyAlignment="1">
      <alignment horizontal="center" wrapText="1"/>
    </xf>
    <xf numFmtId="0" fontId="22" fillId="0" borderId="1" xfId="61" applyFont="1" applyBorder="1" applyAlignment="1">
      <alignment wrapText="1"/>
    </xf>
    <xf numFmtId="164" fontId="22" fillId="0" borderId="1" xfId="61" applyNumberFormat="1" applyFont="1" applyBorder="1" applyAlignment="1">
      <alignment horizontal="center" wrapText="1"/>
    </xf>
    <xf numFmtId="164" fontId="22" fillId="0" borderId="1" xfId="61" applyNumberFormat="1" applyFont="1" applyBorder="1" applyAlignment="1">
      <alignment horizontal="center"/>
    </xf>
    <xf numFmtId="164" fontId="22" fillId="2" borderId="1" xfId="61" applyNumberFormat="1" applyFont="1" applyFill="1" applyBorder="1" applyAlignment="1">
      <alignment horizontal="center" wrapText="1"/>
    </xf>
    <xf numFmtId="164" fontId="22" fillId="0" borderId="1" xfId="61" applyNumberFormat="1" applyFont="1" applyFill="1" applyBorder="1" applyAlignment="1">
      <alignment horizontal="center" wrapText="1"/>
    </xf>
    <xf numFmtId="0" fontId="22" fillId="2" borderId="1" xfId="61" applyFont="1" applyFill="1" applyBorder="1" applyAlignment="1">
      <alignment wrapText="1"/>
    </xf>
    <xf numFmtId="0" fontId="22" fillId="2" borderId="1" xfId="61" applyFont="1" applyFill="1" applyBorder="1" applyAlignment="1">
      <alignment horizontal="center" wrapText="1"/>
    </xf>
    <xf numFmtId="164" fontId="22" fillId="2" borderId="1" xfId="61" applyNumberFormat="1" applyFont="1" applyFill="1" applyBorder="1" applyAlignment="1">
      <alignment horizontal="center"/>
    </xf>
    <xf numFmtId="0" fontId="14" fillId="0" borderId="1" xfId="61" applyFont="1" applyBorder="1" applyAlignment="1">
      <alignment horizontal="center" wrapText="1"/>
    </xf>
    <xf numFmtId="164" fontId="14" fillId="0" borderId="1" xfId="61" applyNumberFormat="1" applyFont="1" applyBorder="1" applyAlignment="1">
      <alignment horizontal="center" wrapText="1"/>
    </xf>
    <xf numFmtId="0" fontId="13" fillId="0" borderId="0" xfId="61" applyFont="1"/>
    <xf numFmtId="0" fontId="22" fillId="0" borderId="0" xfId="11" applyNumberFormat="1" applyFont="1" applyFill="1" applyAlignment="1" applyProtection="1">
      <alignment horizontal="right"/>
      <protection hidden="1"/>
    </xf>
    <xf numFmtId="0" fontId="16" fillId="0" borderId="11" xfId="11" applyNumberFormat="1" applyFont="1" applyFill="1" applyBorder="1" applyAlignment="1" applyProtection="1">
      <alignment horizontal="center" vertical="center"/>
      <protection hidden="1"/>
    </xf>
    <xf numFmtId="165" fontId="13" fillId="3" borderId="5" xfId="1" applyNumberFormat="1" applyFont="1" applyFill="1" applyBorder="1" applyAlignment="1" applyProtection="1">
      <alignment vertical="center" wrapText="1"/>
      <protection hidden="1"/>
    </xf>
    <xf numFmtId="167" fontId="13" fillId="3" borderId="19" xfId="1" applyNumberFormat="1" applyFont="1" applyFill="1" applyBorder="1" applyAlignment="1" applyProtection="1">
      <alignment horizontal="right" vertical="center" wrapText="1"/>
      <protection hidden="1"/>
    </xf>
    <xf numFmtId="166" fontId="13" fillId="3" borderId="19" xfId="1" applyNumberFormat="1" applyFont="1" applyFill="1" applyBorder="1" applyAlignment="1" applyProtection="1">
      <alignment vertical="center"/>
      <protection hidden="1"/>
    </xf>
    <xf numFmtId="166" fontId="13" fillId="3" borderId="6" xfId="1" applyNumberFormat="1" applyFont="1" applyFill="1" applyBorder="1" applyAlignment="1" applyProtection="1">
      <alignment vertical="center"/>
      <protection hidden="1"/>
    </xf>
    <xf numFmtId="168" fontId="13" fillId="3" borderId="19" xfId="1" applyNumberFormat="1" applyFont="1" applyFill="1" applyBorder="1" applyAlignment="1" applyProtection="1">
      <alignment horizontal="right" vertical="center"/>
      <protection hidden="1"/>
    </xf>
    <xf numFmtId="168" fontId="13" fillId="3" borderId="19" xfId="1" applyNumberFormat="1" applyFont="1" applyFill="1" applyBorder="1" applyAlignment="1" applyProtection="1">
      <alignment vertical="center" wrapText="1"/>
      <protection hidden="1"/>
    </xf>
    <xf numFmtId="169" fontId="13" fillId="3" borderId="6" xfId="1" applyNumberFormat="1" applyFont="1" applyFill="1" applyBorder="1" applyAlignment="1" applyProtection="1">
      <protection hidden="1"/>
    </xf>
    <xf numFmtId="0" fontId="25" fillId="0" borderId="0" xfId="130" applyFont="1"/>
    <xf numFmtId="0" fontId="25" fillId="0" borderId="0" xfId="130" applyFont="1" applyFill="1" applyProtection="1">
      <protection hidden="1"/>
    </xf>
    <xf numFmtId="0" fontId="21" fillId="0" borderId="0" xfId="130" applyNumberFormat="1" applyFont="1" applyFill="1" applyAlignment="1" applyProtection="1">
      <alignment horizontal="center" vertical="center" wrapText="1"/>
      <protection hidden="1"/>
    </xf>
    <xf numFmtId="0" fontId="21" fillId="0" borderId="0" xfId="130" applyNumberFormat="1" applyFont="1" applyFill="1" applyAlignment="1" applyProtection="1">
      <protection hidden="1"/>
    </xf>
    <xf numFmtId="0" fontId="21" fillId="0" borderId="10" xfId="130" applyNumberFormat="1" applyFont="1" applyFill="1" applyBorder="1" applyAlignment="1" applyProtection="1">
      <alignment horizontal="centerContinuous"/>
      <protection hidden="1"/>
    </xf>
    <xf numFmtId="0" fontId="21" fillId="0" borderId="37" xfId="130" applyNumberFormat="1" applyFont="1" applyFill="1" applyBorder="1" applyAlignment="1" applyProtection="1">
      <protection hidden="1"/>
    </xf>
    <xf numFmtId="0" fontId="21" fillId="0" borderId="21" xfId="130" applyNumberFormat="1" applyFont="1" applyFill="1" applyBorder="1" applyAlignment="1" applyProtection="1">
      <alignment horizontal="centerContinuous" vertical="top"/>
      <protection hidden="1"/>
    </xf>
    <xf numFmtId="0" fontId="21" fillId="0" borderId="25" xfId="130" applyNumberFormat="1" applyFont="1" applyFill="1" applyBorder="1" applyAlignment="1" applyProtection="1">
      <alignment horizontal="center" vertical="center" wrapText="1"/>
      <protection hidden="1"/>
    </xf>
    <xf numFmtId="0" fontId="21" fillId="0" borderId="38" xfId="130" applyNumberFormat="1" applyFont="1" applyFill="1" applyBorder="1" applyAlignment="1" applyProtection="1">
      <alignment horizontal="center" vertical="center" wrapText="1"/>
      <protection hidden="1"/>
    </xf>
    <xf numFmtId="0" fontId="21" fillId="0" borderId="31" xfId="130" applyNumberFormat="1" applyFont="1" applyFill="1" applyBorder="1" applyAlignment="1" applyProtection="1">
      <alignment horizontal="center" vertical="top" wrapText="1"/>
      <protection hidden="1"/>
    </xf>
    <xf numFmtId="0" fontId="21" fillId="0" borderId="9" xfId="130" applyNumberFormat="1" applyFont="1" applyFill="1" applyBorder="1" applyAlignment="1" applyProtection="1">
      <alignment horizontal="centerContinuous"/>
      <protection hidden="1"/>
    </xf>
    <xf numFmtId="0" fontId="21" fillId="0" borderId="39" xfId="130" applyNumberFormat="1" applyFont="1" applyFill="1" applyBorder="1" applyAlignment="1" applyProtection="1">
      <alignment horizontal="center"/>
      <protection hidden="1"/>
    </xf>
    <xf numFmtId="0" fontId="21" fillId="0" borderId="38" xfId="130" applyNumberFormat="1" applyFont="1" applyFill="1" applyBorder="1" applyAlignment="1" applyProtection="1">
      <alignment horizontal="center"/>
      <protection hidden="1"/>
    </xf>
    <xf numFmtId="0" fontId="21" fillId="0" borderId="26" xfId="130" applyNumberFormat="1" applyFont="1" applyFill="1" applyBorder="1" applyAlignment="1" applyProtection="1">
      <alignment horizontal="center"/>
      <protection hidden="1"/>
    </xf>
    <xf numFmtId="0" fontId="21" fillId="0" borderId="31" xfId="130" applyNumberFormat="1" applyFont="1" applyFill="1" applyBorder="1" applyAlignment="1" applyProtection="1">
      <alignment horizontal="center"/>
      <protection hidden="1"/>
    </xf>
    <xf numFmtId="168" fontId="21" fillId="3" borderId="40" xfId="130" applyNumberFormat="1" applyFont="1" applyFill="1" applyBorder="1" applyAlignment="1" applyProtection="1">
      <alignment wrapText="1"/>
      <protection hidden="1"/>
    </xf>
    <xf numFmtId="168" fontId="21" fillId="3" borderId="15" xfId="130" applyNumberFormat="1" applyFont="1" applyFill="1" applyBorder="1" applyAlignment="1" applyProtection="1">
      <protection hidden="1"/>
    </xf>
    <xf numFmtId="166" fontId="21" fillId="3" borderId="15" xfId="130" applyNumberFormat="1" applyFont="1" applyFill="1" applyBorder="1" applyAlignment="1" applyProtection="1">
      <protection hidden="1"/>
    </xf>
    <xf numFmtId="169" fontId="21" fillId="0" borderId="17" xfId="130" applyNumberFormat="1" applyFont="1" applyFill="1" applyBorder="1" applyAlignment="1" applyProtection="1">
      <protection hidden="1"/>
    </xf>
    <xf numFmtId="168" fontId="21" fillId="3" borderId="41" xfId="130" applyNumberFormat="1" applyFont="1" applyFill="1" applyBorder="1" applyAlignment="1" applyProtection="1">
      <alignment wrapText="1"/>
      <protection hidden="1"/>
    </xf>
    <xf numFmtId="168" fontId="21" fillId="3" borderId="22" xfId="130" applyNumberFormat="1" applyFont="1" applyFill="1" applyBorder="1" applyAlignment="1" applyProtection="1">
      <protection hidden="1"/>
    </xf>
    <xf numFmtId="166" fontId="21" fillId="3" borderId="22" xfId="130" applyNumberFormat="1" applyFont="1" applyFill="1" applyBorder="1" applyAlignment="1" applyProtection="1">
      <protection hidden="1"/>
    </xf>
    <xf numFmtId="169" fontId="21" fillId="3" borderId="42" xfId="130" applyNumberFormat="1" applyFont="1" applyFill="1" applyBorder="1" applyAlignment="1" applyProtection="1">
      <protection hidden="1"/>
    </xf>
    <xf numFmtId="168" fontId="25" fillId="0" borderId="41" xfId="130" applyNumberFormat="1" applyFont="1" applyFill="1" applyBorder="1" applyAlignment="1" applyProtection="1">
      <alignment wrapText="1"/>
      <protection hidden="1"/>
    </xf>
    <xf numFmtId="168" fontId="25" fillId="3" borderId="22" xfId="130" applyNumberFormat="1" applyFont="1" applyFill="1" applyBorder="1" applyAlignment="1" applyProtection="1">
      <protection hidden="1"/>
    </xf>
    <xf numFmtId="166" fontId="25" fillId="3" borderId="22" xfId="130" applyNumberFormat="1" applyFont="1" applyFill="1" applyBorder="1" applyAlignment="1" applyProtection="1">
      <protection hidden="1"/>
    </xf>
    <xf numFmtId="169" fontId="25" fillId="0" borderId="42" xfId="130" applyNumberFormat="1" applyFont="1" applyFill="1" applyBorder="1" applyAlignment="1" applyProtection="1">
      <protection hidden="1"/>
    </xf>
    <xf numFmtId="168" fontId="21" fillId="0" borderId="41" xfId="130" applyNumberFormat="1" applyFont="1" applyFill="1" applyBorder="1" applyAlignment="1" applyProtection="1">
      <alignment wrapText="1"/>
      <protection hidden="1"/>
    </xf>
    <xf numFmtId="168" fontId="21" fillId="3" borderId="4" xfId="130" applyNumberFormat="1" applyFont="1" applyFill="1" applyBorder="1" applyAlignment="1" applyProtection="1">
      <alignment wrapText="1"/>
      <protection hidden="1"/>
    </xf>
    <xf numFmtId="168" fontId="21" fillId="3" borderId="18" xfId="130" applyNumberFormat="1" applyFont="1" applyFill="1" applyBorder="1" applyAlignment="1" applyProtection="1">
      <protection hidden="1"/>
    </xf>
    <xf numFmtId="166" fontId="21" fillId="3" borderId="18" xfId="130" applyNumberFormat="1" applyFont="1" applyFill="1" applyBorder="1" applyAlignment="1" applyProtection="1">
      <protection hidden="1"/>
    </xf>
    <xf numFmtId="169" fontId="21" fillId="3" borderId="2" xfId="130" applyNumberFormat="1" applyFont="1" applyFill="1" applyBorder="1" applyAlignment="1" applyProtection="1">
      <protection hidden="1"/>
    </xf>
    <xf numFmtId="168" fontId="25" fillId="3" borderId="4" xfId="130" applyNumberFormat="1" applyFont="1" applyFill="1" applyBorder="1" applyAlignment="1" applyProtection="1">
      <alignment wrapText="1"/>
      <protection hidden="1"/>
    </xf>
    <xf numFmtId="168" fontId="25" fillId="3" borderId="18" xfId="130" applyNumberFormat="1" applyFont="1" applyFill="1" applyBorder="1" applyAlignment="1" applyProtection="1">
      <protection hidden="1"/>
    </xf>
    <xf numFmtId="166" fontId="25" fillId="3" borderId="18" xfId="130" applyNumberFormat="1" applyFont="1" applyFill="1" applyBorder="1" applyAlignment="1" applyProtection="1">
      <protection hidden="1"/>
    </xf>
    <xf numFmtId="169" fontId="25" fillId="0" borderId="2" xfId="130" applyNumberFormat="1" applyFont="1" applyFill="1" applyBorder="1" applyAlignment="1" applyProtection="1">
      <protection hidden="1"/>
    </xf>
    <xf numFmtId="171" fontId="25" fillId="0" borderId="0" xfId="130" applyNumberFormat="1" applyFont="1"/>
    <xf numFmtId="168" fontId="21" fillId="3" borderId="4" xfId="130" applyNumberFormat="1" applyFont="1" applyFill="1" applyBorder="1" applyAlignment="1" applyProtection="1">
      <protection hidden="1"/>
    </xf>
    <xf numFmtId="169" fontId="21" fillId="3" borderId="43" xfId="130" applyNumberFormat="1" applyFont="1" applyFill="1" applyBorder="1" applyAlignment="1" applyProtection="1">
      <protection hidden="1"/>
    </xf>
    <xf numFmtId="168" fontId="25" fillId="3" borderId="44" xfId="130" applyNumberFormat="1" applyFont="1" applyFill="1" applyBorder="1" applyAlignment="1" applyProtection="1">
      <alignment wrapText="1"/>
      <protection hidden="1"/>
    </xf>
    <xf numFmtId="169" fontId="25" fillId="0" borderId="43" xfId="130" applyNumberFormat="1" applyFont="1" applyFill="1" applyBorder="1" applyAlignment="1" applyProtection="1">
      <protection hidden="1"/>
    </xf>
    <xf numFmtId="168" fontId="21" fillId="3" borderId="3" xfId="130" applyNumberFormat="1" applyFont="1" applyFill="1" applyBorder="1" applyAlignment="1" applyProtection="1">
      <alignment wrapText="1"/>
      <protection hidden="1"/>
    </xf>
    <xf numFmtId="166" fontId="21" fillId="3" borderId="45" xfId="130" applyNumberFormat="1" applyFont="1" applyFill="1" applyBorder="1" applyAlignment="1" applyProtection="1">
      <protection hidden="1"/>
    </xf>
    <xf numFmtId="168" fontId="21" fillId="3" borderId="44" xfId="130" applyNumberFormat="1" applyFont="1" applyFill="1" applyBorder="1" applyAlignment="1" applyProtection="1">
      <protection hidden="1"/>
    </xf>
    <xf numFmtId="166" fontId="21" fillId="3" borderId="45" xfId="130" applyNumberFormat="1" applyFont="1" applyFill="1" applyBorder="1" applyAlignment="1" applyProtection="1">
      <alignment wrapText="1"/>
      <protection hidden="1"/>
    </xf>
    <xf numFmtId="166" fontId="21" fillId="3" borderId="46" xfId="130" applyNumberFormat="1" applyFont="1" applyFill="1" applyBorder="1" applyAlignment="1" applyProtection="1">
      <alignment wrapText="1"/>
      <protection hidden="1"/>
    </xf>
    <xf numFmtId="168" fontId="25" fillId="3" borderId="45" xfId="130" applyNumberFormat="1" applyFont="1" applyFill="1" applyBorder="1" applyAlignment="1" applyProtection="1">
      <protection hidden="1"/>
    </xf>
    <xf numFmtId="166" fontId="25" fillId="3" borderId="45" xfId="130" applyNumberFormat="1" applyFont="1" applyFill="1" applyBorder="1" applyAlignment="1" applyProtection="1">
      <alignment wrapText="1"/>
      <protection hidden="1"/>
    </xf>
    <xf numFmtId="166" fontId="25" fillId="3" borderId="46" xfId="130" applyNumberFormat="1" applyFont="1" applyFill="1" applyBorder="1" applyAlignment="1" applyProtection="1">
      <alignment wrapText="1"/>
      <protection hidden="1"/>
    </xf>
    <xf numFmtId="168" fontId="25" fillId="2" borderId="44" xfId="130" applyNumberFormat="1" applyFont="1" applyFill="1" applyBorder="1" applyAlignment="1" applyProtection="1">
      <alignment wrapText="1"/>
      <protection hidden="1"/>
    </xf>
    <xf numFmtId="168" fontId="25" fillId="2" borderId="45" xfId="130" applyNumberFormat="1" applyFont="1" applyFill="1" applyBorder="1" applyAlignment="1" applyProtection="1">
      <protection hidden="1"/>
    </xf>
    <xf numFmtId="166" fontId="25" fillId="2" borderId="45" xfId="130" applyNumberFormat="1" applyFont="1" applyFill="1" applyBorder="1" applyAlignment="1" applyProtection="1">
      <alignment wrapText="1"/>
      <protection hidden="1"/>
    </xf>
    <xf numFmtId="166" fontId="25" fillId="2" borderId="46" xfId="130" applyNumberFormat="1" applyFont="1" applyFill="1" applyBorder="1" applyAlignment="1" applyProtection="1">
      <alignment wrapText="1"/>
      <protection hidden="1"/>
    </xf>
    <xf numFmtId="168" fontId="21" fillId="0" borderId="1" xfId="130" applyNumberFormat="1" applyFont="1" applyFill="1" applyBorder="1" applyAlignment="1" applyProtection="1">
      <protection hidden="1"/>
    </xf>
    <xf numFmtId="166" fontId="21" fillId="0" borderId="1" xfId="130" applyNumberFormat="1" applyFont="1" applyFill="1" applyBorder="1" applyAlignment="1" applyProtection="1">
      <alignment wrapText="1"/>
      <protection hidden="1"/>
    </xf>
    <xf numFmtId="0" fontId="25" fillId="0" borderId="0" xfId="130" applyFont="1" applyFill="1"/>
    <xf numFmtId="168" fontId="25" fillId="2" borderId="1" xfId="130" applyNumberFormat="1" applyFont="1" applyFill="1" applyBorder="1" applyAlignment="1" applyProtection="1">
      <protection hidden="1"/>
    </xf>
    <xf numFmtId="166" fontId="25" fillId="2" borderId="1" xfId="130" applyNumberFormat="1" applyFont="1" applyFill="1" applyBorder="1" applyAlignment="1" applyProtection="1">
      <alignment wrapText="1"/>
      <protection hidden="1"/>
    </xf>
    <xf numFmtId="0" fontId="21" fillId="0" borderId="8" xfId="130" applyNumberFormat="1" applyFont="1" applyFill="1" applyBorder="1" applyAlignment="1" applyProtection="1">
      <protection hidden="1"/>
    </xf>
    <xf numFmtId="0" fontId="25" fillId="0" borderId="47" xfId="130" applyNumberFormat="1" applyFont="1" applyFill="1" applyBorder="1" applyAlignment="1" applyProtection="1">
      <protection hidden="1"/>
    </xf>
    <xf numFmtId="0" fontId="25" fillId="0" borderId="29" xfId="130" applyNumberFormat="1" applyFont="1" applyFill="1" applyBorder="1" applyAlignment="1" applyProtection="1">
      <protection hidden="1"/>
    </xf>
    <xf numFmtId="169" fontId="21" fillId="0" borderId="20" xfId="130" applyNumberFormat="1" applyFont="1" applyFill="1" applyBorder="1" applyAlignment="1" applyProtection="1">
      <protection hidden="1"/>
    </xf>
    <xf numFmtId="169" fontId="25" fillId="0" borderId="0" xfId="130" applyNumberFormat="1" applyFont="1"/>
    <xf numFmtId="0" fontId="13" fillId="0" borderId="0" xfId="37" applyFont="1" applyFill="1" applyProtection="1">
      <protection hidden="1"/>
    </xf>
    <xf numFmtId="0" fontId="13" fillId="0" borderId="0" xfId="37" applyFont="1" applyProtection="1">
      <protection hidden="1"/>
    </xf>
    <xf numFmtId="0" fontId="13" fillId="0" borderId="0" xfId="37" applyNumberFormat="1" applyFont="1" applyFill="1" applyAlignment="1" applyProtection="1">
      <protection hidden="1"/>
    </xf>
    <xf numFmtId="0" fontId="14" fillId="0" borderId="0" xfId="37" applyNumberFormat="1" applyFont="1" applyFill="1" applyAlignment="1" applyProtection="1">
      <alignment horizontal="center" vertical="center" wrapText="1"/>
      <protection hidden="1"/>
    </xf>
    <xf numFmtId="0" fontId="18" fillId="0" borderId="0" xfId="37" applyNumberFormat="1" applyFont="1" applyFill="1" applyAlignment="1" applyProtection="1">
      <protection hidden="1"/>
    </xf>
    <xf numFmtId="0" fontId="16" fillId="0" borderId="0" xfId="37" applyFont="1" applyFill="1" applyAlignment="1" applyProtection="1">
      <alignment horizontal="right"/>
      <protection hidden="1"/>
    </xf>
    <xf numFmtId="0" fontId="16" fillId="0" borderId="10" xfId="37" applyNumberFormat="1" applyFont="1" applyFill="1" applyBorder="1" applyAlignment="1" applyProtection="1">
      <alignment horizontal="centerContinuous"/>
      <protection hidden="1"/>
    </xf>
    <xf numFmtId="0" fontId="16" fillId="0" borderId="48" xfId="37" applyNumberFormat="1" applyFont="1" applyFill="1" applyBorder="1" applyAlignment="1" applyProtection="1">
      <protection hidden="1"/>
    </xf>
    <xf numFmtId="0" fontId="16" fillId="0" borderId="37" xfId="37" applyNumberFormat="1" applyFont="1" applyFill="1" applyBorder="1" applyAlignment="1" applyProtection="1">
      <protection hidden="1"/>
    </xf>
    <xf numFmtId="0" fontId="16" fillId="0" borderId="21" xfId="37" applyNumberFormat="1" applyFont="1" applyFill="1" applyBorder="1" applyAlignment="1" applyProtection="1">
      <alignment horizontal="centerContinuous"/>
      <protection hidden="1"/>
    </xf>
    <xf numFmtId="0" fontId="16" fillId="0" borderId="21" xfId="37" applyNumberFormat="1" applyFont="1" applyFill="1" applyBorder="1" applyAlignment="1" applyProtection="1">
      <alignment horizontal="centerContinuous" vertical="top"/>
      <protection hidden="1"/>
    </xf>
    <xf numFmtId="0" fontId="16" fillId="0" borderId="12" xfId="37" applyNumberFormat="1" applyFont="1" applyFill="1" applyBorder="1" applyAlignment="1" applyProtection="1">
      <alignment horizontal="center" vertical="center" wrapText="1"/>
      <protection hidden="1"/>
    </xf>
    <xf numFmtId="0" fontId="16" fillId="0" borderId="7" xfId="37" applyNumberFormat="1" applyFont="1" applyFill="1" applyBorder="1" applyAlignment="1" applyProtection="1">
      <alignment horizontal="center" vertical="center" wrapText="1"/>
      <protection hidden="1"/>
    </xf>
    <xf numFmtId="0" fontId="16" fillId="0" borderId="8" xfId="37" applyNumberFormat="1" applyFont="1" applyFill="1" applyBorder="1" applyAlignment="1" applyProtection="1">
      <alignment horizontal="centerContinuous"/>
      <protection hidden="1"/>
    </xf>
    <xf numFmtId="0" fontId="16" fillId="0" borderId="29" xfId="37" applyNumberFormat="1" applyFont="1" applyFill="1" applyBorder="1" applyAlignment="1" applyProtection="1">
      <alignment horizontal="center"/>
      <protection hidden="1"/>
    </xf>
    <xf numFmtId="0" fontId="16" fillId="0" borderId="26" xfId="37" applyNumberFormat="1" applyFont="1" applyFill="1" applyBorder="1" applyAlignment="1" applyProtection="1">
      <alignment horizontal="center"/>
      <protection hidden="1"/>
    </xf>
    <xf numFmtId="0" fontId="16" fillId="0" borderId="20" xfId="37" applyNumberFormat="1" applyFont="1" applyFill="1" applyBorder="1" applyAlignment="1" applyProtection="1">
      <alignment horizontal="center"/>
      <protection hidden="1"/>
    </xf>
    <xf numFmtId="172" fontId="16" fillId="3" borderId="14" xfId="37" applyNumberFormat="1" applyFont="1" applyFill="1" applyBorder="1" applyAlignment="1" applyProtection="1">
      <alignment wrapText="1"/>
      <protection hidden="1"/>
    </xf>
    <xf numFmtId="166" fontId="16" fillId="3" borderId="15" xfId="37" applyNumberFormat="1" applyFont="1" applyFill="1" applyBorder="1" applyAlignment="1" applyProtection="1">
      <alignment horizontal="center"/>
      <protection hidden="1"/>
    </xf>
    <xf numFmtId="166" fontId="16" fillId="3" borderId="16" xfId="37" applyNumberFormat="1" applyFont="1" applyFill="1" applyBorder="1" applyAlignment="1" applyProtection="1">
      <alignment horizontal="center"/>
      <protection hidden="1"/>
    </xf>
    <xf numFmtId="169" fontId="16" fillId="3" borderId="15" xfId="37" applyNumberFormat="1" applyFont="1" applyFill="1" applyBorder="1" applyAlignment="1" applyProtection="1">
      <alignment wrapText="1"/>
      <protection hidden="1"/>
    </xf>
    <xf numFmtId="169" fontId="16" fillId="3" borderId="17" xfId="37" applyNumberFormat="1" applyFont="1" applyFill="1" applyBorder="1" applyAlignment="1" applyProtection="1">
      <alignment wrapText="1"/>
      <protection hidden="1"/>
    </xf>
    <xf numFmtId="0" fontId="20" fillId="0" borderId="21" xfId="37" applyNumberFormat="1" applyFont="1" applyFill="1" applyBorder="1" applyAlignment="1" applyProtection="1">
      <protection hidden="1"/>
    </xf>
    <xf numFmtId="2" fontId="13" fillId="0" borderId="0" xfId="61" applyNumberFormat="1" applyFont="1"/>
    <xf numFmtId="172" fontId="13" fillId="3" borderId="3" xfId="37" applyNumberFormat="1" applyFont="1" applyFill="1" applyBorder="1" applyAlignment="1" applyProtection="1">
      <alignment wrapText="1"/>
      <protection hidden="1"/>
    </xf>
    <xf numFmtId="166" fontId="13" fillId="3" borderId="18" xfId="37" applyNumberFormat="1" applyFont="1" applyFill="1" applyBorder="1" applyAlignment="1" applyProtection="1">
      <alignment horizontal="center"/>
      <protection hidden="1"/>
    </xf>
    <xf numFmtId="166" fontId="13" fillId="3" borderId="1" xfId="37" applyNumberFormat="1" applyFont="1" applyFill="1" applyBorder="1" applyAlignment="1" applyProtection="1">
      <alignment horizontal="center"/>
      <protection hidden="1"/>
    </xf>
    <xf numFmtId="169" fontId="13" fillId="3" borderId="18" xfId="37" applyNumberFormat="1" applyFont="1" applyFill="1" applyBorder="1" applyAlignment="1" applyProtection="1">
      <alignment wrapText="1"/>
      <protection hidden="1"/>
    </xf>
    <xf numFmtId="169" fontId="13" fillId="3" borderId="2" xfId="37" applyNumberFormat="1" applyFont="1" applyFill="1" applyBorder="1" applyAlignment="1" applyProtection="1">
      <alignment wrapText="1"/>
      <protection hidden="1"/>
    </xf>
    <xf numFmtId="172" fontId="16" fillId="3" borderId="3" xfId="37" applyNumberFormat="1" applyFont="1" applyFill="1" applyBorder="1" applyAlignment="1" applyProtection="1">
      <alignment wrapText="1"/>
      <protection hidden="1"/>
    </xf>
    <xf numFmtId="166" fontId="16" fillId="3" borderId="18" xfId="37" applyNumberFormat="1" applyFont="1" applyFill="1" applyBorder="1" applyAlignment="1" applyProtection="1">
      <alignment horizontal="center"/>
      <protection hidden="1"/>
    </xf>
    <xf numFmtId="166" fontId="16" fillId="3" borderId="1" xfId="37" applyNumberFormat="1" applyFont="1" applyFill="1" applyBorder="1" applyAlignment="1" applyProtection="1">
      <alignment horizontal="center"/>
      <protection hidden="1"/>
    </xf>
    <xf numFmtId="169" fontId="16" fillId="3" borderId="18" xfId="37" applyNumberFormat="1" applyFont="1" applyFill="1" applyBorder="1" applyAlignment="1" applyProtection="1">
      <alignment wrapText="1"/>
      <protection hidden="1"/>
    </xf>
    <xf numFmtId="169" fontId="16" fillId="3" borderId="2" xfId="37" applyNumberFormat="1" applyFont="1" applyFill="1" applyBorder="1" applyAlignment="1" applyProtection="1">
      <alignment wrapText="1"/>
      <protection hidden="1"/>
    </xf>
    <xf numFmtId="169" fontId="16" fillId="0" borderId="18" xfId="37" applyNumberFormat="1" applyFont="1" applyFill="1" applyBorder="1" applyAlignment="1" applyProtection="1">
      <alignment wrapText="1"/>
      <protection hidden="1"/>
    </xf>
    <xf numFmtId="172" fontId="13" fillId="3" borderId="5" xfId="37" applyNumberFormat="1" applyFont="1" applyFill="1" applyBorder="1" applyAlignment="1" applyProtection="1">
      <alignment wrapText="1"/>
      <protection hidden="1"/>
    </xf>
    <xf numFmtId="166" fontId="13" fillId="3" borderId="19" xfId="37" applyNumberFormat="1" applyFont="1" applyFill="1" applyBorder="1" applyAlignment="1" applyProtection="1">
      <alignment horizontal="center"/>
      <protection hidden="1"/>
    </xf>
    <xf numFmtId="166" fontId="13" fillId="3" borderId="6" xfId="37" applyNumberFormat="1" applyFont="1" applyFill="1" applyBorder="1" applyAlignment="1" applyProtection="1">
      <alignment horizontal="center"/>
      <protection hidden="1"/>
    </xf>
    <xf numFmtId="169" fontId="13" fillId="3" borderId="19" xfId="37" applyNumberFormat="1" applyFont="1" applyFill="1" applyBorder="1" applyAlignment="1" applyProtection="1">
      <alignment wrapText="1"/>
      <protection hidden="1"/>
    </xf>
    <xf numFmtId="169" fontId="13" fillId="3" borderId="7" xfId="37" applyNumberFormat="1" applyFont="1" applyFill="1" applyBorder="1" applyAlignment="1" applyProtection="1">
      <alignment wrapText="1"/>
      <protection hidden="1"/>
    </xf>
    <xf numFmtId="0" fontId="16" fillId="0" borderId="32" xfId="37" applyNumberFormat="1" applyFont="1" applyFill="1" applyBorder="1" applyAlignment="1" applyProtection="1">
      <protection hidden="1"/>
    </xf>
    <xf numFmtId="0" fontId="13" fillId="0" borderId="33" xfId="37" applyNumberFormat="1" applyFont="1" applyFill="1" applyBorder="1" applyAlignment="1" applyProtection="1">
      <protection hidden="1"/>
    </xf>
    <xf numFmtId="169" fontId="14" fillId="0" borderId="9" xfId="37" applyNumberFormat="1" applyFont="1" applyFill="1" applyBorder="1" applyAlignment="1" applyProtection="1">
      <protection hidden="1"/>
    </xf>
    <xf numFmtId="169" fontId="14" fillId="0" borderId="49" xfId="37" applyNumberFormat="1" applyFont="1" applyFill="1" applyBorder="1" applyAlignment="1" applyProtection="1">
      <protection hidden="1"/>
    </xf>
    <xf numFmtId="0" fontId="13" fillId="0" borderId="0" xfId="63" applyFont="1"/>
    <xf numFmtId="14" fontId="22" fillId="0" borderId="0" xfId="63" applyNumberFormat="1" applyFont="1"/>
    <xf numFmtId="0" fontId="22" fillId="0" borderId="0" xfId="63" applyFont="1"/>
    <xf numFmtId="0" fontId="25" fillId="0" borderId="0" xfId="130" applyNumberFormat="1" applyFont="1" applyFill="1" applyAlignment="1" applyProtection="1">
      <alignment horizontal="right"/>
      <protection hidden="1"/>
    </xf>
    <xf numFmtId="0" fontId="13" fillId="0" borderId="0" xfId="63" applyFont="1" applyFill="1"/>
    <xf numFmtId="0" fontId="13" fillId="0" borderId="32" xfId="63" applyFont="1" applyFill="1" applyBorder="1" applyAlignment="1">
      <alignment horizontal="center" wrapText="1"/>
    </xf>
    <xf numFmtId="0" fontId="13" fillId="0" borderId="7" xfId="63" applyFont="1" applyFill="1" applyBorder="1" applyAlignment="1">
      <alignment horizontal="center" wrapText="1"/>
    </xf>
    <xf numFmtId="0" fontId="14" fillId="0" borderId="9" xfId="63" applyFont="1" applyBorder="1" applyAlignment="1">
      <alignment horizontal="left"/>
    </xf>
    <xf numFmtId="4" fontId="14" fillId="0" borderId="11" xfId="63" applyNumberFormat="1" applyFont="1" applyFill="1" applyBorder="1" applyAlignment="1">
      <alignment horizontal="center"/>
    </xf>
    <xf numFmtId="0" fontId="25" fillId="0" borderId="41" xfId="63" applyFont="1" applyBorder="1" applyAlignment="1">
      <alignment horizontal="left" wrapText="1"/>
    </xf>
    <xf numFmtId="4" fontId="22" fillId="0" borderId="50" xfId="63" applyNumberFormat="1" applyFont="1" applyFill="1" applyBorder="1" applyAlignment="1">
      <alignment horizontal="center"/>
    </xf>
    <xf numFmtId="4" fontId="22" fillId="0" borderId="51" xfId="63" applyNumberFormat="1" applyFont="1" applyFill="1" applyBorder="1" applyAlignment="1">
      <alignment horizontal="center"/>
    </xf>
    <xf numFmtId="4" fontId="22" fillId="0" borderId="52" xfId="63" applyNumberFormat="1" applyFont="1" applyFill="1" applyBorder="1" applyAlignment="1">
      <alignment horizontal="center"/>
    </xf>
    <xf numFmtId="4" fontId="13" fillId="0" borderId="0" xfId="63" applyNumberFormat="1" applyFont="1" applyFill="1"/>
    <xf numFmtId="0" fontId="25" fillId="0" borderId="4" xfId="63" applyFont="1" applyBorder="1" applyAlignment="1">
      <alignment horizontal="left" wrapText="1"/>
    </xf>
    <xf numFmtId="4" fontId="22" fillId="0" borderId="53" xfId="63" applyNumberFormat="1" applyFont="1" applyFill="1" applyBorder="1" applyAlignment="1">
      <alignment horizontal="center"/>
    </xf>
    <xf numFmtId="4" fontId="22" fillId="0" borderId="50" xfId="132" applyNumberFormat="1" applyFont="1" applyFill="1" applyBorder="1" applyAlignment="1">
      <alignment horizontal="center"/>
    </xf>
    <xf numFmtId="4" fontId="22" fillId="0" borderId="53" xfId="132" applyNumberFormat="1" applyFont="1" applyFill="1" applyBorder="1" applyAlignment="1">
      <alignment horizontal="center"/>
    </xf>
    <xf numFmtId="0" fontId="26" fillId="0" borderId="41" xfId="63" applyFont="1" applyBorder="1" applyAlignment="1">
      <alignment horizontal="left" wrapText="1"/>
    </xf>
    <xf numFmtId="0" fontId="26" fillId="0" borderId="41" xfId="63" applyNumberFormat="1" applyFont="1" applyBorder="1" applyAlignment="1">
      <alignment horizontal="left" wrapText="1"/>
    </xf>
    <xf numFmtId="173" fontId="26" fillId="0" borderId="3" xfId="1" applyNumberFormat="1" applyFont="1" applyFill="1" applyBorder="1" applyAlignment="1" applyProtection="1">
      <alignment horizontal="left" wrapText="1"/>
      <protection hidden="1"/>
    </xf>
    <xf numFmtId="0" fontId="25" fillId="0" borderId="32" xfId="63" applyFont="1" applyBorder="1" applyAlignment="1">
      <alignment horizontal="left" wrapText="1"/>
    </xf>
    <xf numFmtId="4" fontId="22" fillId="0" borderId="54" xfId="63" applyNumberFormat="1" applyFont="1" applyFill="1" applyBorder="1" applyAlignment="1">
      <alignment horizontal="center"/>
    </xf>
    <xf numFmtId="4" fontId="22" fillId="0" borderId="49" xfId="63" applyNumberFormat="1" applyFont="1" applyFill="1" applyBorder="1" applyAlignment="1">
      <alignment horizontal="center"/>
    </xf>
    <xf numFmtId="0" fontId="13" fillId="0" borderId="0" xfId="37" applyFont="1"/>
    <xf numFmtId="0" fontId="13" fillId="0" borderId="0" xfId="37" applyNumberFormat="1" applyFont="1" applyFill="1" applyAlignment="1" applyProtection="1">
      <alignment horizontal="left" vertical="center" wrapText="1"/>
      <protection hidden="1"/>
    </xf>
    <xf numFmtId="0" fontId="13" fillId="0" borderId="0" xfId="37" applyFont="1" applyFill="1" applyAlignment="1" applyProtection="1">
      <alignment horizontal="right"/>
      <protection hidden="1"/>
    </xf>
    <xf numFmtId="0" fontId="16" fillId="0" borderId="8" xfId="37" applyNumberFormat="1" applyFont="1" applyFill="1" applyBorder="1" applyAlignment="1" applyProtection="1">
      <alignment horizontal="center" vertical="center"/>
      <protection hidden="1"/>
    </xf>
    <xf numFmtId="0" fontId="16" fillId="0" borderId="9" xfId="37" applyNumberFormat="1" applyFont="1" applyFill="1" applyBorder="1" applyAlignment="1" applyProtection="1">
      <alignment horizontal="center" vertical="center" wrapText="1"/>
      <protection hidden="1"/>
    </xf>
    <xf numFmtId="0" fontId="16" fillId="0" borderId="11" xfId="37" applyNumberFormat="1" applyFont="1" applyFill="1" applyBorder="1" applyAlignment="1" applyProtection="1">
      <alignment horizontal="center" vertical="center" wrapText="1"/>
      <protection hidden="1"/>
    </xf>
    <xf numFmtId="0" fontId="16" fillId="0" borderId="35" xfId="11" applyNumberFormat="1" applyFont="1" applyFill="1" applyBorder="1" applyAlignment="1" applyProtection="1">
      <alignment horizontal="center" vertical="center" wrapText="1"/>
      <protection hidden="1"/>
    </xf>
    <xf numFmtId="0" fontId="16" fillId="0" borderId="12" xfId="37" applyNumberFormat="1" applyFont="1" applyFill="1" applyBorder="1" applyAlignment="1" applyProtection="1">
      <alignment horizontal="centerContinuous"/>
      <protection hidden="1"/>
    </xf>
    <xf numFmtId="0" fontId="16" fillId="0" borderId="13" xfId="37" applyNumberFormat="1" applyFont="1" applyFill="1" applyBorder="1" applyAlignment="1" applyProtection="1">
      <alignment horizontal="center"/>
      <protection hidden="1"/>
    </xf>
    <xf numFmtId="0" fontId="16" fillId="0" borderId="9" xfId="37" applyNumberFormat="1" applyFont="1" applyFill="1" applyBorder="1" applyAlignment="1" applyProtection="1">
      <alignment horizontal="center"/>
      <protection hidden="1"/>
    </xf>
    <xf numFmtId="165" fontId="17" fillId="3" borderId="14" xfId="37" applyNumberFormat="1" applyFont="1" applyFill="1" applyBorder="1" applyAlignment="1" applyProtection="1">
      <alignment vertical="center" wrapText="1"/>
      <protection hidden="1"/>
    </xf>
    <xf numFmtId="167" fontId="17" fillId="3" borderId="16" xfId="37" applyNumberFormat="1" applyFont="1" applyFill="1" applyBorder="1" applyAlignment="1" applyProtection="1">
      <alignment horizontal="right" wrapText="1"/>
      <protection hidden="1"/>
    </xf>
    <xf numFmtId="168" fontId="17" fillId="3" borderId="15" xfId="37" applyNumberFormat="1" applyFont="1" applyFill="1" applyBorder="1" applyAlignment="1" applyProtection="1">
      <alignment horizontal="right"/>
      <protection hidden="1"/>
    </xf>
    <xf numFmtId="169" fontId="17" fillId="3" borderId="17" xfId="37" applyNumberFormat="1" applyFont="1" applyFill="1" applyBorder="1" applyAlignment="1" applyProtection="1">
      <alignment vertical="center"/>
      <protection hidden="1"/>
    </xf>
    <xf numFmtId="165" fontId="20" fillId="3" borderId="3" xfId="37" applyNumberFormat="1" applyFont="1" applyFill="1" applyBorder="1" applyAlignment="1" applyProtection="1">
      <alignment vertical="center" wrapText="1"/>
      <protection hidden="1"/>
    </xf>
    <xf numFmtId="167" fontId="20" fillId="3" borderId="1" xfId="37" applyNumberFormat="1" applyFont="1" applyFill="1" applyBorder="1" applyAlignment="1" applyProtection="1">
      <alignment horizontal="right" wrapText="1"/>
      <protection hidden="1"/>
    </xf>
    <xf numFmtId="168" fontId="20" fillId="3" borderId="18" xfId="37" applyNumberFormat="1" applyFont="1" applyFill="1" applyBorder="1" applyAlignment="1" applyProtection="1">
      <alignment horizontal="right"/>
      <protection hidden="1"/>
    </xf>
    <xf numFmtId="169" fontId="20" fillId="3" borderId="2" xfId="37" applyNumberFormat="1" applyFont="1" applyFill="1" applyBorder="1" applyAlignment="1" applyProtection="1">
      <alignment vertical="center"/>
      <protection hidden="1"/>
    </xf>
    <xf numFmtId="165" fontId="17" fillId="3" borderId="3" xfId="37" applyNumberFormat="1" applyFont="1" applyFill="1" applyBorder="1" applyAlignment="1" applyProtection="1">
      <alignment vertical="center" wrapText="1"/>
      <protection hidden="1"/>
    </xf>
    <xf numFmtId="167" fontId="17" fillId="3" borderId="1" xfId="37" applyNumberFormat="1" applyFont="1" applyFill="1" applyBorder="1" applyAlignment="1" applyProtection="1">
      <alignment horizontal="right" wrapText="1"/>
      <protection hidden="1"/>
    </xf>
    <xf numFmtId="168" fontId="17" fillId="3" borderId="18" xfId="37" applyNumberFormat="1" applyFont="1" applyFill="1" applyBorder="1" applyAlignment="1" applyProtection="1">
      <alignment horizontal="right"/>
      <protection hidden="1"/>
    </xf>
    <xf numFmtId="169" fontId="17" fillId="3" borderId="2" xfId="37" applyNumberFormat="1" applyFont="1" applyFill="1" applyBorder="1" applyAlignment="1" applyProtection="1">
      <alignment vertical="center"/>
      <protection hidden="1"/>
    </xf>
    <xf numFmtId="165" fontId="18" fillId="3" borderId="3" xfId="37" applyNumberFormat="1" applyFont="1" applyFill="1" applyBorder="1" applyAlignment="1" applyProtection="1">
      <alignment vertical="center" wrapText="1"/>
      <protection hidden="1"/>
    </xf>
    <xf numFmtId="167" fontId="18" fillId="3" borderId="1" xfId="37" applyNumberFormat="1" applyFont="1" applyFill="1" applyBorder="1" applyAlignment="1" applyProtection="1">
      <alignment horizontal="right" wrapText="1"/>
      <protection hidden="1"/>
    </xf>
    <xf numFmtId="168" fontId="18" fillId="3" borderId="18" xfId="37" applyNumberFormat="1" applyFont="1" applyFill="1" applyBorder="1" applyAlignment="1" applyProtection="1">
      <alignment horizontal="right"/>
      <protection hidden="1"/>
    </xf>
    <xf numFmtId="169" fontId="18" fillId="3" borderId="2" xfId="37" applyNumberFormat="1" applyFont="1" applyFill="1" applyBorder="1" applyAlignment="1" applyProtection="1">
      <alignment vertical="center"/>
      <protection hidden="1"/>
    </xf>
    <xf numFmtId="165" fontId="20" fillId="3" borderId="5" xfId="37" applyNumberFormat="1" applyFont="1" applyFill="1" applyBorder="1" applyAlignment="1" applyProtection="1">
      <alignment vertical="center" wrapText="1"/>
      <protection hidden="1"/>
    </xf>
    <xf numFmtId="167" fontId="20" fillId="3" borderId="6" xfId="37" applyNumberFormat="1" applyFont="1" applyFill="1" applyBorder="1" applyAlignment="1" applyProtection="1">
      <alignment horizontal="right" wrapText="1"/>
      <protection hidden="1"/>
    </xf>
    <xf numFmtId="168" fontId="20" fillId="3" borderId="19" xfId="37" applyNumberFormat="1" applyFont="1" applyFill="1" applyBorder="1" applyAlignment="1" applyProtection="1">
      <alignment horizontal="right"/>
      <protection hidden="1"/>
    </xf>
    <xf numFmtId="169" fontId="20" fillId="3" borderId="7" xfId="37" applyNumberFormat="1" applyFont="1" applyFill="1" applyBorder="1" applyAlignment="1" applyProtection="1">
      <alignment vertical="center"/>
      <protection hidden="1"/>
    </xf>
    <xf numFmtId="0" fontId="21" fillId="0" borderId="12" xfId="37" applyNumberFormat="1" applyFont="1" applyFill="1" applyBorder="1" applyAlignment="1" applyProtection="1">
      <alignment horizontal="center"/>
      <protection hidden="1"/>
    </xf>
    <xf numFmtId="0" fontId="13" fillId="0" borderId="9" xfId="37" applyNumberFormat="1" applyFont="1" applyFill="1" applyBorder="1" applyAlignment="1" applyProtection="1">
      <protection hidden="1"/>
    </xf>
    <xf numFmtId="169" fontId="21" fillId="0" borderId="9" xfId="37" applyNumberFormat="1" applyFont="1" applyFill="1" applyBorder="1" applyAlignment="1" applyProtection="1">
      <protection hidden="1"/>
    </xf>
    <xf numFmtId="0" fontId="13" fillId="0" borderId="0" xfId="37" applyNumberFormat="1" applyFont="1" applyFill="1" applyAlignment="1" applyProtection="1">
      <alignment horizontal="left" vertical="center"/>
      <protection hidden="1"/>
    </xf>
    <xf numFmtId="0" fontId="16" fillId="0" borderId="8" xfId="11" applyNumberFormat="1" applyFont="1" applyFill="1" applyBorder="1" applyAlignment="1" applyProtection="1">
      <alignment horizontal="center" vertical="center" wrapText="1"/>
      <protection hidden="1"/>
    </xf>
    <xf numFmtId="0" fontId="16" fillId="0" borderId="9" xfId="37" applyFont="1" applyBorder="1" applyAlignment="1">
      <alignment wrapText="1"/>
    </xf>
    <xf numFmtId="0" fontId="16" fillId="0" borderId="12" xfId="37" applyNumberFormat="1" applyFont="1" applyFill="1" applyBorder="1" applyAlignment="1" applyProtection="1">
      <alignment horizontal="center"/>
      <protection hidden="1"/>
    </xf>
    <xf numFmtId="169" fontId="17" fillId="3" borderId="15" xfId="37" applyNumberFormat="1" applyFont="1" applyFill="1" applyBorder="1" applyAlignment="1" applyProtection="1">
      <alignment vertical="center"/>
      <protection hidden="1"/>
    </xf>
    <xf numFmtId="0" fontId="13" fillId="0" borderId="2" xfId="37" applyFont="1" applyBorder="1"/>
    <xf numFmtId="169" fontId="18" fillId="3" borderId="18" xfId="37" applyNumberFormat="1" applyFont="1" applyFill="1" applyBorder="1" applyAlignment="1" applyProtection="1">
      <alignment vertical="center"/>
      <protection hidden="1"/>
    </xf>
    <xf numFmtId="169" fontId="20" fillId="3" borderId="18" xfId="37" applyNumberFormat="1" applyFont="1" applyFill="1" applyBorder="1" applyAlignment="1" applyProtection="1">
      <alignment vertical="center"/>
      <protection hidden="1"/>
    </xf>
    <xf numFmtId="169" fontId="17" fillId="3" borderId="18" xfId="37" applyNumberFormat="1" applyFont="1" applyFill="1" applyBorder="1" applyAlignment="1" applyProtection="1">
      <alignment vertical="center"/>
      <protection hidden="1"/>
    </xf>
    <xf numFmtId="165" fontId="20" fillId="3" borderId="55" xfId="37" applyNumberFormat="1" applyFont="1" applyFill="1" applyBorder="1" applyAlignment="1" applyProtection="1">
      <alignment vertical="center" wrapText="1"/>
      <protection hidden="1"/>
    </xf>
    <xf numFmtId="167" fontId="20" fillId="3" borderId="46" xfId="37" applyNumberFormat="1" applyFont="1" applyFill="1" applyBorder="1" applyAlignment="1" applyProtection="1">
      <alignment horizontal="right" wrapText="1"/>
      <protection hidden="1"/>
    </xf>
    <xf numFmtId="168" fontId="20" fillId="3" borderId="45" xfId="37" applyNumberFormat="1" applyFont="1" applyFill="1" applyBorder="1" applyAlignment="1" applyProtection="1">
      <alignment horizontal="right"/>
      <protection hidden="1"/>
    </xf>
    <xf numFmtId="169" fontId="20" fillId="3" borderId="45" xfId="37" applyNumberFormat="1" applyFont="1" applyFill="1" applyBorder="1" applyAlignment="1" applyProtection="1">
      <alignment vertical="center"/>
      <protection hidden="1"/>
    </xf>
    <xf numFmtId="0" fontId="13" fillId="0" borderId="43" xfId="37" applyFont="1" applyBorder="1"/>
    <xf numFmtId="0" fontId="21" fillId="0" borderId="8" xfId="37" applyNumberFormat="1" applyFont="1" applyFill="1" applyBorder="1" applyAlignment="1" applyProtection="1">
      <alignment horizontal="center"/>
      <protection hidden="1"/>
    </xf>
    <xf numFmtId="169" fontId="21" fillId="0" borderId="8" xfId="37" applyNumberFormat="1" applyFont="1" applyFill="1" applyBorder="1" applyAlignment="1" applyProtection="1">
      <protection hidden="1"/>
    </xf>
    <xf numFmtId="0" fontId="16" fillId="0" borderId="9" xfId="11" applyNumberFormat="1" applyFont="1" applyFill="1" applyBorder="1" applyAlignment="1" applyProtection="1">
      <alignment horizontal="center" vertical="center" wrapText="1"/>
      <protection hidden="1"/>
    </xf>
    <xf numFmtId="169" fontId="21" fillId="0" borderId="2" xfId="130" applyNumberFormat="1" applyFont="1" applyFill="1" applyBorder="1" applyAlignment="1" applyProtection="1">
      <protection hidden="1"/>
    </xf>
    <xf numFmtId="168" fontId="21" fillId="0" borderId="3" xfId="130" applyNumberFormat="1" applyFont="1" applyFill="1" applyBorder="1" applyAlignment="1" applyProtection="1">
      <alignment wrapText="1"/>
      <protection hidden="1"/>
    </xf>
    <xf numFmtId="168" fontId="25" fillId="2" borderId="3" xfId="130" applyNumberFormat="1" applyFont="1" applyFill="1" applyBorder="1" applyAlignment="1" applyProtection="1">
      <alignment wrapText="1"/>
      <protection hidden="1"/>
    </xf>
    <xf numFmtId="0" fontId="13" fillId="0" borderId="0" xfId="61" applyFont="1" applyFill="1" applyBorder="1" applyAlignment="1">
      <alignment horizontal="center"/>
    </xf>
    <xf numFmtId="0" fontId="13" fillId="0" borderId="0" xfId="1" applyNumberFormat="1" applyFont="1" applyFill="1" applyAlignment="1" applyProtection="1">
      <alignment horizontal="right"/>
      <protection hidden="1"/>
    </xf>
    <xf numFmtId="0" fontId="13" fillId="0" borderId="0" xfId="1" applyNumberFormat="1" applyFont="1" applyFill="1" applyAlignment="1" applyProtection="1">
      <alignment horizontal="right" vertical="center" wrapText="1"/>
      <protection hidden="1"/>
    </xf>
    <xf numFmtId="0" fontId="4" fillId="0" borderId="14" xfId="61" applyFont="1" applyBorder="1" applyAlignment="1">
      <alignment horizontal="center" vertical="center" wrapText="1"/>
    </xf>
    <xf numFmtId="0" fontId="4" fillId="0" borderId="3" xfId="61" applyFont="1" applyBorder="1" applyAlignment="1">
      <alignment horizontal="center" vertical="center" wrapText="1"/>
    </xf>
    <xf numFmtId="0" fontId="4" fillId="0" borderId="16" xfId="61" applyFont="1" applyBorder="1" applyAlignment="1">
      <alignment horizontal="center" vertical="center"/>
    </xf>
    <xf numFmtId="0" fontId="4" fillId="0" borderId="1" xfId="61" applyFont="1" applyBorder="1" applyAlignment="1">
      <alignment horizontal="center" vertical="center"/>
    </xf>
    <xf numFmtId="0" fontId="4" fillId="0" borderId="16" xfId="61" applyFont="1" applyFill="1" applyBorder="1" applyAlignment="1">
      <alignment horizontal="center"/>
    </xf>
    <xf numFmtId="0" fontId="4" fillId="0" borderId="17" xfId="61" applyFont="1" applyFill="1" applyBorder="1" applyAlignment="1">
      <alignment horizontal="center"/>
    </xf>
    <xf numFmtId="0" fontId="4" fillId="0" borderId="0" xfId="61" applyFont="1" applyFill="1" applyBorder="1" applyAlignment="1">
      <alignment horizontal="center" wrapText="1"/>
    </xf>
    <xf numFmtId="0" fontId="3" fillId="0" borderId="0" xfId="61"/>
    <xf numFmtId="0" fontId="14" fillId="0" borderId="0" xfId="37" applyNumberFormat="1" applyFont="1" applyFill="1" applyAlignment="1" applyProtection="1">
      <alignment horizontal="center" vertical="center" wrapText="1"/>
      <protection hidden="1"/>
    </xf>
    <xf numFmtId="0" fontId="16" fillId="0" borderId="40" xfId="37" applyNumberFormat="1" applyFont="1" applyFill="1" applyBorder="1" applyAlignment="1" applyProtection="1">
      <alignment horizontal="center" vertical="top" wrapText="1"/>
      <protection hidden="1"/>
    </xf>
    <xf numFmtId="0" fontId="16" fillId="0" borderId="56" xfId="37" applyNumberFormat="1" applyFont="1" applyFill="1" applyBorder="1" applyAlignment="1" applyProtection="1">
      <alignment horizontal="center" vertical="top" wrapText="1"/>
      <protection hidden="1"/>
    </xf>
    <xf numFmtId="0" fontId="16" fillId="0" borderId="48" xfId="37" applyNumberFormat="1" applyFont="1" applyFill="1" applyBorder="1" applyAlignment="1" applyProtection="1">
      <alignment horizontal="center" vertical="top" wrapText="1"/>
      <protection hidden="1"/>
    </xf>
    <xf numFmtId="0" fontId="16" fillId="0" borderId="57" xfId="37" applyNumberFormat="1" applyFont="1" applyFill="1" applyBorder="1" applyAlignment="1" applyProtection="1">
      <alignment horizontal="center" vertical="top" wrapText="1"/>
      <protection hidden="1"/>
    </xf>
    <xf numFmtId="0" fontId="13" fillId="0" borderId="13" xfId="61" applyFont="1" applyBorder="1" applyAlignment="1">
      <alignment wrapText="1"/>
    </xf>
    <xf numFmtId="0" fontId="13" fillId="0" borderId="13" xfId="61" applyFont="1" applyBorder="1" applyAlignment="1">
      <alignment horizontal="center" vertical="top" wrapText="1"/>
    </xf>
    <xf numFmtId="0" fontId="14" fillId="0" borderId="0" xfId="1" applyNumberFormat="1" applyFont="1" applyFill="1" applyAlignment="1" applyProtection="1">
      <alignment horizontal="center" vertical="center" wrapText="1"/>
      <protection hidden="1"/>
    </xf>
    <xf numFmtId="0" fontId="16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16" fillId="0" borderId="16" xfId="1" applyNumberFormat="1" applyFont="1" applyFill="1" applyBorder="1" applyAlignment="1" applyProtection="1">
      <alignment horizontal="center" vertical="center"/>
      <protection hidden="1"/>
    </xf>
    <xf numFmtId="0" fontId="16" fillId="0" borderId="17" xfId="1" applyNumberFormat="1" applyFont="1" applyFill="1" applyBorder="1" applyAlignment="1" applyProtection="1">
      <alignment horizontal="center" vertical="center"/>
      <protection hidden="1"/>
    </xf>
    <xf numFmtId="0" fontId="4" fillId="0" borderId="0" xfId="61" applyFont="1" applyBorder="1" applyAlignment="1">
      <alignment horizontal="center" vertical="center" wrapText="1"/>
    </xf>
    <xf numFmtId="0" fontId="3" fillId="0" borderId="0" xfId="61" applyBorder="1" applyAlignment="1">
      <alignment wrapText="1"/>
    </xf>
    <xf numFmtId="0" fontId="25" fillId="0" borderId="0" xfId="63" applyFont="1" applyBorder="1" applyAlignment="1">
      <alignment horizontal="left" wrapText="1"/>
    </xf>
    <xf numFmtId="0" fontId="13" fillId="0" borderId="0" xfId="61" applyFont="1" applyBorder="1" applyAlignment="1">
      <alignment wrapText="1"/>
    </xf>
    <xf numFmtId="0" fontId="4" fillId="0" borderId="0" xfId="63" applyFont="1" applyAlignment="1">
      <alignment horizontal="center" wrapText="1"/>
    </xf>
    <xf numFmtId="0" fontId="13" fillId="0" borderId="0" xfId="63" applyFont="1" applyAlignment="1">
      <alignment horizontal="center" wrapText="1"/>
    </xf>
    <xf numFmtId="14" fontId="22" fillId="0" borderId="48" xfId="63" applyNumberFormat="1" applyFont="1" applyBorder="1" applyAlignment="1">
      <alignment horizontal="left" wrapText="1"/>
    </xf>
    <xf numFmtId="0" fontId="22" fillId="0" borderId="57" xfId="63" applyFont="1" applyBorder="1" applyAlignment="1">
      <alignment horizontal="left" wrapText="1"/>
    </xf>
    <xf numFmtId="0" fontId="22" fillId="0" borderId="13" xfId="63" applyFont="1" applyBorder="1" applyAlignment="1">
      <alignment horizontal="left" wrapText="1"/>
    </xf>
    <xf numFmtId="0" fontId="14" fillId="0" borderId="10" xfId="63" applyFont="1" applyFill="1" applyBorder="1" applyAlignment="1">
      <alignment horizontal="center" wrapText="1"/>
    </xf>
    <xf numFmtId="0" fontId="16" fillId="0" borderId="58" xfId="63" applyFont="1" applyBorder="1" applyAlignment="1">
      <alignment horizontal="center" wrapText="1"/>
    </xf>
    <xf numFmtId="0" fontId="16" fillId="0" borderId="35" xfId="63" applyFont="1" applyBorder="1" applyAlignment="1">
      <alignment horizontal="center" wrapText="1"/>
    </xf>
    <xf numFmtId="0" fontId="16" fillId="0" borderId="12" xfId="63" applyFont="1" applyBorder="1" applyAlignment="1">
      <alignment horizontal="center" wrapText="1"/>
    </xf>
    <xf numFmtId="0" fontId="16" fillId="0" borderId="26" xfId="63" applyFont="1" applyBorder="1" applyAlignment="1">
      <alignment horizontal="center" wrapText="1"/>
    </xf>
    <xf numFmtId="0" fontId="16" fillId="0" borderId="36" xfId="63" applyFont="1" applyBorder="1" applyAlignment="1">
      <alignment horizontal="center" wrapText="1"/>
    </xf>
    <xf numFmtId="0" fontId="22" fillId="0" borderId="48" xfId="63" applyFont="1" applyFill="1" applyBorder="1" applyAlignment="1">
      <alignment horizontal="center" wrapText="1"/>
    </xf>
    <xf numFmtId="0" fontId="13" fillId="0" borderId="13" xfId="63" applyFont="1" applyBorder="1" applyAlignment="1">
      <alignment horizontal="center" wrapText="1"/>
    </xf>
    <xf numFmtId="0" fontId="13" fillId="0" borderId="40" xfId="63" applyFont="1" applyFill="1" applyBorder="1" applyAlignment="1">
      <alignment horizontal="center" wrapText="1"/>
    </xf>
    <xf numFmtId="0" fontId="13" fillId="0" borderId="59" xfId="63" applyFont="1" applyFill="1" applyBorder="1" applyAlignment="1">
      <alignment horizontal="center" wrapText="1"/>
    </xf>
    <xf numFmtId="0" fontId="14" fillId="0" borderId="0" xfId="11" applyNumberFormat="1" applyFont="1" applyFill="1" applyAlignment="1" applyProtection="1">
      <alignment horizontal="center" vertical="center" wrapText="1"/>
      <protection hidden="1"/>
    </xf>
    <xf numFmtId="0" fontId="13" fillId="0" borderId="0" xfId="61" applyFont="1" applyAlignment="1">
      <alignment horizontal="center" vertical="center" wrapText="1"/>
    </xf>
    <xf numFmtId="0" fontId="13" fillId="0" borderId="0" xfId="1" applyNumberFormat="1" applyFont="1" applyFill="1" applyAlignment="1" applyProtection="1">
      <alignment horizontal="right" wrapText="1"/>
      <protection hidden="1"/>
    </xf>
    <xf numFmtId="0" fontId="0" fillId="0" borderId="0" xfId="0" applyAlignment="1">
      <alignment wrapText="1"/>
    </xf>
    <xf numFmtId="0" fontId="4" fillId="0" borderId="0" xfId="45" applyNumberFormat="1" applyFont="1" applyFill="1" applyAlignment="1" applyProtection="1">
      <alignment horizontal="center" vertical="center" wrapText="1"/>
      <protection hidden="1"/>
    </xf>
    <xf numFmtId="0" fontId="21" fillId="0" borderId="15" xfId="130" applyNumberFormat="1" applyFont="1" applyFill="1" applyBorder="1" applyAlignment="1" applyProtection="1">
      <alignment horizontal="center" vertical="top"/>
      <protection hidden="1"/>
    </xf>
    <xf numFmtId="0" fontId="21" fillId="0" borderId="60" xfId="130" applyNumberFormat="1" applyFont="1" applyFill="1" applyBorder="1" applyAlignment="1" applyProtection="1">
      <alignment horizontal="center" vertical="top"/>
      <protection hidden="1"/>
    </xf>
    <xf numFmtId="0" fontId="21" fillId="0" borderId="61" xfId="130" applyNumberFormat="1" applyFont="1" applyFill="1" applyBorder="1" applyAlignment="1" applyProtection="1">
      <alignment horizontal="center" vertical="top"/>
      <protection hidden="1"/>
    </xf>
    <xf numFmtId="0" fontId="14" fillId="0" borderId="0" xfId="130" applyNumberFormat="1" applyFont="1" applyFill="1" applyAlignment="1" applyProtection="1">
      <alignment horizontal="center" wrapText="1"/>
      <protection hidden="1"/>
    </xf>
    <xf numFmtId="0" fontId="22" fillId="0" borderId="0" xfId="61" applyFont="1" applyAlignment="1">
      <alignment horizontal="center" wrapText="1"/>
    </xf>
    <xf numFmtId="0" fontId="22" fillId="0" borderId="0" xfId="61" applyFont="1" applyAlignment="1">
      <alignment horizontal="center"/>
    </xf>
    <xf numFmtId="0" fontId="14" fillId="0" borderId="0" xfId="61" applyFont="1" applyAlignment="1">
      <alignment horizontal="center" wrapText="1"/>
    </xf>
    <xf numFmtId="0" fontId="14" fillId="0" borderId="48" xfId="61" applyFont="1" applyBorder="1" applyAlignment="1">
      <alignment horizontal="justify" vertical="top" wrapText="1"/>
    </xf>
    <xf numFmtId="0" fontId="14" fillId="0" borderId="57" xfId="61" applyFont="1" applyBorder="1" applyAlignment="1">
      <alignment horizontal="justify" vertical="top" wrapText="1"/>
    </xf>
    <xf numFmtId="0" fontId="14" fillId="0" borderId="13" xfId="61" applyFont="1" applyBorder="1" applyAlignment="1">
      <alignment horizontal="justify" vertical="top" wrapText="1"/>
    </xf>
    <xf numFmtId="4" fontId="14" fillId="0" borderId="48" xfId="61" applyNumberFormat="1" applyFont="1" applyBorder="1" applyAlignment="1">
      <alignment horizontal="center" vertical="top" wrapText="1"/>
    </xf>
    <xf numFmtId="4" fontId="14" fillId="0" borderId="57" xfId="61" applyNumberFormat="1" applyFont="1" applyBorder="1" applyAlignment="1">
      <alignment horizontal="center" vertical="top" wrapText="1"/>
    </xf>
    <xf numFmtId="4" fontId="14" fillId="0" borderId="13" xfId="61" applyNumberFormat="1" applyFont="1" applyBorder="1" applyAlignment="1">
      <alignment horizontal="center" vertical="top" wrapText="1"/>
    </xf>
    <xf numFmtId="0" fontId="4" fillId="0" borderId="0" xfId="61" applyFont="1" applyAlignment="1">
      <alignment horizontal="center" wrapText="1"/>
    </xf>
    <xf numFmtId="0" fontId="16" fillId="0" borderId="0" xfId="61" applyFont="1" applyAlignment="1">
      <alignment horizontal="center" wrapText="1"/>
    </xf>
  </cellXfs>
  <cellStyles count="137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2 2" xfId="5"/>
    <cellStyle name="Обычный 2 13" xfId="6"/>
    <cellStyle name="Обычный 2 14" xfId="7"/>
    <cellStyle name="Обычный 2 14 2" xfId="8"/>
    <cellStyle name="Обычный 2 14 3" xfId="9"/>
    <cellStyle name="Обычный 2 15" xfId="10"/>
    <cellStyle name="Обычный 2 15 2" xfId="11"/>
    <cellStyle name="Обычный 2 15 2 2" xfId="12"/>
    <cellStyle name="Обычный 2 16" xfId="13"/>
    <cellStyle name="Обычный 2 17" xfId="14"/>
    <cellStyle name="Обычный 2 17 2" xfId="15"/>
    <cellStyle name="Обычный 2 17 3" xfId="16"/>
    <cellStyle name="Обычный 2 17 4" xfId="17"/>
    <cellStyle name="Обычный 2 17 5" xfId="18"/>
    <cellStyle name="Обычный 2 17 6" xfId="19"/>
    <cellStyle name="Обычный 2 18" xfId="20"/>
    <cellStyle name="Обычный 2 19" xfId="21"/>
    <cellStyle name="Обычный 2 19 2" xfId="22"/>
    <cellStyle name="Обычный 2 19 3" xfId="23"/>
    <cellStyle name="Обычный 2 19 4" xfId="24"/>
    <cellStyle name="Обычный 2 19 5" xfId="25"/>
    <cellStyle name="Обычный 2 19 6" xfId="26"/>
    <cellStyle name="Обычный 2 19 7" xfId="27"/>
    <cellStyle name="Обычный 2 2" xfId="28"/>
    <cellStyle name="Обычный 2 2 2" xfId="29"/>
    <cellStyle name="Обычный 2 20" xfId="30"/>
    <cellStyle name="Обычный 2 21" xfId="31"/>
    <cellStyle name="Обычный 2 22" xfId="32"/>
    <cellStyle name="Обычный 2 22 2" xfId="33"/>
    <cellStyle name="Обычный 2 22 3" xfId="34"/>
    <cellStyle name="Обычный 2 22 4" xfId="35"/>
    <cellStyle name="Обычный 2 22 5" xfId="36"/>
    <cellStyle name="Обычный 2 23" xfId="37"/>
    <cellStyle name="Обычный 2 23 2" xfId="38"/>
    <cellStyle name="Обычный 2 23 3" xfId="39"/>
    <cellStyle name="Обычный 2 23 4" xfId="40"/>
    <cellStyle name="Обычный 2 23 5" xfId="41"/>
    <cellStyle name="Обычный 2 24" xfId="42"/>
    <cellStyle name="Обычный 2 24 2" xfId="43"/>
    <cellStyle name="Обычный 2 24 3" xfId="44"/>
    <cellStyle name="Обычный 2 24 4" xfId="45"/>
    <cellStyle name="Обычный 2 25" xfId="46"/>
    <cellStyle name="Обычный 2 26" xfId="47"/>
    <cellStyle name="Обычный 2 27" xfId="48"/>
    <cellStyle name="Обычный 2 3" xfId="49"/>
    <cellStyle name="Обычный 2 3 2" xfId="50"/>
    <cellStyle name="Обычный 2 4" xfId="51"/>
    <cellStyle name="Обычный 2 4 2" xfId="52"/>
    <cellStyle name="Обычный 2 5" xfId="53"/>
    <cellStyle name="Обычный 2 5 2" xfId="54"/>
    <cellStyle name="Обычный 2 6" xfId="55"/>
    <cellStyle name="Обычный 2 6 2" xfId="56"/>
    <cellStyle name="Обычный 2 7" xfId="57"/>
    <cellStyle name="Обычный 2 7 2" xfId="58"/>
    <cellStyle name="Обычный 2 8" xfId="59"/>
    <cellStyle name="Обычный 2 9" xfId="60"/>
    <cellStyle name="Обычный 3" xfId="61"/>
    <cellStyle name="Обычный 3 2" xfId="62"/>
    <cellStyle name="Обычный 3 2 2" xfId="63"/>
    <cellStyle name="Обычный 3 2 3" xfId="64"/>
    <cellStyle name="Обычный 3 2 4" xfId="65"/>
    <cellStyle name="Обычный 3 2 5" xfId="66"/>
    <cellStyle name="Обычный 3 2 6" xfId="67"/>
    <cellStyle name="Обычный 3 2 7" xfId="68"/>
    <cellStyle name="Обычный 3 2 8" xfId="69"/>
    <cellStyle name="Обычный 3 3" xfId="70"/>
    <cellStyle name="Обычный 3 3 2" xfId="71"/>
    <cellStyle name="Обычный 3 3 3" xfId="72"/>
    <cellStyle name="Обычный 3 3 4" xfId="73"/>
    <cellStyle name="Обычный 3 3 5" xfId="74"/>
    <cellStyle name="Обычный 3 4" xfId="75"/>
    <cellStyle name="Обычный 3 4 2" xfId="76"/>
    <cellStyle name="Обычный 3 4 3" xfId="77"/>
    <cellStyle name="Обычный 3 4 4" xfId="78"/>
    <cellStyle name="Обычный 3 4 5" xfId="79"/>
    <cellStyle name="Обычный 3 5" xfId="80"/>
    <cellStyle name="Обычный 3 5 2" xfId="81"/>
    <cellStyle name="Обычный 3 5 3" xfId="82"/>
    <cellStyle name="Обычный 3 5 4" xfId="83"/>
    <cellStyle name="Обычный 3 5 5" xfId="84"/>
    <cellStyle name="Обычный 3 6" xfId="85"/>
    <cellStyle name="Обычный 3 7" xfId="86"/>
    <cellStyle name="Обычный 3 8" xfId="87"/>
    <cellStyle name="Обычный 3 9" xfId="88"/>
    <cellStyle name="Обычный 4" xfId="89"/>
    <cellStyle name="Обычный 4 2" xfId="90"/>
    <cellStyle name="Обычный 4 2 2" xfId="91"/>
    <cellStyle name="Обычный 4 2 3" xfId="92"/>
    <cellStyle name="Обычный 4 2 4" xfId="93"/>
    <cellStyle name="Обычный 4 2 5" xfId="94"/>
    <cellStyle name="Обычный 4 3" xfId="95"/>
    <cellStyle name="Обычный 4 4" xfId="96"/>
    <cellStyle name="Обычный 4 5" xfId="97"/>
    <cellStyle name="Обычный 4 6" xfId="98"/>
    <cellStyle name="Обычный 5" xfId="99"/>
    <cellStyle name="Обычный 5 2" xfId="100"/>
    <cellStyle name="Обычный 5 3" xfId="101"/>
    <cellStyle name="Обычный 5 4" xfId="102"/>
    <cellStyle name="Обычный 5 5" xfId="103"/>
    <cellStyle name="Обычный 6" xfId="104"/>
    <cellStyle name="Обычный 6 2" xfId="105"/>
    <cellStyle name="Обычный 6 3" xfId="106"/>
    <cellStyle name="Обычный 6 4" xfId="107"/>
    <cellStyle name="Обычный 6 5" xfId="108"/>
    <cellStyle name="Обычный 7" xfId="109"/>
    <cellStyle name="Обычный 7 2" xfId="110"/>
    <cellStyle name="Обычный 7 3" xfId="111"/>
    <cellStyle name="Обычный 7 4" xfId="112"/>
    <cellStyle name="Обычный 7 5" xfId="113"/>
    <cellStyle name="Обычный 7 6" xfId="114"/>
    <cellStyle name="Обычный 7 7" xfId="115"/>
    <cellStyle name="Обычный 7 8" xfId="116"/>
    <cellStyle name="Обычный 8" xfId="117"/>
    <cellStyle name="Обычный 8 2" xfId="118"/>
    <cellStyle name="Обычный 8 2 2" xfId="119"/>
    <cellStyle name="Обычный 8 2 3" xfId="120"/>
    <cellStyle name="Обычный 8 2 4" xfId="121"/>
    <cellStyle name="Обычный 8 2 5" xfId="122"/>
    <cellStyle name="Обычный 8 2 6" xfId="123"/>
    <cellStyle name="Обычный 8 2 7" xfId="124"/>
    <cellStyle name="Обычный 8 3" xfId="125"/>
    <cellStyle name="Обычный 8 4" xfId="126"/>
    <cellStyle name="Обычный 8 5" xfId="127"/>
    <cellStyle name="Обычный 8 6" xfId="128"/>
    <cellStyle name="Обычный 8 7" xfId="129"/>
    <cellStyle name="Обычный_tmp 2" xfId="130"/>
    <cellStyle name="Финансовый 2" xfId="131"/>
    <cellStyle name="Финансовый 2 2" xfId="132"/>
    <cellStyle name="Финансовый 2 3" xfId="133"/>
    <cellStyle name="Финансовый 2 4" xfId="134"/>
    <cellStyle name="Финансовый 2 5" xfId="135"/>
    <cellStyle name="Финансовый 2 6" xfId="1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9"/>
  <sheetViews>
    <sheetView zoomScale="90" zoomScaleNormal="90" zoomScaleSheetLayoutView="85" workbookViewId="0">
      <selection activeCell="H8" sqref="H8"/>
    </sheetView>
  </sheetViews>
  <sheetFormatPr defaultRowHeight="18"/>
  <cols>
    <col min="1" max="1" width="54" style="6" customWidth="1"/>
    <col min="2" max="2" width="37.140625" style="62" customWidth="1"/>
    <col min="3" max="3" width="19.140625" style="5" customWidth="1"/>
    <col min="4" max="4" width="19.28515625" style="5" customWidth="1"/>
    <col min="5" max="5" width="19" style="5" customWidth="1"/>
    <col min="6" max="16384" width="9.140625" style="5"/>
  </cols>
  <sheetData>
    <row r="1" spans="1:5" s="3" customFormat="1" ht="18.75" customHeight="1">
      <c r="A1" s="1"/>
      <c r="B1" s="2"/>
      <c r="C1" s="443" t="s">
        <v>27</v>
      </c>
      <c r="D1" s="443"/>
      <c r="E1" s="443"/>
    </row>
    <row r="2" spans="1:5" s="3" customFormat="1" ht="18.75" customHeight="1">
      <c r="A2" s="1"/>
      <c r="B2" s="2"/>
      <c r="C2" s="443" t="s">
        <v>46</v>
      </c>
      <c r="D2" s="443"/>
      <c r="E2" s="443"/>
    </row>
    <row r="3" spans="1:5" s="3" customFormat="1" ht="18.75" customHeight="1">
      <c r="A3" s="1"/>
      <c r="B3" s="2"/>
      <c r="C3" s="444" t="s">
        <v>47</v>
      </c>
      <c r="D3" s="444"/>
      <c r="E3" s="444"/>
    </row>
    <row r="4" spans="1:5" ht="18.75">
      <c r="A4" s="4"/>
      <c r="B4" s="2"/>
      <c r="C4" s="4"/>
      <c r="D4" s="4"/>
      <c r="E4" s="4"/>
    </row>
    <row r="5" spans="1:5" s="6" customFormat="1" ht="40.5" customHeight="1">
      <c r="A5" s="451" t="s">
        <v>550</v>
      </c>
      <c r="B5" s="452"/>
      <c r="C5" s="452"/>
      <c r="D5" s="452"/>
      <c r="E5" s="452"/>
    </row>
    <row r="6" spans="1:5" ht="19.5" thickBot="1">
      <c r="B6" s="7"/>
      <c r="C6" s="8"/>
      <c r="D6" s="8"/>
      <c r="E6" s="442" t="s">
        <v>45</v>
      </c>
    </row>
    <row r="7" spans="1:5" s="9" customFormat="1" ht="18.75" customHeight="1">
      <c r="A7" s="445" t="s">
        <v>616</v>
      </c>
      <c r="B7" s="447" t="s">
        <v>551</v>
      </c>
      <c r="C7" s="449" t="s">
        <v>618</v>
      </c>
      <c r="D7" s="449"/>
      <c r="E7" s="450"/>
    </row>
    <row r="8" spans="1:5" s="12" customFormat="1" ht="30.75" customHeight="1">
      <c r="A8" s="446"/>
      <c r="B8" s="448"/>
      <c r="C8" s="10" t="s">
        <v>620</v>
      </c>
      <c r="D8" s="10" t="s">
        <v>617</v>
      </c>
      <c r="E8" s="11" t="s">
        <v>619</v>
      </c>
    </row>
    <row r="9" spans="1:5" s="17" customFormat="1" ht="18.75">
      <c r="A9" s="13">
        <v>1</v>
      </c>
      <c r="B9" s="14">
        <v>2</v>
      </c>
      <c r="C9" s="15">
        <v>3</v>
      </c>
      <c r="D9" s="15">
        <v>4</v>
      </c>
      <c r="E9" s="16">
        <v>5</v>
      </c>
    </row>
    <row r="10" spans="1:5" s="17" customFormat="1" ht="37.5">
      <c r="A10" s="18" t="s">
        <v>552</v>
      </c>
      <c r="B10" s="19" t="s">
        <v>553</v>
      </c>
      <c r="C10" s="20">
        <f>C26+C11</f>
        <v>693579</v>
      </c>
      <c r="D10" s="20">
        <f>D26+D11</f>
        <v>791148.4</v>
      </c>
      <c r="E10" s="21">
        <f>E26+E11</f>
        <v>814060.80000000016</v>
      </c>
    </row>
    <row r="11" spans="1:5" s="12" customFormat="1" ht="18.75">
      <c r="A11" s="18" t="s">
        <v>554</v>
      </c>
      <c r="B11" s="19" t="s">
        <v>555</v>
      </c>
      <c r="C11" s="22">
        <f>C13+C15+C16+C21+C24+C25</f>
        <v>555354.12</v>
      </c>
      <c r="D11" s="22">
        <f>D13+D15+D16+D21+D24</f>
        <v>660841.20000000007</v>
      </c>
      <c r="E11" s="23">
        <f>E13+E15+E16+E21+E24</f>
        <v>683667.90000000014</v>
      </c>
    </row>
    <row r="12" spans="1:5" s="12" customFormat="1" ht="18.75">
      <c r="A12" s="18" t="s">
        <v>556</v>
      </c>
      <c r="B12" s="19"/>
      <c r="C12" s="22"/>
      <c r="D12" s="22"/>
      <c r="E12" s="23"/>
    </row>
    <row r="13" spans="1:5" s="12" customFormat="1" ht="21" customHeight="1">
      <c r="A13" s="18" t="s">
        <v>557</v>
      </c>
      <c r="B13" s="19" t="s">
        <v>558</v>
      </c>
      <c r="C13" s="22">
        <f>C14</f>
        <v>449873.4</v>
      </c>
      <c r="D13" s="22">
        <f>D14</f>
        <v>558568.6</v>
      </c>
      <c r="E13" s="23">
        <f>E14</f>
        <v>579603.9</v>
      </c>
    </row>
    <row r="14" spans="1:5" s="12" customFormat="1" ht="18.75">
      <c r="A14" s="24" t="s">
        <v>559</v>
      </c>
      <c r="B14" s="25" t="s">
        <v>560</v>
      </c>
      <c r="C14" s="26">
        <v>449873.4</v>
      </c>
      <c r="D14" s="26">
        <v>558568.6</v>
      </c>
      <c r="E14" s="27">
        <v>579603.9</v>
      </c>
    </row>
    <row r="15" spans="1:5" s="12" customFormat="1" ht="56.25">
      <c r="A15" s="28" t="s">
        <v>561</v>
      </c>
      <c r="B15" s="29" t="s">
        <v>562</v>
      </c>
      <c r="C15" s="30">
        <v>4970</v>
      </c>
      <c r="D15" s="31">
        <v>4970</v>
      </c>
      <c r="E15" s="32">
        <v>4970</v>
      </c>
    </row>
    <row r="16" spans="1:5" s="35" customFormat="1" ht="21.75" customHeight="1">
      <c r="A16" s="33" t="s">
        <v>563</v>
      </c>
      <c r="B16" s="34" t="s">
        <v>564</v>
      </c>
      <c r="C16" s="22">
        <f>C17+C18+C19+C20</f>
        <v>76258.12000000001</v>
      </c>
      <c r="D16" s="22">
        <f>D17+D18+D19+D20</f>
        <v>73266.8</v>
      </c>
      <c r="E16" s="23">
        <f>E17+E18+E19+E20</f>
        <v>74213.200000000012</v>
      </c>
    </row>
    <row r="17" spans="1:5" s="12" customFormat="1" ht="37.5">
      <c r="A17" s="36" t="s">
        <v>565</v>
      </c>
      <c r="B17" s="37" t="s">
        <v>566</v>
      </c>
      <c r="C17" s="38">
        <v>49164.1</v>
      </c>
      <c r="D17" s="38">
        <v>45263.3</v>
      </c>
      <c r="E17" s="39">
        <v>47209.599999999999</v>
      </c>
    </row>
    <row r="18" spans="1:5" s="12" customFormat="1" ht="37.5">
      <c r="A18" s="36" t="s">
        <v>567</v>
      </c>
      <c r="B18" s="37" t="s">
        <v>568</v>
      </c>
      <c r="C18" s="38">
        <v>22500</v>
      </c>
      <c r="D18" s="38">
        <v>23000</v>
      </c>
      <c r="E18" s="39">
        <v>22000</v>
      </c>
    </row>
    <row r="19" spans="1:5" s="12" customFormat="1" ht="18.75">
      <c r="A19" s="36" t="s">
        <v>569</v>
      </c>
      <c r="B19" s="37" t="s">
        <v>570</v>
      </c>
      <c r="C19" s="38">
        <v>94.02</v>
      </c>
      <c r="D19" s="38">
        <v>3.5</v>
      </c>
      <c r="E19" s="39">
        <v>3.6</v>
      </c>
    </row>
    <row r="20" spans="1:5" s="12" customFormat="1" ht="37.5">
      <c r="A20" s="36" t="s">
        <v>571</v>
      </c>
      <c r="B20" s="37" t="s">
        <v>572</v>
      </c>
      <c r="C20" s="38">
        <v>4500</v>
      </c>
      <c r="D20" s="38">
        <v>5000</v>
      </c>
      <c r="E20" s="39">
        <v>5000</v>
      </c>
    </row>
    <row r="21" spans="1:5" s="12" customFormat="1" ht="21.75" customHeight="1">
      <c r="A21" s="33" t="s">
        <v>573</v>
      </c>
      <c r="B21" s="34" t="s">
        <v>574</v>
      </c>
      <c r="C21" s="22">
        <f>C22+C23</f>
        <v>17204.599999999999</v>
      </c>
      <c r="D21" s="22">
        <f>D22+D23</f>
        <v>19023.8</v>
      </c>
      <c r="E21" s="23">
        <f>E22+E23</f>
        <v>19841.8</v>
      </c>
    </row>
    <row r="22" spans="1:5" s="12" customFormat="1" ht="18.75">
      <c r="A22" s="36" t="s">
        <v>575</v>
      </c>
      <c r="B22" s="37" t="s">
        <v>576</v>
      </c>
      <c r="C22" s="38">
        <v>12130.4</v>
      </c>
      <c r="D22" s="38">
        <v>14348.3</v>
      </c>
      <c r="E22" s="39">
        <v>14965.3</v>
      </c>
    </row>
    <row r="23" spans="1:5" s="12" customFormat="1" ht="18.75">
      <c r="A23" s="36" t="s">
        <v>577</v>
      </c>
      <c r="B23" s="37" t="s">
        <v>578</v>
      </c>
      <c r="C23" s="38">
        <v>5074.2</v>
      </c>
      <c r="D23" s="38">
        <v>4675.5</v>
      </c>
      <c r="E23" s="39">
        <v>4876.5</v>
      </c>
    </row>
    <row r="24" spans="1:5" s="35" customFormat="1" ht="22.5" customHeight="1">
      <c r="A24" s="33" t="s">
        <v>579</v>
      </c>
      <c r="B24" s="34" t="s">
        <v>580</v>
      </c>
      <c r="C24" s="40">
        <v>7048</v>
      </c>
      <c r="D24" s="40">
        <v>5012</v>
      </c>
      <c r="E24" s="41">
        <v>5039</v>
      </c>
    </row>
    <row r="25" spans="1:5" s="35" customFormat="1" ht="56.25">
      <c r="A25" s="42" t="s">
        <v>581</v>
      </c>
      <c r="B25" s="43" t="s">
        <v>582</v>
      </c>
      <c r="C25" s="40">
        <v>0</v>
      </c>
      <c r="D25" s="40">
        <v>0</v>
      </c>
      <c r="E25" s="41">
        <v>0</v>
      </c>
    </row>
    <row r="26" spans="1:5" s="35" customFormat="1" ht="18.75">
      <c r="A26" s="18" t="s">
        <v>583</v>
      </c>
      <c r="B26" s="19" t="s">
        <v>584</v>
      </c>
      <c r="C26" s="22">
        <f>C28+C29+C30+C31+C32</f>
        <v>138224.88</v>
      </c>
      <c r="D26" s="22">
        <f>D28+D29+D30+D31+D32</f>
        <v>130307.2</v>
      </c>
      <c r="E26" s="23">
        <f>E28+E29+E30+E31+E32</f>
        <v>130392.9</v>
      </c>
    </row>
    <row r="27" spans="1:5" s="35" customFormat="1" ht="18.75">
      <c r="A27" s="18" t="s">
        <v>556</v>
      </c>
      <c r="B27" s="19"/>
      <c r="C27" s="22"/>
      <c r="D27" s="22"/>
      <c r="E27" s="23"/>
    </row>
    <row r="28" spans="1:5" s="35" customFormat="1" ht="56.25">
      <c r="A28" s="33" t="s">
        <v>585</v>
      </c>
      <c r="B28" s="34" t="s">
        <v>586</v>
      </c>
      <c r="C28" s="40">
        <v>88910.28</v>
      </c>
      <c r="D28" s="40">
        <v>89261.3</v>
      </c>
      <c r="E28" s="41">
        <v>89261.3</v>
      </c>
    </row>
    <row r="29" spans="1:5" s="35" customFormat="1" ht="37.5">
      <c r="A29" s="44" t="s">
        <v>587</v>
      </c>
      <c r="B29" s="45" t="s">
        <v>588</v>
      </c>
      <c r="C29" s="46">
        <v>2853.3</v>
      </c>
      <c r="D29" s="46">
        <v>3923.3</v>
      </c>
      <c r="E29" s="47">
        <v>3923.3</v>
      </c>
    </row>
    <row r="30" spans="1:5" s="35" customFormat="1" ht="38.25" customHeight="1">
      <c r="A30" s="44" t="s">
        <v>589</v>
      </c>
      <c r="B30" s="45" t="s">
        <v>590</v>
      </c>
      <c r="C30" s="46">
        <v>3473</v>
      </c>
      <c r="D30" s="46">
        <v>2500</v>
      </c>
      <c r="E30" s="47">
        <v>2500</v>
      </c>
    </row>
    <row r="31" spans="1:5" s="35" customFormat="1" ht="40.5" customHeight="1">
      <c r="A31" s="44" t="s">
        <v>591</v>
      </c>
      <c r="B31" s="45" t="s">
        <v>592</v>
      </c>
      <c r="C31" s="46">
        <v>35517.300000000003</v>
      </c>
      <c r="D31" s="46">
        <v>25770.400000000001</v>
      </c>
      <c r="E31" s="47">
        <v>25475.4</v>
      </c>
    </row>
    <row r="32" spans="1:5" s="35" customFormat="1" ht="22.5" customHeight="1">
      <c r="A32" s="33" t="s">
        <v>593</v>
      </c>
      <c r="B32" s="34" t="s">
        <v>594</v>
      </c>
      <c r="C32" s="40">
        <v>7471</v>
      </c>
      <c r="D32" s="40">
        <v>8852.2000000000007</v>
      </c>
      <c r="E32" s="41">
        <v>9232.9</v>
      </c>
    </row>
    <row r="33" spans="1:5" s="12" customFormat="1" ht="25.5" customHeight="1">
      <c r="A33" s="48" t="s">
        <v>595</v>
      </c>
      <c r="B33" s="34" t="s">
        <v>596</v>
      </c>
      <c r="C33" s="49">
        <f>C34+C43+C44+C45</f>
        <v>2041366.4</v>
      </c>
      <c r="D33" s="49">
        <f>D34+D43</f>
        <v>2000515.9000000001</v>
      </c>
      <c r="E33" s="50">
        <f>E34+E43</f>
        <v>2099558.9</v>
      </c>
    </row>
    <row r="34" spans="1:5" s="12" customFormat="1" ht="56.25">
      <c r="A34" s="33" t="s">
        <v>597</v>
      </c>
      <c r="B34" s="34" t="s">
        <v>598</v>
      </c>
      <c r="C34" s="22">
        <f>C36+C40+C41+C42</f>
        <v>1992659.99</v>
      </c>
      <c r="D34" s="22">
        <f>D36+D40+D41+D42</f>
        <v>2000515.9000000001</v>
      </c>
      <c r="E34" s="23">
        <f>E36+E40+E41+E42</f>
        <v>2099558.9</v>
      </c>
    </row>
    <row r="35" spans="1:5" s="12" customFormat="1" ht="18.75">
      <c r="A35" s="51" t="s">
        <v>556</v>
      </c>
      <c r="B35" s="25"/>
      <c r="C35" s="26"/>
      <c r="D35" s="26"/>
      <c r="E35" s="27"/>
    </row>
    <row r="36" spans="1:5" s="12" customFormat="1" ht="41.25" customHeight="1">
      <c r="A36" s="51" t="s">
        <v>599</v>
      </c>
      <c r="B36" s="25" t="s">
        <v>600</v>
      </c>
      <c r="C36" s="26">
        <f>SUM(C38:C39)</f>
        <v>580845.80000000005</v>
      </c>
      <c r="D36" s="26">
        <f>SUM(D38:D38)</f>
        <v>515644.5</v>
      </c>
      <c r="E36" s="27">
        <f>SUM(E38:E38)</f>
        <v>529897.6</v>
      </c>
    </row>
    <row r="37" spans="1:5" s="12" customFormat="1" ht="18.75">
      <c r="A37" s="51" t="s">
        <v>556</v>
      </c>
      <c r="B37" s="25"/>
      <c r="C37" s="26"/>
      <c r="D37" s="26"/>
      <c r="E37" s="27"/>
    </row>
    <row r="38" spans="1:5" s="12" customFormat="1" ht="32.25">
      <c r="A38" s="52" t="s">
        <v>601</v>
      </c>
      <c r="B38" s="53" t="s">
        <v>602</v>
      </c>
      <c r="C38" s="26">
        <v>492233.7</v>
      </c>
      <c r="D38" s="26">
        <v>515644.5</v>
      </c>
      <c r="E38" s="27">
        <v>529897.6</v>
      </c>
    </row>
    <row r="39" spans="1:5" s="12" customFormat="1" ht="48">
      <c r="A39" s="52" t="s">
        <v>622</v>
      </c>
      <c r="B39" s="53" t="s">
        <v>621</v>
      </c>
      <c r="C39" s="26">
        <v>88612.1</v>
      </c>
      <c r="D39" s="26">
        <v>0</v>
      </c>
      <c r="E39" s="27">
        <v>0</v>
      </c>
    </row>
    <row r="40" spans="1:5" s="12" customFormat="1" ht="56.25">
      <c r="A40" s="51" t="s">
        <v>603</v>
      </c>
      <c r="B40" s="25" t="s">
        <v>604</v>
      </c>
      <c r="C40" s="26">
        <v>244713.5</v>
      </c>
      <c r="D40" s="26">
        <v>167957.4</v>
      </c>
      <c r="E40" s="27">
        <v>162042.79999999999</v>
      </c>
    </row>
    <row r="41" spans="1:5" s="12" customFormat="1" ht="41.25" customHeight="1">
      <c r="A41" s="51" t="s">
        <v>605</v>
      </c>
      <c r="B41" s="25" t="s">
        <v>606</v>
      </c>
      <c r="C41" s="26">
        <v>1162066.81</v>
      </c>
      <c r="D41" s="26">
        <f>1312370.7+39</f>
        <v>1312409.7</v>
      </c>
      <c r="E41" s="27">
        <f>1403670.8+77.6</f>
        <v>1403748.4000000001</v>
      </c>
    </row>
    <row r="42" spans="1:5" s="12" customFormat="1" ht="18.75">
      <c r="A42" s="51" t="s">
        <v>607</v>
      </c>
      <c r="B42" s="25" t="s">
        <v>608</v>
      </c>
      <c r="C42" s="26">
        <v>5033.88</v>
      </c>
      <c r="D42" s="26">
        <v>4504.3</v>
      </c>
      <c r="E42" s="27">
        <v>3870.1</v>
      </c>
    </row>
    <row r="43" spans="1:5" s="12" customFormat="1" ht="18.75">
      <c r="A43" s="54" t="s">
        <v>609</v>
      </c>
      <c r="B43" s="34" t="s">
        <v>610</v>
      </c>
      <c r="C43" s="40">
        <v>48618.51</v>
      </c>
      <c r="D43" s="40">
        <v>0</v>
      </c>
      <c r="E43" s="41">
        <v>0</v>
      </c>
    </row>
    <row r="44" spans="1:5" s="12" customFormat="1" ht="133.5" customHeight="1">
      <c r="A44" s="48" t="s">
        <v>611</v>
      </c>
      <c r="B44" s="45" t="s">
        <v>612</v>
      </c>
      <c r="C44" s="46">
        <v>1608</v>
      </c>
      <c r="D44" s="46">
        <v>0</v>
      </c>
      <c r="E44" s="47">
        <v>0</v>
      </c>
    </row>
    <row r="45" spans="1:5" s="12" customFormat="1" ht="75">
      <c r="A45" s="48" t="s">
        <v>613</v>
      </c>
      <c r="B45" s="45" t="s">
        <v>614</v>
      </c>
      <c r="C45" s="46">
        <v>-1520.1</v>
      </c>
      <c r="D45" s="46">
        <v>0</v>
      </c>
      <c r="E45" s="47">
        <v>0</v>
      </c>
    </row>
    <row r="46" spans="1:5" s="12" customFormat="1" ht="24.75" customHeight="1" thickBot="1">
      <c r="A46" s="55" t="s">
        <v>615</v>
      </c>
      <c r="B46" s="56"/>
      <c r="C46" s="57">
        <f>C10+C33</f>
        <v>2734945.4</v>
      </c>
      <c r="D46" s="57">
        <f>D10+D34+D43</f>
        <v>2791664.3000000003</v>
      </c>
      <c r="E46" s="58">
        <f>E10+E34+E43</f>
        <v>2913619.7</v>
      </c>
    </row>
    <row r="47" spans="1:5">
      <c r="A47" s="59"/>
      <c r="B47" s="60"/>
      <c r="C47" s="59"/>
      <c r="D47" s="59"/>
      <c r="E47" s="59"/>
    </row>
    <row r="48" spans="1:5">
      <c r="B48" s="61"/>
      <c r="C48" s="6"/>
      <c r="D48" s="6"/>
      <c r="E48" s="6"/>
    </row>
    <row r="49" spans="1:5">
      <c r="A49" s="5"/>
      <c r="B49" s="61"/>
      <c r="C49" s="6"/>
      <c r="D49" s="6"/>
      <c r="E49" s="6"/>
    </row>
    <row r="50" spans="1:5">
      <c r="A50" s="5"/>
      <c r="B50" s="61"/>
      <c r="C50" s="6"/>
      <c r="D50" s="6"/>
      <c r="E50" s="6"/>
    </row>
    <row r="51" spans="1:5">
      <c r="A51" s="5"/>
      <c r="B51" s="61"/>
      <c r="C51" s="6"/>
      <c r="D51" s="6"/>
      <c r="E51" s="6"/>
    </row>
    <row r="52" spans="1:5">
      <c r="A52" s="5"/>
      <c r="B52" s="61"/>
      <c r="C52" s="6"/>
      <c r="D52" s="6"/>
      <c r="E52" s="6"/>
    </row>
    <row r="53" spans="1:5">
      <c r="A53" s="5"/>
      <c r="B53" s="61"/>
      <c r="C53" s="6"/>
      <c r="D53" s="6"/>
      <c r="E53" s="6"/>
    </row>
    <row r="54" spans="1:5">
      <c r="A54" s="5"/>
      <c r="B54" s="61"/>
      <c r="C54" s="6"/>
      <c r="D54" s="6"/>
      <c r="E54" s="6"/>
    </row>
    <row r="55" spans="1:5">
      <c r="A55" s="5"/>
      <c r="B55" s="61"/>
      <c r="C55" s="6"/>
      <c r="D55" s="6"/>
      <c r="E55" s="6"/>
    </row>
    <row r="56" spans="1:5">
      <c r="A56" s="5"/>
      <c r="B56" s="61"/>
      <c r="C56" s="6"/>
      <c r="D56" s="6"/>
      <c r="E56" s="6"/>
    </row>
    <row r="57" spans="1:5">
      <c r="A57" s="5"/>
      <c r="B57" s="61"/>
      <c r="C57" s="6"/>
      <c r="D57" s="6"/>
      <c r="E57" s="6"/>
    </row>
    <row r="58" spans="1:5">
      <c r="A58" s="5"/>
      <c r="B58" s="61"/>
      <c r="C58" s="6"/>
      <c r="D58" s="6"/>
      <c r="E58" s="6"/>
    </row>
    <row r="59" spans="1:5">
      <c r="A59" s="5"/>
      <c r="B59" s="61"/>
      <c r="C59" s="6"/>
      <c r="D59" s="6"/>
      <c r="E59" s="6"/>
    </row>
    <row r="60" spans="1:5">
      <c r="A60" s="5"/>
      <c r="B60" s="61"/>
      <c r="C60" s="6"/>
      <c r="D60" s="6"/>
      <c r="E60" s="6"/>
    </row>
    <row r="61" spans="1:5">
      <c r="A61" s="5"/>
      <c r="B61" s="61"/>
      <c r="C61" s="6"/>
      <c r="D61" s="6"/>
      <c r="E61" s="6"/>
    </row>
    <row r="62" spans="1:5">
      <c r="A62" s="5"/>
      <c r="B62" s="61"/>
      <c r="C62" s="6"/>
      <c r="D62" s="6"/>
      <c r="E62" s="6"/>
    </row>
    <row r="63" spans="1:5">
      <c r="A63" s="5"/>
      <c r="B63" s="61"/>
      <c r="C63" s="6"/>
      <c r="D63" s="6"/>
      <c r="E63" s="6"/>
    </row>
    <row r="64" spans="1:5">
      <c r="A64" s="5"/>
      <c r="B64" s="61"/>
      <c r="C64" s="6"/>
      <c r="D64" s="6"/>
      <c r="E64" s="6"/>
    </row>
    <row r="65" spans="1:5">
      <c r="A65" s="5"/>
      <c r="B65" s="61"/>
      <c r="C65" s="6"/>
      <c r="D65" s="6"/>
      <c r="E65" s="6"/>
    </row>
    <row r="66" spans="1:5">
      <c r="A66" s="5"/>
      <c r="B66" s="61"/>
      <c r="C66" s="6"/>
      <c r="D66" s="6"/>
      <c r="E66" s="6"/>
    </row>
    <row r="67" spans="1:5">
      <c r="A67" s="5"/>
      <c r="B67" s="61"/>
      <c r="C67" s="6"/>
      <c r="D67" s="6"/>
      <c r="E67" s="6"/>
    </row>
    <row r="68" spans="1:5">
      <c r="A68" s="5"/>
      <c r="B68" s="61"/>
      <c r="C68" s="6"/>
      <c r="D68" s="6"/>
      <c r="E68" s="6"/>
    </row>
    <row r="69" spans="1:5">
      <c r="A69" s="5"/>
      <c r="B69" s="61"/>
      <c r="C69" s="6"/>
      <c r="D69" s="6"/>
      <c r="E69" s="6"/>
    </row>
    <row r="70" spans="1:5">
      <c r="A70" s="5"/>
      <c r="B70" s="61"/>
      <c r="C70" s="6"/>
      <c r="D70" s="6"/>
      <c r="E70" s="6"/>
    </row>
    <row r="71" spans="1:5">
      <c r="A71" s="5"/>
      <c r="B71" s="61"/>
      <c r="C71" s="6"/>
      <c r="D71" s="6"/>
      <c r="E71" s="6"/>
    </row>
    <row r="72" spans="1:5">
      <c r="A72" s="5"/>
      <c r="B72" s="61"/>
      <c r="C72" s="6"/>
      <c r="D72" s="6"/>
      <c r="E72" s="6"/>
    </row>
    <row r="73" spans="1:5">
      <c r="A73" s="5"/>
      <c r="B73" s="61"/>
      <c r="C73" s="6"/>
      <c r="D73" s="6"/>
      <c r="E73" s="6"/>
    </row>
    <row r="74" spans="1:5">
      <c r="A74" s="5"/>
      <c r="B74" s="61"/>
      <c r="C74" s="6"/>
      <c r="D74" s="6"/>
      <c r="E74" s="6"/>
    </row>
    <row r="75" spans="1:5">
      <c r="A75" s="5"/>
      <c r="B75" s="61"/>
      <c r="C75" s="6"/>
      <c r="D75" s="6"/>
      <c r="E75" s="6"/>
    </row>
    <row r="76" spans="1:5">
      <c r="A76" s="5"/>
      <c r="B76" s="61"/>
      <c r="C76" s="6"/>
      <c r="D76" s="6"/>
      <c r="E76" s="6"/>
    </row>
    <row r="77" spans="1:5">
      <c r="A77" s="5"/>
      <c r="B77" s="61"/>
      <c r="C77" s="6"/>
      <c r="D77" s="6"/>
      <c r="E77" s="6"/>
    </row>
    <row r="78" spans="1:5">
      <c r="A78" s="5"/>
      <c r="B78" s="61"/>
      <c r="C78" s="6"/>
      <c r="D78" s="6"/>
      <c r="E78" s="6"/>
    </row>
    <row r="79" spans="1:5">
      <c r="A79" s="5"/>
      <c r="B79" s="61"/>
      <c r="C79" s="6"/>
      <c r="D79" s="6"/>
      <c r="E79" s="6"/>
    </row>
    <row r="80" spans="1:5">
      <c r="A80" s="5"/>
      <c r="B80" s="61"/>
      <c r="C80" s="6"/>
      <c r="D80" s="6"/>
      <c r="E80" s="6"/>
    </row>
    <row r="81" spans="1:5">
      <c r="A81" s="5"/>
      <c r="B81" s="61"/>
      <c r="C81" s="6"/>
      <c r="D81" s="6"/>
      <c r="E81" s="6"/>
    </row>
    <row r="82" spans="1:5">
      <c r="A82" s="5"/>
      <c r="B82" s="61"/>
      <c r="C82" s="6"/>
      <c r="D82" s="6"/>
      <c r="E82" s="6"/>
    </row>
    <row r="83" spans="1:5">
      <c r="A83" s="5"/>
      <c r="B83" s="61"/>
      <c r="C83" s="6"/>
      <c r="D83" s="6"/>
      <c r="E83" s="6"/>
    </row>
    <row r="84" spans="1:5">
      <c r="A84" s="5"/>
      <c r="B84" s="61"/>
      <c r="C84" s="6"/>
      <c r="D84" s="6"/>
      <c r="E84" s="6"/>
    </row>
    <row r="85" spans="1:5">
      <c r="A85" s="5"/>
      <c r="B85" s="61"/>
      <c r="C85" s="6"/>
      <c r="D85" s="6"/>
      <c r="E85" s="6"/>
    </row>
    <row r="86" spans="1:5">
      <c r="A86" s="5"/>
      <c r="B86" s="61"/>
      <c r="C86" s="6"/>
      <c r="D86" s="6"/>
      <c r="E86" s="6"/>
    </row>
    <row r="87" spans="1:5">
      <c r="A87" s="5"/>
      <c r="B87" s="61"/>
      <c r="C87" s="6"/>
      <c r="D87" s="6"/>
      <c r="E87" s="6"/>
    </row>
    <row r="88" spans="1:5">
      <c r="A88" s="5"/>
      <c r="B88" s="61"/>
      <c r="C88" s="6"/>
      <c r="D88" s="6"/>
      <c r="E88" s="6"/>
    </row>
    <row r="89" spans="1:5">
      <c r="A89" s="5"/>
      <c r="B89" s="61"/>
      <c r="C89" s="6"/>
      <c r="D89" s="6"/>
      <c r="E89" s="6"/>
    </row>
    <row r="90" spans="1:5">
      <c r="A90" s="5"/>
      <c r="B90" s="61"/>
      <c r="C90" s="6"/>
      <c r="D90" s="6"/>
      <c r="E90" s="6"/>
    </row>
    <row r="91" spans="1:5">
      <c r="A91" s="5"/>
      <c r="B91" s="61"/>
      <c r="C91" s="6"/>
      <c r="D91" s="6"/>
      <c r="E91" s="6"/>
    </row>
    <row r="92" spans="1:5">
      <c r="A92" s="5"/>
      <c r="B92" s="61"/>
      <c r="C92" s="6"/>
      <c r="D92" s="6"/>
      <c r="E92" s="6"/>
    </row>
    <row r="93" spans="1:5">
      <c r="A93" s="5"/>
      <c r="B93" s="61"/>
      <c r="C93" s="6"/>
      <c r="D93" s="6"/>
      <c r="E93" s="6"/>
    </row>
    <row r="94" spans="1:5">
      <c r="A94" s="5"/>
      <c r="B94" s="61"/>
      <c r="C94" s="6"/>
      <c r="D94" s="6"/>
      <c r="E94" s="6"/>
    </row>
    <row r="95" spans="1:5">
      <c r="A95" s="5"/>
      <c r="B95" s="61"/>
      <c r="C95" s="6"/>
      <c r="D95" s="6"/>
      <c r="E95" s="6"/>
    </row>
    <row r="96" spans="1:5">
      <c r="A96" s="5"/>
      <c r="B96" s="61"/>
      <c r="C96" s="6"/>
      <c r="D96" s="6"/>
      <c r="E96" s="6"/>
    </row>
    <row r="97" spans="1:5">
      <c r="A97" s="5"/>
      <c r="B97" s="61"/>
      <c r="C97" s="6"/>
      <c r="D97" s="6"/>
      <c r="E97" s="6"/>
    </row>
    <row r="98" spans="1:5">
      <c r="A98" s="5"/>
      <c r="B98" s="61"/>
      <c r="C98" s="6"/>
      <c r="D98" s="6"/>
      <c r="E98" s="6"/>
    </row>
    <row r="99" spans="1:5">
      <c r="A99" s="5"/>
      <c r="B99" s="61"/>
      <c r="C99" s="6"/>
      <c r="D99" s="6"/>
      <c r="E99" s="6"/>
    </row>
    <row r="100" spans="1:5">
      <c r="A100" s="5"/>
      <c r="B100" s="61"/>
      <c r="C100" s="6"/>
      <c r="D100" s="6"/>
      <c r="E100" s="6"/>
    </row>
    <row r="101" spans="1:5">
      <c r="A101" s="5"/>
      <c r="B101" s="61"/>
      <c r="C101" s="6"/>
      <c r="D101" s="6"/>
      <c r="E101" s="6"/>
    </row>
    <row r="102" spans="1:5">
      <c r="A102" s="5"/>
      <c r="B102" s="61"/>
      <c r="C102" s="6"/>
      <c r="D102" s="6"/>
      <c r="E102" s="6"/>
    </row>
    <row r="103" spans="1:5">
      <c r="A103" s="5"/>
      <c r="B103" s="61"/>
      <c r="C103" s="6"/>
      <c r="D103" s="6"/>
      <c r="E103" s="6"/>
    </row>
    <row r="104" spans="1:5">
      <c r="A104" s="5"/>
      <c r="B104" s="61"/>
      <c r="C104" s="6"/>
      <c r="D104" s="6"/>
      <c r="E104" s="6"/>
    </row>
    <row r="105" spans="1:5">
      <c r="A105" s="5"/>
      <c r="B105" s="61"/>
      <c r="C105" s="6"/>
      <c r="D105" s="6"/>
      <c r="E105" s="6"/>
    </row>
    <row r="106" spans="1:5">
      <c r="A106" s="5"/>
      <c r="B106" s="61"/>
      <c r="C106" s="6"/>
      <c r="D106" s="6"/>
      <c r="E106" s="6"/>
    </row>
    <row r="107" spans="1:5">
      <c r="A107" s="5"/>
      <c r="B107" s="61"/>
      <c r="C107" s="6"/>
      <c r="D107" s="6"/>
      <c r="E107" s="6"/>
    </row>
    <row r="108" spans="1:5">
      <c r="A108" s="5"/>
      <c r="B108" s="61"/>
      <c r="C108" s="6"/>
      <c r="D108" s="6"/>
      <c r="E108" s="6"/>
    </row>
    <row r="109" spans="1:5">
      <c r="A109" s="5"/>
      <c r="B109" s="61"/>
      <c r="C109" s="6"/>
      <c r="D109" s="6"/>
      <c r="E109" s="6"/>
    </row>
    <row r="110" spans="1:5">
      <c r="A110" s="5"/>
      <c r="B110" s="61"/>
      <c r="C110" s="6"/>
      <c r="D110" s="6"/>
      <c r="E110" s="6"/>
    </row>
    <row r="111" spans="1:5">
      <c r="A111" s="5"/>
      <c r="B111" s="61"/>
      <c r="C111" s="6"/>
      <c r="D111" s="6"/>
      <c r="E111" s="6"/>
    </row>
    <row r="112" spans="1:5">
      <c r="A112" s="5"/>
      <c r="B112" s="61"/>
      <c r="C112" s="6"/>
      <c r="D112" s="6"/>
      <c r="E112" s="6"/>
    </row>
    <row r="113" spans="1:5">
      <c r="A113" s="5"/>
      <c r="B113" s="61"/>
      <c r="C113" s="6"/>
      <c r="D113" s="6"/>
      <c r="E113" s="6"/>
    </row>
    <row r="114" spans="1:5">
      <c r="A114" s="5"/>
      <c r="B114" s="61"/>
      <c r="C114" s="6"/>
      <c r="D114" s="6"/>
      <c r="E114" s="6"/>
    </row>
    <row r="115" spans="1:5">
      <c r="A115" s="5"/>
      <c r="B115" s="61"/>
      <c r="C115" s="6"/>
      <c r="D115" s="6"/>
      <c r="E115" s="6"/>
    </row>
    <row r="116" spans="1:5">
      <c r="A116" s="5"/>
      <c r="B116" s="61"/>
      <c r="C116" s="6"/>
      <c r="D116" s="6"/>
      <c r="E116" s="6"/>
    </row>
    <row r="117" spans="1:5">
      <c r="A117" s="5"/>
      <c r="B117" s="61"/>
      <c r="C117" s="6"/>
      <c r="D117" s="6"/>
      <c r="E117" s="6"/>
    </row>
    <row r="118" spans="1:5">
      <c r="A118" s="5"/>
      <c r="B118" s="61"/>
      <c r="C118" s="6"/>
      <c r="D118" s="6"/>
      <c r="E118" s="6"/>
    </row>
    <row r="119" spans="1:5">
      <c r="A119" s="5"/>
      <c r="B119" s="61"/>
      <c r="C119" s="6"/>
      <c r="D119" s="6"/>
      <c r="E119" s="6"/>
    </row>
    <row r="120" spans="1:5">
      <c r="A120" s="5"/>
      <c r="B120" s="61"/>
      <c r="C120" s="6"/>
      <c r="D120" s="6"/>
      <c r="E120" s="6"/>
    </row>
    <row r="121" spans="1:5">
      <c r="A121" s="5"/>
      <c r="B121" s="61"/>
      <c r="C121" s="6"/>
      <c r="D121" s="6"/>
      <c r="E121" s="6"/>
    </row>
    <row r="122" spans="1:5">
      <c r="A122" s="5"/>
      <c r="B122" s="61"/>
      <c r="C122" s="6"/>
      <c r="D122" s="6"/>
      <c r="E122" s="6"/>
    </row>
    <row r="123" spans="1:5">
      <c r="A123" s="5"/>
      <c r="B123" s="61"/>
      <c r="C123" s="6"/>
      <c r="D123" s="6"/>
      <c r="E123" s="6"/>
    </row>
    <row r="124" spans="1:5">
      <c r="A124" s="5"/>
      <c r="B124" s="61"/>
      <c r="C124" s="6"/>
      <c r="D124" s="6"/>
      <c r="E124" s="6"/>
    </row>
    <row r="125" spans="1:5">
      <c r="A125" s="5"/>
      <c r="B125" s="61"/>
      <c r="C125" s="6"/>
      <c r="D125" s="6"/>
      <c r="E125" s="6"/>
    </row>
    <row r="126" spans="1:5">
      <c r="A126" s="5"/>
      <c r="B126" s="61"/>
      <c r="C126" s="6"/>
      <c r="D126" s="6"/>
      <c r="E126" s="6"/>
    </row>
    <row r="127" spans="1:5">
      <c r="A127" s="5"/>
      <c r="B127" s="61"/>
      <c r="C127" s="6"/>
      <c r="D127" s="6"/>
      <c r="E127" s="6"/>
    </row>
    <row r="128" spans="1:5">
      <c r="A128" s="5"/>
      <c r="B128" s="61"/>
      <c r="C128" s="6"/>
      <c r="D128" s="6"/>
      <c r="E128" s="6"/>
    </row>
    <row r="129" spans="1:5">
      <c r="A129" s="5"/>
      <c r="B129" s="61"/>
      <c r="C129" s="6"/>
      <c r="D129" s="6"/>
      <c r="E129" s="6"/>
    </row>
    <row r="130" spans="1:5">
      <c r="A130" s="5"/>
      <c r="B130" s="61"/>
      <c r="C130" s="6"/>
      <c r="D130" s="6"/>
      <c r="E130" s="6"/>
    </row>
    <row r="131" spans="1:5">
      <c r="A131" s="5"/>
      <c r="B131" s="61"/>
      <c r="C131" s="6"/>
      <c r="D131" s="6"/>
      <c r="E131" s="6"/>
    </row>
    <row r="132" spans="1:5">
      <c r="A132" s="5"/>
      <c r="B132" s="61"/>
      <c r="C132" s="6"/>
      <c r="D132" s="6"/>
      <c r="E132" s="6"/>
    </row>
    <row r="133" spans="1:5">
      <c r="A133" s="5"/>
      <c r="B133" s="61"/>
      <c r="C133" s="6"/>
      <c r="D133" s="6"/>
      <c r="E133" s="6"/>
    </row>
    <row r="134" spans="1:5">
      <c r="A134" s="5"/>
      <c r="B134" s="61"/>
      <c r="C134" s="6"/>
      <c r="D134" s="6"/>
      <c r="E134" s="6"/>
    </row>
    <row r="135" spans="1:5">
      <c r="A135" s="5"/>
      <c r="B135" s="61"/>
      <c r="C135" s="6"/>
      <c r="D135" s="6"/>
      <c r="E135" s="6"/>
    </row>
    <row r="136" spans="1:5">
      <c r="A136" s="5"/>
      <c r="B136" s="61"/>
      <c r="C136" s="6"/>
      <c r="D136" s="6"/>
      <c r="E136" s="6"/>
    </row>
    <row r="137" spans="1:5">
      <c r="A137" s="5"/>
      <c r="B137" s="61"/>
      <c r="C137" s="6"/>
      <c r="D137" s="6"/>
      <c r="E137" s="6"/>
    </row>
    <row r="138" spans="1:5">
      <c r="A138" s="5"/>
      <c r="B138" s="61"/>
      <c r="C138" s="6"/>
      <c r="D138" s="6"/>
      <c r="E138" s="6"/>
    </row>
    <row r="139" spans="1:5">
      <c r="A139" s="5"/>
      <c r="B139" s="61"/>
      <c r="C139" s="6"/>
      <c r="D139" s="6"/>
      <c r="E139" s="6"/>
    </row>
    <row r="140" spans="1:5">
      <c r="A140" s="5"/>
      <c r="B140" s="61"/>
      <c r="C140" s="6"/>
      <c r="D140" s="6"/>
      <c r="E140" s="6"/>
    </row>
    <row r="141" spans="1:5">
      <c r="A141" s="5"/>
      <c r="B141" s="61"/>
      <c r="C141" s="6"/>
      <c r="D141" s="6"/>
      <c r="E141" s="6"/>
    </row>
    <row r="142" spans="1:5">
      <c r="A142" s="5"/>
      <c r="B142" s="61"/>
      <c r="C142" s="6"/>
      <c r="D142" s="6"/>
      <c r="E142" s="6"/>
    </row>
    <row r="143" spans="1:5">
      <c r="A143" s="5"/>
      <c r="B143" s="61"/>
      <c r="C143" s="6"/>
      <c r="D143" s="6"/>
      <c r="E143" s="6"/>
    </row>
    <row r="144" spans="1:5">
      <c r="A144" s="5"/>
      <c r="B144" s="61"/>
      <c r="C144" s="6"/>
      <c r="D144" s="6"/>
      <c r="E144" s="6"/>
    </row>
    <row r="145" spans="1:5">
      <c r="A145" s="5"/>
      <c r="B145" s="61"/>
      <c r="C145" s="6"/>
      <c r="D145" s="6"/>
      <c r="E145" s="6"/>
    </row>
    <row r="146" spans="1:5">
      <c r="A146" s="5"/>
      <c r="B146" s="61"/>
      <c r="C146" s="6"/>
      <c r="D146" s="6"/>
      <c r="E146" s="6"/>
    </row>
    <row r="147" spans="1:5">
      <c r="A147" s="5"/>
      <c r="B147" s="61"/>
      <c r="C147" s="6"/>
      <c r="D147" s="6"/>
      <c r="E147" s="6"/>
    </row>
    <row r="148" spans="1:5">
      <c r="A148" s="5"/>
      <c r="B148" s="61"/>
      <c r="C148" s="6"/>
      <c r="D148" s="6"/>
      <c r="E148" s="6"/>
    </row>
    <row r="149" spans="1:5">
      <c r="A149" s="5"/>
      <c r="B149" s="61"/>
      <c r="C149" s="6"/>
      <c r="D149" s="6"/>
      <c r="E149" s="6"/>
    </row>
    <row r="150" spans="1:5">
      <c r="A150" s="5"/>
      <c r="B150" s="61"/>
      <c r="C150" s="6"/>
      <c r="D150" s="6"/>
      <c r="E150" s="6"/>
    </row>
    <row r="151" spans="1:5">
      <c r="A151" s="5"/>
      <c r="B151" s="61"/>
      <c r="C151" s="6"/>
      <c r="D151" s="6"/>
      <c r="E151" s="6"/>
    </row>
    <row r="152" spans="1:5">
      <c r="A152" s="5"/>
      <c r="B152" s="61"/>
      <c r="C152" s="6"/>
      <c r="D152" s="6"/>
      <c r="E152" s="6"/>
    </row>
    <row r="153" spans="1:5">
      <c r="A153" s="5"/>
      <c r="B153" s="61"/>
      <c r="C153" s="6"/>
      <c r="D153" s="6"/>
      <c r="E153" s="6"/>
    </row>
    <row r="154" spans="1:5">
      <c r="A154" s="5"/>
      <c r="B154" s="61"/>
      <c r="C154" s="6"/>
      <c r="D154" s="6"/>
      <c r="E154" s="6"/>
    </row>
    <row r="155" spans="1:5">
      <c r="A155" s="5"/>
      <c r="B155" s="61"/>
      <c r="C155" s="6"/>
      <c r="D155" s="6"/>
      <c r="E155" s="6"/>
    </row>
    <row r="156" spans="1:5">
      <c r="A156" s="5"/>
      <c r="B156" s="61"/>
      <c r="C156" s="6"/>
      <c r="D156" s="6"/>
      <c r="E156" s="6"/>
    </row>
    <row r="157" spans="1:5">
      <c r="A157" s="5"/>
      <c r="B157" s="61"/>
      <c r="C157" s="6"/>
      <c r="D157" s="6"/>
      <c r="E157" s="6"/>
    </row>
    <row r="158" spans="1:5">
      <c r="A158" s="5"/>
      <c r="B158" s="61"/>
      <c r="C158" s="6"/>
      <c r="D158" s="6"/>
      <c r="E158" s="6"/>
    </row>
    <row r="159" spans="1:5">
      <c r="A159" s="5"/>
      <c r="B159" s="61"/>
      <c r="C159" s="6"/>
      <c r="D159" s="6"/>
      <c r="E159" s="6"/>
    </row>
    <row r="160" spans="1:5">
      <c r="A160" s="5"/>
      <c r="B160" s="61"/>
      <c r="C160" s="6"/>
      <c r="D160" s="6"/>
      <c r="E160" s="6"/>
    </row>
    <row r="161" spans="1:5">
      <c r="A161" s="5"/>
      <c r="B161" s="61"/>
      <c r="C161" s="6"/>
      <c r="D161" s="6"/>
      <c r="E161" s="6"/>
    </row>
    <row r="162" spans="1:5">
      <c r="A162" s="5"/>
      <c r="B162" s="61"/>
      <c r="C162" s="6"/>
      <c r="D162" s="6"/>
      <c r="E162" s="6"/>
    </row>
    <row r="163" spans="1:5">
      <c r="A163" s="5"/>
      <c r="B163" s="61"/>
      <c r="C163" s="6"/>
      <c r="D163" s="6"/>
      <c r="E163" s="6"/>
    </row>
    <row r="164" spans="1:5">
      <c r="A164" s="5"/>
      <c r="B164" s="61"/>
      <c r="C164" s="6"/>
      <c r="D164" s="6"/>
      <c r="E164" s="6"/>
    </row>
    <row r="165" spans="1:5">
      <c r="A165" s="5"/>
      <c r="B165" s="61"/>
      <c r="C165" s="6"/>
      <c r="D165" s="6"/>
      <c r="E165" s="6"/>
    </row>
    <row r="166" spans="1:5">
      <c r="A166" s="5"/>
      <c r="B166" s="61"/>
      <c r="C166" s="6"/>
      <c r="D166" s="6"/>
      <c r="E166" s="6"/>
    </row>
    <row r="167" spans="1:5">
      <c r="A167" s="5"/>
      <c r="B167" s="61"/>
      <c r="C167" s="6"/>
      <c r="D167" s="6"/>
      <c r="E167" s="6"/>
    </row>
    <row r="168" spans="1:5">
      <c r="A168" s="5"/>
      <c r="B168" s="61"/>
      <c r="C168" s="6"/>
      <c r="D168" s="6"/>
      <c r="E168" s="6"/>
    </row>
    <row r="169" spans="1:5">
      <c r="A169" s="5"/>
      <c r="B169" s="61"/>
      <c r="C169" s="6"/>
      <c r="D169" s="6"/>
      <c r="E169" s="6"/>
    </row>
    <row r="170" spans="1:5">
      <c r="A170" s="5"/>
      <c r="B170" s="61"/>
      <c r="C170" s="6"/>
      <c r="D170" s="6"/>
      <c r="E170" s="6"/>
    </row>
    <row r="171" spans="1:5">
      <c r="A171" s="5"/>
      <c r="B171" s="61"/>
      <c r="C171" s="6"/>
      <c r="D171" s="6"/>
      <c r="E171" s="6"/>
    </row>
    <row r="172" spans="1:5">
      <c r="A172" s="5"/>
      <c r="B172" s="61"/>
      <c r="C172" s="6"/>
      <c r="D172" s="6"/>
      <c r="E172" s="6"/>
    </row>
    <row r="173" spans="1:5">
      <c r="A173" s="5"/>
      <c r="B173" s="61"/>
      <c r="C173" s="6"/>
      <c r="D173" s="6"/>
      <c r="E173" s="6"/>
    </row>
    <row r="174" spans="1:5">
      <c r="A174" s="5"/>
      <c r="B174" s="61"/>
      <c r="C174" s="6"/>
      <c r="D174" s="6"/>
      <c r="E174" s="6"/>
    </row>
    <row r="175" spans="1:5">
      <c r="A175" s="5"/>
      <c r="B175" s="61"/>
      <c r="C175" s="6"/>
      <c r="D175" s="6"/>
      <c r="E175" s="6"/>
    </row>
    <row r="176" spans="1:5">
      <c r="A176" s="5"/>
      <c r="B176" s="61"/>
      <c r="C176" s="6"/>
      <c r="D176" s="6"/>
      <c r="E176" s="6"/>
    </row>
    <row r="177" spans="1:5">
      <c r="A177" s="5"/>
      <c r="B177" s="61"/>
      <c r="C177" s="6"/>
      <c r="D177" s="6"/>
      <c r="E177" s="6"/>
    </row>
    <row r="178" spans="1:5">
      <c r="A178" s="5"/>
      <c r="B178" s="61"/>
      <c r="C178" s="6"/>
      <c r="D178" s="6"/>
      <c r="E178" s="6"/>
    </row>
    <row r="179" spans="1:5">
      <c r="A179" s="5"/>
      <c r="B179" s="61"/>
      <c r="C179" s="6"/>
      <c r="D179" s="6"/>
      <c r="E179" s="6"/>
    </row>
    <row r="180" spans="1:5">
      <c r="A180" s="5"/>
      <c r="B180" s="61"/>
      <c r="C180" s="6"/>
      <c r="D180" s="6"/>
      <c r="E180" s="6"/>
    </row>
    <row r="181" spans="1:5">
      <c r="A181" s="5"/>
      <c r="B181" s="61"/>
      <c r="C181" s="6"/>
      <c r="D181" s="6"/>
      <c r="E181" s="6"/>
    </row>
    <row r="182" spans="1:5">
      <c r="A182" s="5"/>
      <c r="B182" s="61"/>
      <c r="C182" s="6"/>
      <c r="D182" s="6"/>
      <c r="E182" s="6"/>
    </row>
    <row r="183" spans="1:5">
      <c r="A183" s="5"/>
      <c r="B183" s="61"/>
      <c r="C183" s="6"/>
      <c r="D183" s="6"/>
      <c r="E183" s="6"/>
    </row>
    <row r="184" spans="1:5">
      <c r="A184" s="5"/>
      <c r="B184" s="61"/>
      <c r="C184" s="6"/>
      <c r="D184" s="6"/>
      <c r="E184" s="6"/>
    </row>
    <row r="185" spans="1:5">
      <c r="A185" s="5"/>
      <c r="B185" s="61"/>
      <c r="C185" s="6"/>
      <c r="D185" s="6"/>
      <c r="E185" s="6"/>
    </row>
    <row r="186" spans="1:5">
      <c r="A186" s="5"/>
      <c r="B186" s="61"/>
      <c r="C186" s="6"/>
      <c r="D186" s="6"/>
      <c r="E186" s="6"/>
    </row>
    <row r="187" spans="1:5">
      <c r="A187" s="5"/>
      <c r="B187" s="61"/>
      <c r="C187" s="6"/>
      <c r="D187" s="6"/>
      <c r="E187" s="6"/>
    </row>
    <row r="188" spans="1:5">
      <c r="A188" s="5"/>
      <c r="B188" s="61"/>
      <c r="C188" s="6"/>
      <c r="D188" s="6"/>
      <c r="E188" s="6"/>
    </row>
    <row r="189" spans="1:5">
      <c r="A189" s="5"/>
      <c r="B189" s="61"/>
      <c r="C189" s="6"/>
      <c r="D189" s="6"/>
      <c r="E189" s="6"/>
    </row>
    <row r="190" spans="1:5">
      <c r="A190" s="5"/>
      <c r="B190" s="61"/>
      <c r="C190" s="6"/>
      <c r="D190" s="6"/>
      <c r="E190" s="6"/>
    </row>
    <row r="191" spans="1:5">
      <c r="A191" s="5"/>
      <c r="B191" s="61"/>
      <c r="C191" s="6"/>
      <c r="D191" s="6"/>
      <c r="E191" s="6"/>
    </row>
    <row r="192" spans="1:5">
      <c r="A192" s="5"/>
      <c r="B192" s="61"/>
      <c r="C192" s="6"/>
      <c r="D192" s="6"/>
      <c r="E192" s="6"/>
    </row>
    <row r="193" spans="1:5">
      <c r="A193" s="5"/>
      <c r="B193" s="61"/>
      <c r="C193" s="6"/>
      <c r="D193" s="6"/>
      <c r="E193" s="6"/>
    </row>
    <row r="194" spans="1:5">
      <c r="A194" s="5"/>
      <c r="B194" s="61"/>
      <c r="C194" s="6"/>
      <c r="D194" s="6"/>
      <c r="E194" s="6"/>
    </row>
    <row r="195" spans="1:5">
      <c r="A195" s="5"/>
      <c r="B195" s="61"/>
      <c r="C195" s="6"/>
      <c r="D195" s="6"/>
      <c r="E195" s="6"/>
    </row>
    <row r="196" spans="1:5">
      <c r="A196" s="5"/>
      <c r="B196" s="61"/>
      <c r="C196" s="6"/>
      <c r="D196" s="6"/>
      <c r="E196" s="6"/>
    </row>
    <row r="197" spans="1:5">
      <c r="A197" s="5"/>
      <c r="B197" s="61"/>
      <c r="C197" s="6"/>
      <c r="D197" s="6"/>
      <c r="E197" s="6"/>
    </row>
    <row r="198" spans="1:5">
      <c r="A198" s="5"/>
      <c r="B198" s="61"/>
      <c r="C198" s="6"/>
      <c r="D198" s="6"/>
      <c r="E198" s="6"/>
    </row>
    <row r="199" spans="1:5">
      <c r="A199" s="5"/>
      <c r="B199" s="61"/>
      <c r="C199" s="6"/>
      <c r="D199" s="6"/>
      <c r="E199" s="6"/>
    </row>
    <row r="200" spans="1:5">
      <c r="A200" s="5"/>
      <c r="B200" s="61"/>
      <c r="C200" s="6"/>
      <c r="D200" s="6"/>
      <c r="E200" s="6"/>
    </row>
    <row r="201" spans="1:5">
      <c r="A201" s="5"/>
      <c r="B201" s="61"/>
      <c r="C201" s="6"/>
      <c r="D201" s="6"/>
      <c r="E201" s="6"/>
    </row>
    <row r="202" spans="1:5">
      <c r="A202" s="5"/>
      <c r="B202" s="61"/>
      <c r="C202" s="6"/>
      <c r="D202" s="6"/>
      <c r="E202" s="6"/>
    </row>
    <row r="203" spans="1:5">
      <c r="A203" s="5"/>
      <c r="B203" s="61"/>
      <c r="C203" s="6"/>
      <c r="D203" s="6"/>
      <c r="E203" s="6"/>
    </row>
    <row r="204" spans="1:5">
      <c r="A204" s="5"/>
      <c r="B204" s="61"/>
      <c r="C204" s="6"/>
      <c r="D204" s="6"/>
      <c r="E204" s="6"/>
    </row>
    <row r="205" spans="1:5">
      <c r="A205" s="5"/>
      <c r="B205" s="61"/>
      <c r="C205" s="6"/>
      <c r="D205" s="6"/>
      <c r="E205" s="6"/>
    </row>
    <row r="206" spans="1:5">
      <c r="A206" s="5"/>
      <c r="B206" s="61"/>
      <c r="C206" s="6"/>
      <c r="D206" s="6"/>
      <c r="E206" s="6"/>
    </row>
    <row r="207" spans="1:5">
      <c r="A207" s="5"/>
      <c r="B207" s="61"/>
      <c r="C207" s="6"/>
      <c r="D207" s="6"/>
      <c r="E207" s="6"/>
    </row>
    <row r="208" spans="1:5">
      <c r="A208" s="5"/>
      <c r="B208" s="61"/>
      <c r="C208" s="6"/>
      <c r="D208" s="6"/>
      <c r="E208" s="6"/>
    </row>
    <row r="209" spans="1:5">
      <c r="A209" s="5"/>
      <c r="B209" s="61"/>
      <c r="C209" s="6"/>
      <c r="D209" s="6"/>
      <c r="E209" s="6"/>
    </row>
    <row r="210" spans="1:5">
      <c r="A210" s="5"/>
      <c r="B210" s="61"/>
      <c r="C210" s="6"/>
      <c r="D210" s="6"/>
      <c r="E210" s="6"/>
    </row>
    <row r="211" spans="1:5">
      <c r="A211" s="5"/>
      <c r="B211" s="61"/>
      <c r="C211" s="6"/>
      <c r="D211" s="6"/>
      <c r="E211" s="6"/>
    </row>
    <row r="212" spans="1:5">
      <c r="A212" s="5"/>
      <c r="B212" s="61"/>
      <c r="C212" s="6"/>
      <c r="D212" s="6"/>
      <c r="E212" s="6"/>
    </row>
    <row r="213" spans="1:5">
      <c r="A213" s="5"/>
      <c r="B213" s="61"/>
      <c r="C213" s="6"/>
      <c r="D213" s="6"/>
      <c r="E213" s="6"/>
    </row>
    <row r="214" spans="1:5">
      <c r="A214" s="5"/>
      <c r="B214" s="61"/>
      <c r="C214" s="6"/>
      <c r="D214" s="6"/>
      <c r="E214" s="6"/>
    </row>
    <row r="215" spans="1:5">
      <c r="A215" s="5"/>
      <c r="B215" s="61"/>
      <c r="C215" s="6"/>
      <c r="D215" s="6"/>
      <c r="E215" s="6"/>
    </row>
    <row r="216" spans="1:5">
      <c r="A216" s="5"/>
      <c r="B216" s="61"/>
      <c r="C216" s="6"/>
      <c r="D216" s="6"/>
      <c r="E216" s="6"/>
    </row>
    <row r="217" spans="1:5">
      <c r="A217" s="5"/>
      <c r="B217" s="61"/>
      <c r="C217" s="6"/>
      <c r="D217" s="6"/>
      <c r="E217" s="6"/>
    </row>
    <row r="218" spans="1:5">
      <c r="A218" s="5"/>
      <c r="B218" s="61"/>
      <c r="C218" s="6"/>
      <c r="D218" s="6"/>
      <c r="E218" s="6"/>
    </row>
    <row r="219" spans="1:5">
      <c r="A219" s="5"/>
      <c r="B219" s="61"/>
      <c r="C219" s="6"/>
      <c r="D219" s="6"/>
      <c r="E219" s="6"/>
    </row>
    <row r="220" spans="1:5">
      <c r="A220" s="5"/>
      <c r="B220" s="61"/>
      <c r="C220" s="6"/>
      <c r="D220" s="6"/>
      <c r="E220" s="6"/>
    </row>
    <row r="221" spans="1:5">
      <c r="A221" s="5"/>
      <c r="B221" s="61"/>
      <c r="C221" s="6"/>
      <c r="D221" s="6"/>
      <c r="E221" s="6"/>
    </row>
    <row r="222" spans="1:5">
      <c r="A222" s="5"/>
      <c r="B222" s="61"/>
      <c r="C222" s="6"/>
      <c r="D222" s="6"/>
      <c r="E222" s="6"/>
    </row>
    <row r="223" spans="1:5">
      <c r="A223" s="5"/>
      <c r="B223" s="61"/>
      <c r="C223" s="6"/>
      <c r="D223" s="6"/>
      <c r="E223" s="6"/>
    </row>
    <row r="224" spans="1:5">
      <c r="A224" s="5"/>
      <c r="B224" s="61"/>
      <c r="C224" s="6"/>
      <c r="D224" s="6"/>
      <c r="E224" s="6"/>
    </row>
    <row r="225" spans="1:5">
      <c r="A225" s="5"/>
      <c r="B225" s="61"/>
      <c r="C225" s="6"/>
      <c r="D225" s="6"/>
      <c r="E225" s="6"/>
    </row>
    <row r="226" spans="1:5">
      <c r="A226" s="5"/>
      <c r="B226" s="61"/>
      <c r="C226" s="6"/>
      <c r="D226" s="6"/>
      <c r="E226" s="6"/>
    </row>
    <row r="227" spans="1:5">
      <c r="A227" s="5"/>
      <c r="B227" s="61"/>
      <c r="C227" s="6"/>
      <c r="D227" s="6"/>
      <c r="E227" s="6"/>
    </row>
    <row r="228" spans="1:5">
      <c r="A228" s="5"/>
      <c r="B228" s="61"/>
      <c r="C228" s="6"/>
      <c r="D228" s="6"/>
      <c r="E228" s="6"/>
    </row>
    <row r="229" spans="1:5">
      <c r="A229" s="5"/>
      <c r="B229" s="61"/>
      <c r="C229" s="6"/>
      <c r="D229" s="6"/>
      <c r="E229" s="6"/>
    </row>
    <row r="230" spans="1:5">
      <c r="A230" s="5"/>
      <c r="B230" s="61"/>
      <c r="C230" s="6"/>
      <c r="D230" s="6"/>
      <c r="E230" s="6"/>
    </row>
    <row r="231" spans="1:5">
      <c r="A231" s="5"/>
      <c r="B231" s="61"/>
      <c r="C231" s="6"/>
      <c r="D231" s="6"/>
      <c r="E231" s="6"/>
    </row>
    <row r="232" spans="1:5">
      <c r="A232" s="5"/>
      <c r="B232" s="61"/>
      <c r="C232" s="6"/>
      <c r="D232" s="6"/>
      <c r="E232" s="6"/>
    </row>
    <row r="233" spans="1:5">
      <c r="A233" s="5"/>
      <c r="B233" s="61"/>
      <c r="C233" s="6"/>
      <c r="D233" s="6"/>
      <c r="E233" s="6"/>
    </row>
    <row r="234" spans="1:5">
      <c r="A234" s="5"/>
      <c r="B234" s="61"/>
      <c r="C234" s="6"/>
      <c r="D234" s="6"/>
      <c r="E234" s="6"/>
    </row>
    <row r="235" spans="1:5">
      <c r="A235" s="5"/>
      <c r="B235" s="61"/>
      <c r="C235" s="6"/>
      <c r="D235" s="6"/>
      <c r="E235" s="6"/>
    </row>
    <row r="236" spans="1:5">
      <c r="A236" s="5"/>
      <c r="B236" s="61"/>
      <c r="C236" s="6"/>
      <c r="D236" s="6"/>
      <c r="E236" s="6"/>
    </row>
    <row r="237" spans="1:5">
      <c r="A237" s="5"/>
      <c r="B237" s="61"/>
      <c r="C237" s="6"/>
      <c r="D237" s="6"/>
      <c r="E237" s="6"/>
    </row>
    <row r="238" spans="1:5">
      <c r="A238" s="5"/>
      <c r="B238" s="61"/>
      <c r="C238" s="6"/>
      <c r="D238" s="6"/>
      <c r="E238" s="6"/>
    </row>
    <row r="239" spans="1:5">
      <c r="A239" s="5"/>
      <c r="B239" s="61"/>
      <c r="C239" s="6"/>
      <c r="D239" s="6"/>
      <c r="E239" s="6"/>
    </row>
  </sheetData>
  <mergeCells count="7">
    <mergeCell ref="C1:E1"/>
    <mergeCell ref="C2:E2"/>
    <mergeCell ref="C3:E3"/>
    <mergeCell ref="A7:A8"/>
    <mergeCell ref="B7:B8"/>
    <mergeCell ref="C7:E7"/>
    <mergeCell ref="A5:E5"/>
  </mergeCells>
  <phoneticPr fontId="0" type="noConversion"/>
  <pageMargins left="0.78740157480314965" right="0.39370078740157483" top="0.59055118110236227" bottom="0.39370078740157483" header="0.31496062992125984" footer="0.15748031496062992"/>
  <pageSetup paperSize="9" scale="60" firstPageNumber="3" orientation="portrait" useFirstPageNumber="1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412"/>
  <sheetViews>
    <sheetView showGridLines="0" workbookViewId="0">
      <selection activeCell="J4" sqref="J4"/>
    </sheetView>
  </sheetViews>
  <sheetFormatPr defaultRowHeight="12.75"/>
  <cols>
    <col min="1" max="1" width="72.85546875" style="114" customWidth="1"/>
    <col min="2" max="2" width="12.140625" style="114" customWidth="1"/>
    <col min="3" max="3" width="6.42578125" style="114" customWidth="1"/>
    <col min="4" max="4" width="5.85546875" style="114" customWidth="1"/>
    <col min="5" max="5" width="5.7109375" style="114" customWidth="1"/>
    <col min="6" max="6" width="5.140625" style="114" customWidth="1"/>
    <col min="7" max="7" width="12.85546875" style="114" customWidth="1"/>
    <col min="8" max="215" width="9.140625" style="114" customWidth="1"/>
    <col min="216" max="16384" width="9.140625" style="114"/>
  </cols>
  <sheetData>
    <row r="1" spans="1:22">
      <c r="A1" s="64"/>
      <c r="B1" s="67" t="s">
        <v>504</v>
      </c>
      <c r="C1" s="67"/>
      <c r="E1" s="443" t="s">
        <v>35</v>
      </c>
      <c r="F1" s="443"/>
      <c r="G1" s="443"/>
    </row>
    <row r="2" spans="1:22" ht="15">
      <c r="A2" s="67"/>
      <c r="B2" s="115"/>
      <c r="C2" s="115"/>
      <c r="D2" s="488" t="s">
        <v>48</v>
      </c>
      <c r="E2" s="489"/>
      <c r="F2" s="489"/>
      <c r="G2" s="489"/>
    </row>
    <row r="3" spans="1:22" ht="18.75" customHeight="1">
      <c r="A3" s="116"/>
      <c r="B3" s="71"/>
      <c r="C3" s="71"/>
      <c r="D3" s="444" t="s">
        <v>47</v>
      </c>
      <c r="E3" s="489"/>
      <c r="F3" s="489"/>
      <c r="G3" s="489"/>
    </row>
    <row r="4" spans="1:22" ht="42.75" customHeight="1">
      <c r="A4" s="464" t="s">
        <v>505</v>
      </c>
      <c r="B4" s="464"/>
      <c r="C4" s="464"/>
      <c r="D4" s="464"/>
      <c r="E4" s="464"/>
      <c r="F4" s="464"/>
      <c r="G4" s="464"/>
      <c r="H4" s="117"/>
      <c r="I4" s="117"/>
      <c r="J4" s="117"/>
      <c r="K4" s="117"/>
      <c r="L4" s="117"/>
      <c r="M4" s="117"/>
      <c r="N4" s="64"/>
      <c r="O4" s="64"/>
      <c r="P4" s="118"/>
      <c r="Q4" s="118"/>
      <c r="R4" s="118"/>
      <c r="S4" s="118"/>
      <c r="T4" s="118"/>
      <c r="U4" s="118"/>
      <c r="V4" s="118"/>
    </row>
    <row r="5" spans="1:22" ht="13.5" thickBot="1">
      <c r="A5" s="119"/>
      <c r="B5" s="119"/>
      <c r="C5" s="119"/>
      <c r="D5" s="119"/>
      <c r="E5" s="64"/>
      <c r="F5" s="64" t="s">
        <v>625</v>
      </c>
      <c r="G5" s="64"/>
    </row>
    <row r="6" spans="1:22" ht="13.5" thickBot="1">
      <c r="A6" s="74" t="s">
        <v>626</v>
      </c>
      <c r="B6" s="75" t="s">
        <v>629</v>
      </c>
      <c r="C6" s="75" t="s">
        <v>627</v>
      </c>
      <c r="D6" s="75" t="s">
        <v>628</v>
      </c>
      <c r="E6" s="75" t="s">
        <v>630</v>
      </c>
      <c r="F6" s="77" t="s">
        <v>506</v>
      </c>
      <c r="G6" s="120" t="s">
        <v>620</v>
      </c>
    </row>
    <row r="7" spans="1:22" ht="25.5">
      <c r="A7" s="121" t="s">
        <v>791</v>
      </c>
      <c r="B7" s="122" t="s">
        <v>792</v>
      </c>
      <c r="C7" s="123" t="s">
        <v>633</v>
      </c>
      <c r="D7" s="124" t="s">
        <v>633</v>
      </c>
      <c r="E7" s="125" t="s">
        <v>633</v>
      </c>
      <c r="F7" s="126" t="s">
        <v>633</v>
      </c>
      <c r="G7" s="127">
        <v>1330748.26</v>
      </c>
    </row>
    <row r="8" spans="1:22" ht="38.25">
      <c r="A8" s="128" t="s">
        <v>297</v>
      </c>
      <c r="B8" s="129" t="s">
        <v>298</v>
      </c>
      <c r="C8" s="130" t="s">
        <v>633</v>
      </c>
      <c r="D8" s="131" t="s">
        <v>633</v>
      </c>
      <c r="E8" s="132" t="s">
        <v>633</v>
      </c>
      <c r="F8" s="133" t="s">
        <v>633</v>
      </c>
      <c r="G8" s="134">
        <v>1263656.8700000001</v>
      </c>
    </row>
    <row r="9" spans="1:22" ht="51">
      <c r="A9" s="128" t="s">
        <v>299</v>
      </c>
      <c r="B9" s="129" t="s">
        <v>300</v>
      </c>
      <c r="C9" s="130" t="s">
        <v>633</v>
      </c>
      <c r="D9" s="131" t="s">
        <v>633</v>
      </c>
      <c r="E9" s="132" t="s">
        <v>633</v>
      </c>
      <c r="F9" s="133" t="s">
        <v>633</v>
      </c>
      <c r="G9" s="134">
        <v>133838.5</v>
      </c>
    </row>
    <row r="10" spans="1:22">
      <c r="A10" s="128" t="s">
        <v>295</v>
      </c>
      <c r="B10" s="129" t="s">
        <v>300</v>
      </c>
      <c r="C10" s="130">
        <v>7</v>
      </c>
      <c r="D10" s="131" t="s">
        <v>633</v>
      </c>
      <c r="E10" s="132" t="s">
        <v>633</v>
      </c>
      <c r="F10" s="133" t="s">
        <v>633</v>
      </c>
      <c r="G10" s="134">
        <v>133838.5</v>
      </c>
    </row>
    <row r="11" spans="1:22">
      <c r="A11" s="128" t="s">
        <v>296</v>
      </c>
      <c r="B11" s="129" t="s">
        <v>300</v>
      </c>
      <c r="C11" s="130">
        <v>7</v>
      </c>
      <c r="D11" s="131">
        <v>1</v>
      </c>
      <c r="E11" s="132" t="s">
        <v>633</v>
      </c>
      <c r="F11" s="133" t="s">
        <v>633</v>
      </c>
      <c r="G11" s="134">
        <v>133838.5</v>
      </c>
    </row>
    <row r="12" spans="1:22" ht="25.5">
      <c r="A12" s="128" t="s">
        <v>762</v>
      </c>
      <c r="B12" s="129" t="s">
        <v>300</v>
      </c>
      <c r="C12" s="130">
        <v>7</v>
      </c>
      <c r="D12" s="131">
        <v>1</v>
      </c>
      <c r="E12" s="132" t="s">
        <v>763</v>
      </c>
      <c r="F12" s="133" t="s">
        <v>633</v>
      </c>
      <c r="G12" s="134">
        <v>133838.5</v>
      </c>
    </row>
    <row r="13" spans="1:22">
      <c r="A13" s="128" t="s">
        <v>797</v>
      </c>
      <c r="B13" s="129" t="s">
        <v>300</v>
      </c>
      <c r="C13" s="130">
        <v>7</v>
      </c>
      <c r="D13" s="131">
        <v>1</v>
      </c>
      <c r="E13" s="132" t="s">
        <v>798</v>
      </c>
      <c r="F13" s="133" t="s">
        <v>633</v>
      </c>
      <c r="G13" s="134">
        <v>133838.5</v>
      </c>
    </row>
    <row r="14" spans="1:22" ht="51">
      <c r="A14" s="128" t="s">
        <v>507</v>
      </c>
      <c r="B14" s="129" t="s">
        <v>300</v>
      </c>
      <c r="C14" s="130">
        <v>7</v>
      </c>
      <c r="D14" s="131">
        <v>1</v>
      </c>
      <c r="E14" s="132" t="s">
        <v>508</v>
      </c>
      <c r="F14" s="133" t="s">
        <v>633</v>
      </c>
      <c r="G14" s="134">
        <v>117628.5</v>
      </c>
    </row>
    <row r="15" spans="1:22">
      <c r="A15" s="128" t="s">
        <v>509</v>
      </c>
      <c r="B15" s="129" t="s">
        <v>300</v>
      </c>
      <c r="C15" s="130">
        <v>7</v>
      </c>
      <c r="D15" s="131">
        <v>1</v>
      </c>
      <c r="E15" s="132" t="s">
        <v>508</v>
      </c>
      <c r="F15" s="133">
        <v>231</v>
      </c>
      <c r="G15" s="134">
        <v>117628.5</v>
      </c>
    </row>
    <row r="16" spans="1:22">
      <c r="A16" s="128" t="s">
        <v>510</v>
      </c>
      <c r="B16" s="129" t="s">
        <v>300</v>
      </c>
      <c r="C16" s="130">
        <v>7</v>
      </c>
      <c r="D16" s="131">
        <v>1</v>
      </c>
      <c r="E16" s="132" t="s">
        <v>511</v>
      </c>
      <c r="F16" s="133" t="s">
        <v>633</v>
      </c>
      <c r="G16" s="134">
        <v>16210</v>
      </c>
    </row>
    <row r="17" spans="1:7">
      <c r="A17" s="128" t="s">
        <v>509</v>
      </c>
      <c r="B17" s="129" t="s">
        <v>300</v>
      </c>
      <c r="C17" s="130">
        <v>7</v>
      </c>
      <c r="D17" s="131">
        <v>1</v>
      </c>
      <c r="E17" s="132" t="s">
        <v>511</v>
      </c>
      <c r="F17" s="133">
        <v>231</v>
      </c>
      <c r="G17" s="134">
        <v>16210</v>
      </c>
    </row>
    <row r="18" spans="1:7" ht="51">
      <c r="A18" s="128" t="s">
        <v>310</v>
      </c>
      <c r="B18" s="129" t="s">
        <v>311</v>
      </c>
      <c r="C18" s="130" t="s">
        <v>633</v>
      </c>
      <c r="D18" s="131" t="s">
        <v>633</v>
      </c>
      <c r="E18" s="132" t="s">
        <v>633</v>
      </c>
      <c r="F18" s="133" t="s">
        <v>633</v>
      </c>
      <c r="G18" s="134">
        <v>66731.3</v>
      </c>
    </row>
    <row r="19" spans="1:7">
      <c r="A19" s="128" t="s">
        <v>295</v>
      </c>
      <c r="B19" s="129" t="s">
        <v>311</v>
      </c>
      <c r="C19" s="130">
        <v>7</v>
      </c>
      <c r="D19" s="131" t="s">
        <v>633</v>
      </c>
      <c r="E19" s="132" t="s">
        <v>633</v>
      </c>
      <c r="F19" s="133" t="s">
        <v>633</v>
      </c>
      <c r="G19" s="134">
        <v>66731.3</v>
      </c>
    </row>
    <row r="20" spans="1:7">
      <c r="A20" s="128" t="s">
        <v>309</v>
      </c>
      <c r="B20" s="129" t="s">
        <v>311</v>
      </c>
      <c r="C20" s="130">
        <v>7</v>
      </c>
      <c r="D20" s="131">
        <v>2</v>
      </c>
      <c r="E20" s="132" t="s">
        <v>633</v>
      </c>
      <c r="F20" s="133" t="s">
        <v>633</v>
      </c>
      <c r="G20" s="134">
        <v>66731.3</v>
      </c>
    </row>
    <row r="21" spans="1:7" ht="25.5">
      <c r="A21" s="128" t="s">
        <v>762</v>
      </c>
      <c r="B21" s="129" t="s">
        <v>311</v>
      </c>
      <c r="C21" s="130">
        <v>7</v>
      </c>
      <c r="D21" s="131">
        <v>2</v>
      </c>
      <c r="E21" s="132" t="s">
        <v>763</v>
      </c>
      <c r="F21" s="133" t="s">
        <v>633</v>
      </c>
      <c r="G21" s="134">
        <v>66731.3</v>
      </c>
    </row>
    <row r="22" spans="1:7">
      <c r="A22" s="128" t="s">
        <v>293</v>
      </c>
      <c r="B22" s="129" t="s">
        <v>311</v>
      </c>
      <c r="C22" s="130">
        <v>7</v>
      </c>
      <c r="D22" s="131">
        <v>2</v>
      </c>
      <c r="E22" s="132" t="s">
        <v>294</v>
      </c>
      <c r="F22" s="133" t="s">
        <v>633</v>
      </c>
      <c r="G22" s="134">
        <v>66731.3</v>
      </c>
    </row>
    <row r="23" spans="1:7" ht="38.25">
      <c r="A23" s="128" t="s">
        <v>512</v>
      </c>
      <c r="B23" s="129" t="s">
        <v>311</v>
      </c>
      <c r="C23" s="130">
        <v>7</v>
      </c>
      <c r="D23" s="131">
        <v>2</v>
      </c>
      <c r="E23" s="132" t="s">
        <v>513</v>
      </c>
      <c r="F23" s="133" t="s">
        <v>633</v>
      </c>
      <c r="G23" s="134">
        <v>47437.9</v>
      </c>
    </row>
    <row r="24" spans="1:7">
      <c r="A24" s="128" t="s">
        <v>509</v>
      </c>
      <c r="B24" s="129" t="s">
        <v>311</v>
      </c>
      <c r="C24" s="130">
        <v>7</v>
      </c>
      <c r="D24" s="131">
        <v>2</v>
      </c>
      <c r="E24" s="132" t="s">
        <v>513</v>
      </c>
      <c r="F24" s="133">
        <v>231</v>
      </c>
      <c r="G24" s="134">
        <v>47437.9</v>
      </c>
    </row>
    <row r="25" spans="1:7">
      <c r="A25" s="128" t="s">
        <v>514</v>
      </c>
      <c r="B25" s="129" t="s">
        <v>311</v>
      </c>
      <c r="C25" s="130">
        <v>7</v>
      </c>
      <c r="D25" s="131">
        <v>2</v>
      </c>
      <c r="E25" s="132" t="s">
        <v>515</v>
      </c>
      <c r="F25" s="133" t="s">
        <v>633</v>
      </c>
      <c r="G25" s="134">
        <v>19293.400000000001</v>
      </c>
    </row>
    <row r="26" spans="1:7">
      <c r="A26" s="128" t="s">
        <v>509</v>
      </c>
      <c r="B26" s="129" t="s">
        <v>311</v>
      </c>
      <c r="C26" s="130">
        <v>7</v>
      </c>
      <c r="D26" s="131">
        <v>2</v>
      </c>
      <c r="E26" s="132" t="s">
        <v>515</v>
      </c>
      <c r="F26" s="133">
        <v>231</v>
      </c>
      <c r="G26" s="134">
        <v>19293.400000000001</v>
      </c>
    </row>
    <row r="27" spans="1:7" ht="51">
      <c r="A27" s="128" t="s">
        <v>312</v>
      </c>
      <c r="B27" s="129" t="s">
        <v>313</v>
      </c>
      <c r="C27" s="130" t="s">
        <v>633</v>
      </c>
      <c r="D27" s="131" t="s">
        <v>633</v>
      </c>
      <c r="E27" s="132" t="s">
        <v>633</v>
      </c>
      <c r="F27" s="133" t="s">
        <v>633</v>
      </c>
      <c r="G27" s="134">
        <v>33140.57</v>
      </c>
    </row>
    <row r="28" spans="1:7">
      <c r="A28" s="128" t="s">
        <v>295</v>
      </c>
      <c r="B28" s="129" t="s">
        <v>313</v>
      </c>
      <c r="C28" s="130">
        <v>7</v>
      </c>
      <c r="D28" s="131" t="s">
        <v>633</v>
      </c>
      <c r="E28" s="132" t="s">
        <v>633</v>
      </c>
      <c r="F28" s="133" t="s">
        <v>633</v>
      </c>
      <c r="G28" s="134">
        <v>33140.57</v>
      </c>
    </row>
    <row r="29" spans="1:7">
      <c r="A29" s="128" t="s">
        <v>309</v>
      </c>
      <c r="B29" s="129" t="s">
        <v>313</v>
      </c>
      <c r="C29" s="130">
        <v>7</v>
      </c>
      <c r="D29" s="131">
        <v>2</v>
      </c>
      <c r="E29" s="132" t="s">
        <v>633</v>
      </c>
      <c r="F29" s="133" t="s">
        <v>633</v>
      </c>
      <c r="G29" s="134">
        <v>33140.57</v>
      </c>
    </row>
    <row r="30" spans="1:7" ht="25.5">
      <c r="A30" s="128" t="s">
        <v>762</v>
      </c>
      <c r="B30" s="129" t="s">
        <v>313</v>
      </c>
      <c r="C30" s="130">
        <v>7</v>
      </c>
      <c r="D30" s="131">
        <v>2</v>
      </c>
      <c r="E30" s="132" t="s">
        <v>763</v>
      </c>
      <c r="F30" s="133" t="s">
        <v>633</v>
      </c>
      <c r="G30" s="134">
        <v>33140.57</v>
      </c>
    </row>
    <row r="31" spans="1:7">
      <c r="A31" s="128" t="s">
        <v>797</v>
      </c>
      <c r="B31" s="129" t="s">
        <v>313</v>
      </c>
      <c r="C31" s="130">
        <v>7</v>
      </c>
      <c r="D31" s="131">
        <v>2</v>
      </c>
      <c r="E31" s="132" t="s">
        <v>798</v>
      </c>
      <c r="F31" s="133" t="s">
        <v>633</v>
      </c>
      <c r="G31" s="134">
        <v>33140.57</v>
      </c>
    </row>
    <row r="32" spans="1:7" ht="51">
      <c r="A32" s="128" t="s">
        <v>507</v>
      </c>
      <c r="B32" s="129" t="s">
        <v>313</v>
      </c>
      <c r="C32" s="130">
        <v>7</v>
      </c>
      <c r="D32" s="131">
        <v>2</v>
      </c>
      <c r="E32" s="132" t="s">
        <v>508</v>
      </c>
      <c r="F32" s="133" t="s">
        <v>633</v>
      </c>
      <c r="G32" s="134">
        <v>31797</v>
      </c>
    </row>
    <row r="33" spans="1:7">
      <c r="A33" s="128" t="s">
        <v>509</v>
      </c>
      <c r="B33" s="129" t="s">
        <v>313</v>
      </c>
      <c r="C33" s="130">
        <v>7</v>
      </c>
      <c r="D33" s="131">
        <v>2</v>
      </c>
      <c r="E33" s="132" t="s">
        <v>508</v>
      </c>
      <c r="F33" s="133">
        <v>231</v>
      </c>
      <c r="G33" s="134">
        <v>31797</v>
      </c>
    </row>
    <row r="34" spans="1:7">
      <c r="A34" s="128" t="s">
        <v>510</v>
      </c>
      <c r="B34" s="129" t="s">
        <v>313</v>
      </c>
      <c r="C34" s="130">
        <v>7</v>
      </c>
      <c r="D34" s="131">
        <v>2</v>
      </c>
      <c r="E34" s="132" t="s">
        <v>511</v>
      </c>
      <c r="F34" s="133" t="s">
        <v>633</v>
      </c>
      <c r="G34" s="134">
        <v>1343.57</v>
      </c>
    </row>
    <row r="35" spans="1:7">
      <c r="A35" s="128" t="s">
        <v>509</v>
      </c>
      <c r="B35" s="129" t="s">
        <v>313</v>
      </c>
      <c r="C35" s="130">
        <v>7</v>
      </c>
      <c r="D35" s="131">
        <v>2</v>
      </c>
      <c r="E35" s="132" t="s">
        <v>511</v>
      </c>
      <c r="F35" s="133">
        <v>231</v>
      </c>
      <c r="G35" s="134">
        <v>1343.57</v>
      </c>
    </row>
    <row r="36" spans="1:7" ht="63.75">
      <c r="A36" s="128" t="s">
        <v>314</v>
      </c>
      <c r="B36" s="129" t="s">
        <v>315</v>
      </c>
      <c r="C36" s="130" t="s">
        <v>633</v>
      </c>
      <c r="D36" s="131" t="s">
        <v>633</v>
      </c>
      <c r="E36" s="132" t="s">
        <v>633</v>
      </c>
      <c r="F36" s="133" t="s">
        <v>633</v>
      </c>
      <c r="G36" s="134">
        <v>5987</v>
      </c>
    </row>
    <row r="37" spans="1:7">
      <c r="A37" s="128" t="s">
        <v>295</v>
      </c>
      <c r="B37" s="129" t="s">
        <v>315</v>
      </c>
      <c r="C37" s="130">
        <v>7</v>
      </c>
      <c r="D37" s="131" t="s">
        <v>633</v>
      </c>
      <c r="E37" s="132" t="s">
        <v>633</v>
      </c>
      <c r="F37" s="133" t="s">
        <v>633</v>
      </c>
      <c r="G37" s="134">
        <v>5987</v>
      </c>
    </row>
    <row r="38" spans="1:7">
      <c r="A38" s="128" t="s">
        <v>309</v>
      </c>
      <c r="B38" s="129" t="s">
        <v>315</v>
      </c>
      <c r="C38" s="130">
        <v>7</v>
      </c>
      <c r="D38" s="131">
        <v>2</v>
      </c>
      <c r="E38" s="132" t="s">
        <v>633</v>
      </c>
      <c r="F38" s="133" t="s">
        <v>633</v>
      </c>
      <c r="G38" s="134">
        <v>5987</v>
      </c>
    </row>
    <row r="39" spans="1:7" ht="25.5">
      <c r="A39" s="128" t="s">
        <v>762</v>
      </c>
      <c r="B39" s="129" t="s">
        <v>315</v>
      </c>
      <c r="C39" s="130">
        <v>7</v>
      </c>
      <c r="D39" s="131">
        <v>2</v>
      </c>
      <c r="E39" s="132" t="s">
        <v>763</v>
      </c>
      <c r="F39" s="133" t="s">
        <v>633</v>
      </c>
      <c r="G39" s="134">
        <v>5987</v>
      </c>
    </row>
    <row r="40" spans="1:7">
      <c r="A40" s="128" t="s">
        <v>797</v>
      </c>
      <c r="B40" s="129" t="s">
        <v>315</v>
      </c>
      <c r="C40" s="130">
        <v>7</v>
      </c>
      <c r="D40" s="131">
        <v>2</v>
      </c>
      <c r="E40" s="132" t="s">
        <v>798</v>
      </c>
      <c r="F40" s="133" t="s">
        <v>633</v>
      </c>
      <c r="G40" s="134">
        <v>5987</v>
      </c>
    </row>
    <row r="41" spans="1:7" ht="51">
      <c r="A41" s="128" t="s">
        <v>507</v>
      </c>
      <c r="B41" s="129" t="s">
        <v>315</v>
      </c>
      <c r="C41" s="130">
        <v>7</v>
      </c>
      <c r="D41" s="131">
        <v>2</v>
      </c>
      <c r="E41" s="132" t="s">
        <v>508</v>
      </c>
      <c r="F41" s="133" t="s">
        <v>633</v>
      </c>
      <c r="G41" s="134">
        <v>5987</v>
      </c>
    </row>
    <row r="42" spans="1:7">
      <c r="A42" s="128" t="s">
        <v>509</v>
      </c>
      <c r="B42" s="129" t="s">
        <v>315</v>
      </c>
      <c r="C42" s="130">
        <v>7</v>
      </c>
      <c r="D42" s="131">
        <v>2</v>
      </c>
      <c r="E42" s="132" t="s">
        <v>508</v>
      </c>
      <c r="F42" s="133">
        <v>231</v>
      </c>
      <c r="G42" s="134">
        <v>5987</v>
      </c>
    </row>
    <row r="43" spans="1:7" ht="51">
      <c r="A43" s="128" t="s">
        <v>316</v>
      </c>
      <c r="B43" s="129" t="s">
        <v>317</v>
      </c>
      <c r="C43" s="130" t="s">
        <v>633</v>
      </c>
      <c r="D43" s="131" t="s">
        <v>633</v>
      </c>
      <c r="E43" s="132" t="s">
        <v>633</v>
      </c>
      <c r="F43" s="133" t="s">
        <v>633</v>
      </c>
      <c r="G43" s="134">
        <v>528480</v>
      </c>
    </row>
    <row r="44" spans="1:7">
      <c r="A44" s="128" t="s">
        <v>295</v>
      </c>
      <c r="B44" s="129" t="s">
        <v>317</v>
      </c>
      <c r="C44" s="130">
        <v>7</v>
      </c>
      <c r="D44" s="131" t="s">
        <v>633</v>
      </c>
      <c r="E44" s="132" t="s">
        <v>633</v>
      </c>
      <c r="F44" s="133" t="s">
        <v>633</v>
      </c>
      <c r="G44" s="134">
        <v>528480</v>
      </c>
    </row>
    <row r="45" spans="1:7">
      <c r="A45" s="128" t="s">
        <v>309</v>
      </c>
      <c r="B45" s="129" t="s">
        <v>317</v>
      </c>
      <c r="C45" s="130">
        <v>7</v>
      </c>
      <c r="D45" s="131">
        <v>2</v>
      </c>
      <c r="E45" s="132" t="s">
        <v>633</v>
      </c>
      <c r="F45" s="133" t="s">
        <v>633</v>
      </c>
      <c r="G45" s="134">
        <v>528480</v>
      </c>
    </row>
    <row r="46" spans="1:7" ht="25.5">
      <c r="A46" s="128" t="s">
        <v>762</v>
      </c>
      <c r="B46" s="129" t="s">
        <v>317</v>
      </c>
      <c r="C46" s="130">
        <v>7</v>
      </c>
      <c r="D46" s="131">
        <v>2</v>
      </c>
      <c r="E46" s="132" t="s">
        <v>763</v>
      </c>
      <c r="F46" s="133" t="s">
        <v>633</v>
      </c>
      <c r="G46" s="134">
        <v>528480</v>
      </c>
    </row>
    <row r="47" spans="1:7">
      <c r="A47" s="128" t="s">
        <v>293</v>
      </c>
      <c r="B47" s="129" t="s">
        <v>317</v>
      </c>
      <c r="C47" s="130">
        <v>7</v>
      </c>
      <c r="D47" s="131">
        <v>2</v>
      </c>
      <c r="E47" s="132" t="s">
        <v>294</v>
      </c>
      <c r="F47" s="133" t="s">
        <v>633</v>
      </c>
      <c r="G47" s="134">
        <v>528480</v>
      </c>
    </row>
    <row r="48" spans="1:7" ht="38.25">
      <c r="A48" s="128" t="s">
        <v>512</v>
      </c>
      <c r="B48" s="129" t="s">
        <v>317</v>
      </c>
      <c r="C48" s="130">
        <v>7</v>
      </c>
      <c r="D48" s="131">
        <v>2</v>
      </c>
      <c r="E48" s="132" t="s">
        <v>513</v>
      </c>
      <c r="F48" s="133" t="s">
        <v>633</v>
      </c>
      <c r="G48" s="134">
        <v>520609</v>
      </c>
    </row>
    <row r="49" spans="1:7">
      <c r="A49" s="128" t="s">
        <v>509</v>
      </c>
      <c r="B49" s="129" t="s">
        <v>317</v>
      </c>
      <c r="C49" s="130">
        <v>7</v>
      </c>
      <c r="D49" s="131">
        <v>2</v>
      </c>
      <c r="E49" s="132" t="s">
        <v>513</v>
      </c>
      <c r="F49" s="133">
        <v>231</v>
      </c>
      <c r="G49" s="134">
        <v>520609</v>
      </c>
    </row>
    <row r="50" spans="1:7">
      <c r="A50" s="128" t="s">
        <v>514</v>
      </c>
      <c r="B50" s="129" t="s">
        <v>317</v>
      </c>
      <c r="C50" s="130">
        <v>7</v>
      </c>
      <c r="D50" s="131">
        <v>2</v>
      </c>
      <c r="E50" s="132" t="s">
        <v>515</v>
      </c>
      <c r="F50" s="133" t="s">
        <v>633</v>
      </c>
      <c r="G50" s="134">
        <v>7871</v>
      </c>
    </row>
    <row r="51" spans="1:7">
      <c r="A51" s="128" t="s">
        <v>509</v>
      </c>
      <c r="B51" s="129" t="s">
        <v>317</v>
      </c>
      <c r="C51" s="130">
        <v>7</v>
      </c>
      <c r="D51" s="131">
        <v>2</v>
      </c>
      <c r="E51" s="132" t="s">
        <v>515</v>
      </c>
      <c r="F51" s="133">
        <v>231</v>
      </c>
      <c r="G51" s="134">
        <v>7871</v>
      </c>
    </row>
    <row r="52" spans="1:7" ht="51">
      <c r="A52" s="128" t="s">
        <v>301</v>
      </c>
      <c r="B52" s="129" t="s">
        <v>302</v>
      </c>
      <c r="C52" s="130" t="s">
        <v>633</v>
      </c>
      <c r="D52" s="131" t="s">
        <v>633</v>
      </c>
      <c r="E52" s="132" t="s">
        <v>633</v>
      </c>
      <c r="F52" s="133" t="s">
        <v>633</v>
      </c>
      <c r="G52" s="134">
        <v>403773</v>
      </c>
    </row>
    <row r="53" spans="1:7">
      <c r="A53" s="128" t="s">
        <v>295</v>
      </c>
      <c r="B53" s="129" t="s">
        <v>302</v>
      </c>
      <c r="C53" s="130">
        <v>7</v>
      </c>
      <c r="D53" s="131" t="s">
        <v>633</v>
      </c>
      <c r="E53" s="132" t="s">
        <v>633</v>
      </c>
      <c r="F53" s="133" t="s">
        <v>633</v>
      </c>
      <c r="G53" s="134">
        <v>403773</v>
      </c>
    </row>
    <row r="54" spans="1:7">
      <c r="A54" s="128" t="s">
        <v>296</v>
      </c>
      <c r="B54" s="129" t="s">
        <v>302</v>
      </c>
      <c r="C54" s="130">
        <v>7</v>
      </c>
      <c r="D54" s="131">
        <v>1</v>
      </c>
      <c r="E54" s="132" t="s">
        <v>633</v>
      </c>
      <c r="F54" s="133" t="s">
        <v>633</v>
      </c>
      <c r="G54" s="134">
        <v>403773</v>
      </c>
    </row>
    <row r="55" spans="1:7" ht="25.5">
      <c r="A55" s="128" t="s">
        <v>762</v>
      </c>
      <c r="B55" s="129" t="s">
        <v>302</v>
      </c>
      <c r="C55" s="130">
        <v>7</v>
      </c>
      <c r="D55" s="131">
        <v>1</v>
      </c>
      <c r="E55" s="132" t="s">
        <v>763</v>
      </c>
      <c r="F55" s="133" t="s">
        <v>633</v>
      </c>
      <c r="G55" s="134">
        <v>403773</v>
      </c>
    </row>
    <row r="56" spans="1:7">
      <c r="A56" s="128" t="s">
        <v>797</v>
      </c>
      <c r="B56" s="129" t="s">
        <v>302</v>
      </c>
      <c r="C56" s="130">
        <v>7</v>
      </c>
      <c r="D56" s="131">
        <v>1</v>
      </c>
      <c r="E56" s="132" t="s">
        <v>798</v>
      </c>
      <c r="F56" s="133" t="s">
        <v>633</v>
      </c>
      <c r="G56" s="134">
        <v>403773</v>
      </c>
    </row>
    <row r="57" spans="1:7" ht="51">
      <c r="A57" s="128" t="s">
        <v>507</v>
      </c>
      <c r="B57" s="129" t="s">
        <v>302</v>
      </c>
      <c r="C57" s="130">
        <v>7</v>
      </c>
      <c r="D57" s="131">
        <v>1</v>
      </c>
      <c r="E57" s="132" t="s">
        <v>508</v>
      </c>
      <c r="F57" s="133" t="s">
        <v>633</v>
      </c>
      <c r="G57" s="134">
        <v>403773</v>
      </c>
    </row>
    <row r="58" spans="1:7">
      <c r="A58" s="128" t="s">
        <v>509</v>
      </c>
      <c r="B58" s="129" t="s">
        <v>302</v>
      </c>
      <c r="C58" s="130">
        <v>7</v>
      </c>
      <c r="D58" s="131">
        <v>1</v>
      </c>
      <c r="E58" s="132" t="s">
        <v>508</v>
      </c>
      <c r="F58" s="133">
        <v>231</v>
      </c>
      <c r="G58" s="134">
        <v>403773</v>
      </c>
    </row>
    <row r="59" spans="1:7" ht="76.5">
      <c r="A59" s="128" t="s">
        <v>318</v>
      </c>
      <c r="B59" s="129" t="s">
        <v>319</v>
      </c>
      <c r="C59" s="130" t="s">
        <v>633</v>
      </c>
      <c r="D59" s="131" t="s">
        <v>633</v>
      </c>
      <c r="E59" s="132" t="s">
        <v>633</v>
      </c>
      <c r="F59" s="133" t="s">
        <v>633</v>
      </c>
      <c r="G59" s="134">
        <v>50601.4</v>
      </c>
    </row>
    <row r="60" spans="1:7">
      <c r="A60" s="128" t="s">
        <v>295</v>
      </c>
      <c r="B60" s="129" t="s">
        <v>319</v>
      </c>
      <c r="C60" s="130">
        <v>7</v>
      </c>
      <c r="D60" s="131" t="s">
        <v>633</v>
      </c>
      <c r="E60" s="132" t="s">
        <v>633</v>
      </c>
      <c r="F60" s="133" t="s">
        <v>633</v>
      </c>
      <c r="G60" s="134">
        <v>50601.4</v>
      </c>
    </row>
    <row r="61" spans="1:7">
      <c r="A61" s="128" t="s">
        <v>309</v>
      </c>
      <c r="B61" s="129" t="s">
        <v>319</v>
      </c>
      <c r="C61" s="130">
        <v>7</v>
      </c>
      <c r="D61" s="131">
        <v>2</v>
      </c>
      <c r="E61" s="132" t="s">
        <v>633</v>
      </c>
      <c r="F61" s="133" t="s">
        <v>633</v>
      </c>
      <c r="G61" s="134">
        <v>50601.4</v>
      </c>
    </row>
    <row r="62" spans="1:7" ht="25.5">
      <c r="A62" s="128" t="s">
        <v>762</v>
      </c>
      <c r="B62" s="129" t="s">
        <v>319</v>
      </c>
      <c r="C62" s="130">
        <v>7</v>
      </c>
      <c r="D62" s="131">
        <v>2</v>
      </c>
      <c r="E62" s="132" t="s">
        <v>763</v>
      </c>
      <c r="F62" s="133" t="s">
        <v>633</v>
      </c>
      <c r="G62" s="134">
        <v>50601.4</v>
      </c>
    </row>
    <row r="63" spans="1:7">
      <c r="A63" s="128" t="s">
        <v>293</v>
      </c>
      <c r="B63" s="129" t="s">
        <v>319</v>
      </c>
      <c r="C63" s="130">
        <v>7</v>
      </c>
      <c r="D63" s="131">
        <v>2</v>
      </c>
      <c r="E63" s="132" t="s">
        <v>294</v>
      </c>
      <c r="F63" s="133" t="s">
        <v>633</v>
      </c>
      <c r="G63" s="134">
        <v>50601.4</v>
      </c>
    </row>
    <row r="64" spans="1:7">
      <c r="A64" s="128" t="s">
        <v>514</v>
      </c>
      <c r="B64" s="129" t="s">
        <v>319</v>
      </c>
      <c r="C64" s="130">
        <v>7</v>
      </c>
      <c r="D64" s="131">
        <v>2</v>
      </c>
      <c r="E64" s="132" t="s">
        <v>515</v>
      </c>
      <c r="F64" s="133" t="s">
        <v>633</v>
      </c>
      <c r="G64" s="134">
        <v>50601.4</v>
      </c>
    </row>
    <row r="65" spans="1:7">
      <c r="A65" s="128" t="s">
        <v>509</v>
      </c>
      <c r="B65" s="129" t="s">
        <v>319</v>
      </c>
      <c r="C65" s="130">
        <v>7</v>
      </c>
      <c r="D65" s="131">
        <v>2</v>
      </c>
      <c r="E65" s="132" t="s">
        <v>515</v>
      </c>
      <c r="F65" s="133">
        <v>231</v>
      </c>
      <c r="G65" s="134">
        <v>50601.4</v>
      </c>
    </row>
    <row r="66" spans="1:7" ht="51">
      <c r="A66" s="128" t="s">
        <v>320</v>
      </c>
      <c r="B66" s="129" t="s">
        <v>321</v>
      </c>
      <c r="C66" s="130" t="s">
        <v>633</v>
      </c>
      <c r="D66" s="131" t="s">
        <v>633</v>
      </c>
      <c r="E66" s="132" t="s">
        <v>633</v>
      </c>
      <c r="F66" s="133" t="s">
        <v>633</v>
      </c>
      <c r="G66" s="134">
        <v>742</v>
      </c>
    </row>
    <row r="67" spans="1:7">
      <c r="A67" s="128" t="s">
        <v>295</v>
      </c>
      <c r="B67" s="129" t="s">
        <v>321</v>
      </c>
      <c r="C67" s="130">
        <v>7</v>
      </c>
      <c r="D67" s="131" t="s">
        <v>633</v>
      </c>
      <c r="E67" s="132" t="s">
        <v>633</v>
      </c>
      <c r="F67" s="133" t="s">
        <v>633</v>
      </c>
      <c r="G67" s="134">
        <v>742</v>
      </c>
    </row>
    <row r="68" spans="1:7">
      <c r="A68" s="128" t="s">
        <v>309</v>
      </c>
      <c r="B68" s="129" t="s">
        <v>321</v>
      </c>
      <c r="C68" s="130">
        <v>7</v>
      </c>
      <c r="D68" s="131">
        <v>2</v>
      </c>
      <c r="E68" s="132" t="s">
        <v>633</v>
      </c>
      <c r="F68" s="133" t="s">
        <v>633</v>
      </c>
      <c r="G68" s="134">
        <v>742</v>
      </c>
    </row>
    <row r="69" spans="1:7" ht="25.5">
      <c r="A69" s="128" t="s">
        <v>762</v>
      </c>
      <c r="B69" s="129" t="s">
        <v>321</v>
      </c>
      <c r="C69" s="130">
        <v>7</v>
      </c>
      <c r="D69" s="131">
        <v>2</v>
      </c>
      <c r="E69" s="132" t="s">
        <v>763</v>
      </c>
      <c r="F69" s="133" t="s">
        <v>633</v>
      </c>
      <c r="G69" s="134">
        <v>742</v>
      </c>
    </row>
    <row r="70" spans="1:7">
      <c r="A70" s="128" t="s">
        <v>293</v>
      </c>
      <c r="B70" s="129" t="s">
        <v>321</v>
      </c>
      <c r="C70" s="130">
        <v>7</v>
      </c>
      <c r="D70" s="131">
        <v>2</v>
      </c>
      <c r="E70" s="132" t="s">
        <v>294</v>
      </c>
      <c r="F70" s="133" t="s">
        <v>633</v>
      </c>
      <c r="G70" s="134">
        <v>742</v>
      </c>
    </row>
    <row r="71" spans="1:7">
      <c r="A71" s="128" t="s">
        <v>514</v>
      </c>
      <c r="B71" s="129" t="s">
        <v>321</v>
      </c>
      <c r="C71" s="130">
        <v>7</v>
      </c>
      <c r="D71" s="131">
        <v>2</v>
      </c>
      <c r="E71" s="132" t="s">
        <v>515</v>
      </c>
      <c r="F71" s="133" t="s">
        <v>633</v>
      </c>
      <c r="G71" s="134">
        <v>742</v>
      </c>
    </row>
    <row r="72" spans="1:7">
      <c r="A72" s="128" t="s">
        <v>509</v>
      </c>
      <c r="B72" s="129" t="s">
        <v>321</v>
      </c>
      <c r="C72" s="130">
        <v>7</v>
      </c>
      <c r="D72" s="131">
        <v>2</v>
      </c>
      <c r="E72" s="132" t="s">
        <v>515</v>
      </c>
      <c r="F72" s="133">
        <v>231</v>
      </c>
      <c r="G72" s="134">
        <v>742</v>
      </c>
    </row>
    <row r="73" spans="1:7" ht="63.75">
      <c r="A73" s="128" t="s">
        <v>303</v>
      </c>
      <c r="B73" s="129" t="s">
        <v>304</v>
      </c>
      <c r="C73" s="130" t="s">
        <v>633</v>
      </c>
      <c r="D73" s="131" t="s">
        <v>633</v>
      </c>
      <c r="E73" s="132" t="s">
        <v>633</v>
      </c>
      <c r="F73" s="133" t="s">
        <v>633</v>
      </c>
      <c r="G73" s="134">
        <v>22246</v>
      </c>
    </row>
    <row r="74" spans="1:7">
      <c r="A74" s="128" t="s">
        <v>295</v>
      </c>
      <c r="B74" s="129" t="s">
        <v>304</v>
      </c>
      <c r="C74" s="130">
        <v>7</v>
      </c>
      <c r="D74" s="131" t="s">
        <v>633</v>
      </c>
      <c r="E74" s="132" t="s">
        <v>633</v>
      </c>
      <c r="F74" s="133" t="s">
        <v>633</v>
      </c>
      <c r="G74" s="134">
        <v>1611</v>
      </c>
    </row>
    <row r="75" spans="1:7">
      <c r="A75" s="128" t="s">
        <v>296</v>
      </c>
      <c r="B75" s="129" t="s">
        <v>304</v>
      </c>
      <c r="C75" s="130">
        <v>7</v>
      </c>
      <c r="D75" s="131">
        <v>1</v>
      </c>
      <c r="E75" s="132" t="s">
        <v>633</v>
      </c>
      <c r="F75" s="133" t="s">
        <v>633</v>
      </c>
      <c r="G75" s="134">
        <v>1611</v>
      </c>
    </row>
    <row r="76" spans="1:7" ht="25.5">
      <c r="A76" s="128" t="s">
        <v>762</v>
      </c>
      <c r="B76" s="129" t="s">
        <v>304</v>
      </c>
      <c r="C76" s="130">
        <v>7</v>
      </c>
      <c r="D76" s="131">
        <v>1</v>
      </c>
      <c r="E76" s="132" t="s">
        <v>763</v>
      </c>
      <c r="F76" s="133" t="s">
        <v>633</v>
      </c>
      <c r="G76" s="134">
        <v>1611</v>
      </c>
    </row>
    <row r="77" spans="1:7">
      <c r="A77" s="128" t="s">
        <v>797</v>
      </c>
      <c r="B77" s="129" t="s">
        <v>304</v>
      </c>
      <c r="C77" s="130">
        <v>7</v>
      </c>
      <c r="D77" s="131">
        <v>1</v>
      </c>
      <c r="E77" s="132" t="s">
        <v>798</v>
      </c>
      <c r="F77" s="133" t="s">
        <v>633</v>
      </c>
      <c r="G77" s="134">
        <v>1611</v>
      </c>
    </row>
    <row r="78" spans="1:7">
      <c r="A78" s="128" t="s">
        <v>510</v>
      </c>
      <c r="B78" s="129" t="s">
        <v>304</v>
      </c>
      <c r="C78" s="130">
        <v>7</v>
      </c>
      <c r="D78" s="131">
        <v>1</v>
      </c>
      <c r="E78" s="132" t="s">
        <v>511</v>
      </c>
      <c r="F78" s="133" t="s">
        <v>633</v>
      </c>
      <c r="G78" s="134">
        <v>1611</v>
      </c>
    </row>
    <row r="79" spans="1:7">
      <c r="A79" s="128" t="s">
        <v>509</v>
      </c>
      <c r="B79" s="129" t="s">
        <v>304</v>
      </c>
      <c r="C79" s="130">
        <v>7</v>
      </c>
      <c r="D79" s="131">
        <v>1</v>
      </c>
      <c r="E79" s="132" t="s">
        <v>511</v>
      </c>
      <c r="F79" s="133">
        <v>231</v>
      </c>
      <c r="G79" s="134">
        <v>1611</v>
      </c>
    </row>
    <row r="80" spans="1:7">
      <c r="A80" s="128" t="s">
        <v>424</v>
      </c>
      <c r="B80" s="129" t="s">
        <v>304</v>
      </c>
      <c r="C80" s="130">
        <v>10</v>
      </c>
      <c r="D80" s="131" t="s">
        <v>633</v>
      </c>
      <c r="E80" s="132" t="s">
        <v>633</v>
      </c>
      <c r="F80" s="133" t="s">
        <v>633</v>
      </c>
      <c r="G80" s="134">
        <v>20635</v>
      </c>
    </row>
    <row r="81" spans="1:7">
      <c r="A81" s="128" t="s">
        <v>437</v>
      </c>
      <c r="B81" s="129" t="s">
        <v>304</v>
      </c>
      <c r="C81" s="130">
        <v>10</v>
      </c>
      <c r="D81" s="131">
        <v>4</v>
      </c>
      <c r="E81" s="132" t="s">
        <v>633</v>
      </c>
      <c r="F81" s="133" t="s">
        <v>633</v>
      </c>
      <c r="G81" s="134">
        <v>20635</v>
      </c>
    </row>
    <row r="82" spans="1:7">
      <c r="A82" s="128" t="s">
        <v>650</v>
      </c>
      <c r="B82" s="129" t="s">
        <v>304</v>
      </c>
      <c r="C82" s="130">
        <v>10</v>
      </c>
      <c r="D82" s="131">
        <v>4</v>
      </c>
      <c r="E82" s="132" t="s">
        <v>651</v>
      </c>
      <c r="F82" s="133" t="s">
        <v>633</v>
      </c>
      <c r="G82" s="134">
        <v>20635</v>
      </c>
    </row>
    <row r="83" spans="1:7">
      <c r="A83" s="128" t="s">
        <v>438</v>
      </c>
      <c r="B83" s="129" t="s">
        <v>304</v>
      </c>
      <c r="C83" s="130">
        <v>10</v>
      </c>
      <c r="D83" s="131">
        <v>4</v>
      </c>
      <c r="E83" s="132" t="s">
        <v>439</v>
      </c>
      <c r="F83" s="133" t="s">
        <v>633</v>
      </c>
      <c r="G83" s="134">
        <v>20635</v>
      </c>
    </row>
    <row r="84" spans="1:7" ht="25.5">
      <c r="A84" s="128" t="s">
        <v>516</v>
      </c>
      <c r="B84" s="129" t="s">
        <v>304</v>
      </c>
      <c r="C84" s="130">
        <v>10</v>
      </c>
      <c r="D84" s="131">
        <v>4</v>
      </c>
      <c r="E84" s="132" t="s">
        <v>517</v>
      </c>
      <c r="F84" s="133" t="s">
        <v>633</v>
      </c>
      <c r="G84" s="134">
        <v>20635</v>
      </c>
    </row>
    <row r="85" spans="1:7">
      <c r="A85" s="128" t="s">
        <v>509</v>
      </c>
      <c r="B85" s="129" t="s">
        <v>304</v>
      </c>
      <c r="C85" s="130">
        <v>10</v>
      </c>
      <c r="D85" s="131">
        <v>4</v>
      </c>
      <c r="E85" s="132" t="s">
        <v>517</v>
      </c>
      <c r="F85" s="133">
        <v>231</v>
      </c>
      <c r="G85" s="134">
        <v>20635</v>
      </c>
    </row>
    <row r="86" spans="1:7" ht="51">
      <c r="A86" s="128" t="s">
        <v>305</v>
      </c>
      <c r="B86" s="129" t="s">
        <v>306</v>
      </c>
      <c r="C86" s="130" t="s">
        <v>633</v>
      </c>
      <c r="D86" s="131" t="s">
        <v>633</v>
      </c>
      <c r="E86" s="132" t="s">
        <v>633</v>
      </c>
      <c r="F86" s="133" t="s">
        <v>633</v>
      </c>
      <c r="G86" s="134">
        <v>764.3</v>
      </c>
    </row>
    <row r="87" spans="1:7">
      <c r="A87" s="128" t="s">
        <v>295</v>
      </c>
      <c r="B87" s="129" t="s">
        <v>306</v>
      </c>
      <c r="C87" s="130">
        <v>7</v>
      </c>
      <c r="D87" s="131" t="s">
        <v>633</v>
      </c>
      <c r="E87" s="132" t="s">
        <v>633</v>
      </c>
      <c r="F87" s="133" t="s">
        <v>633</v>
      </c>
      <c r="G87" s="134">
        <v>764.3</v>
      </c>
    </row>
    <row r="88" spans="1:7">
      <c r="A88" s="128" t="s">
        <v>296</v>
      </c>
      <c r="B88" s="129" t="s">
        <v>306</v>
      </c>
      <c r="C88" s="130">
        <v>7</v>
      </c>
      <c r="D88" s="131">
        <v>1</v>
      </c>
      <c r="E88" s="132" t="s">
        <v>633</v>
      </c>
      <c r="F88" s="133" t="s">
        <v>633</v>
      </c>
      <c r="G88" s="134">
        <v>764.3</v>
      </c>
    </row>
    <row r="89" spans="1:7" ht="25.5">
      <c r="A89" s="128" t="s">
        <v>762</v>
      </c>
      <c r="B89" s="129" t="s">
        <v>306</v>
      </c>
      <c r="C89" s="130">
        <v>7</v>
      </c>
      <c r="D89" s="131">
        <v>1</v>
      </c>
      <c r="E89" s="132" t="s">
        <v>763</v>
      </c>
      <c r="F89" s="133" t="s">
        <v>633</v>
      </c>
      <c r="G89" s="134">
        <v>764.3</v>
      </c>
    </row>
    <row r="90" spans="1:7">
      <c r="A90" s="128" t="s">
        <v>797</v>
      </c>
      <c r="B90" s="129" t="s">
        <v>306</v>
      </c>
      <c r="C90" s="130">
        <v>7</v>
      </c>
      <c r="D90" s="131">
        <v>1</v>
      </c>
      <c r="E90" s="132" t="s">
        <v>798</v>
      </c>
      <c r="F90" s="133" t="s">
        <v>633</v>
      </c>
      <c r="G90" s="134">
        <v>764.3</v>
      </c>
    </row>
    <row r="91" spans="1:7">
      <c r="A91" s="128" t="s">
        <v>510</v>
      </c>
      <c r="B91" s="129" t="s">
        <v>306</v>
      </c>
      <c r="C91" s="130">
        <v>7</v>
      </c>
      <c r="D91" s="131">
        <v>1</v>
      </c>
      <c r="E91" s="132" t="s">
        <v>511</v>
      </c>
      <c r="F91" s="133" t="s">
        <v>633</v>
      </c>
      <c r="G91" s="134">
        <v>764.3</v>
      </c>
    </row>
    <row r="92" spans="1:7">
      <c r="A92" s="128" t="s">
        <v>509</v>
      </c>
      <c r="B92" s="129" t="s">
        <v>306</v>
      </c>
      <c r="C92" s="130">
        <v>7</v>
      </c>
      <c r="D92" s="131">
        <v>1</v>
      </c>
      <c r="E92" s="132" t="s">
        <v>511</v>
      </c>
      <c r="F92" s="133">
        <v>231</v>
      </c>
      <c r="G92" s="134">
        <v>764.3</v>
      </c>
    </row>
    <row r="93" spans="1:7" ht="51">
      <c r="A93" s="128" t="s">
        <v>380</v>
      </c>
      <c r="B93" s="129" t="s">
        <v>381</v>
      </c>
      <c r="C93" s="130" t="s">
        <v>633</v>
      </c>
      <c r="D93" s="131" t="s">
        <v>633</v>
      </c>
      <c r="E93" s="132" t="s">
        <v>633</v>
      </c>
      <c r="F93" s="133" t="s">
        <v>633</v>
      </c>
      <c r="G93" s="134">
        <v>80</v>
      </c>
    </row>
    <row r="94" spans="1:7">
      <c r="A94" s="128" t="s">
        <v>295</v>
      </c>
      <c r="B94" s="129" t="s">
        <v>381</v>
      </c>
      <c r="C94" s="130">
        <v>7</v>
      </c>
      <c r="D94" s="131" t="s">
        <v>633</v>
      </c>
      <c r="E94" s="132" t="s">
        <v>633</v>
      </c>
      <c r="F94" s="133" t="s">
        <v>633</v>
      </c>
      <c r="G94" s="134">
        <v>80</v>
      </c>
    </row>
    <row r="95" spans="1:7">
      <c r="A95" s="128" t="s">
        <v>379</v>
      </c>
      <c r="B95" s="129" t="s">
        <v>381</v>
      </c>
      <c r="C95" s="130">
        <v>7</v>
      </c>
      <c r="D95" s="131">
        <v>9</v>
      </c>
      <c r="E95" s="132" t="s">
        <v>633</v>
      </c>
      <c r="F95" s="133" t="s">
        <v>633</v>
      </c>
      <c r="G95" s="134">
        <v>80</v>
      </c>
    </row>
    <row r="96" spans="1:7" ht="38.25">
      <c r="A96" s="128" t="s">
        <v>639</v>
      </c>
      <c r="B96" s="129" t="s">
        <v>381</v>
      </c>
      <c r="C96" s="130">
        <v>7</v>
      </c>
      <c r="D96" s="131">
        <v>9</v>
      </c>
      <c r="E96" s="132" t="s">
        <v>640</v>
      </c>
      <c r="F96" s="133" t="s">
        <v>633</v>
      </c>
      <c r="G96" s="134">
        <v>5.4</v>
      </c>
    </row>
    <row r="97" spans="1:7">
      <c r="A97" s="128" t="s">
        <v>641</v>
      </c>
      <c r="B97" s="129" t="s">
        <v>381</v>
      </c>
      <c r="C97" s="130">
        <v>7</v>
      </c>
      <c r="D97" s="131">
        <v>9</v>
      </c>
      <c r="E97" s="132" t="s">
        <v>642</v>
      </c>
      <c r="F97" s="133" t="s">
        <v>633</v>
      </c>
      <c r="G97" s="134">
        <v>5.4</v>
      </c>
    </row>
    <row r="98" spans="1:7" ht="25.5">
      <c r="A98" s="128" t="s">
        <v>518</v>
      </c>
      <c r="B98" s="129" t="s">
        <v>381</v>
      </c>
      <c r="C98" s="130">
        <v>7</v>
      </c>
      <c r="D98" s="131">
        <v>9</v>
      </c>
      <c r="E98" s="132" t="s">
        <v>519</v>
      </c>
      <c r="F98" s="133" t="s">
        <v>633</v>
      </c>
      <c r="G98" s="134">
        <v>5.4</v>
      </c>
    </row>
    <row r="99" spans="1:7">
      <c r="A99" s="128" t="s">
        <v>509</v>
      </c>
      <c r="B99" s="129" t="s">
        <v>381</v>
      </c>
      <c r="C99" s="130">
        <v>7</v>
      </c>
      <c r="D99" s="131">
        <v>9</v>
      </c>
      <c r="E99" s="132" t="s">
        <v>519</v>
      </c>
      <c r="F99" s="133">
        <v>231</v>
      </c>
      <c r="G99" s="134">
        <v>5.4</v>
      </c>
    </row>
    <row r="100" spans="1:7">
      <c r="A100" s="128" t="s">
        <v>655</v>
      </c>
      <c r="B100" s="129" t="s">
        <v>381</v>
      </c>
      <c r="C100" s="130">
        <v>7</v>
      </c>
      <c r="D100" s="131">
        <v>9</v>
      </c>
      <c r="E100" s="132" t="s">
        <v>656</v>
      </c>
      <c r="F100" s="133" t="s">
        <v>633</v>
      </c>
      <c r="G100" s="134">
        <v>27.697050000000001</v>
      </c>
    </row>
    <row r="101" spans="1:7" ht="25.5">
      <c r="A101" s="128" t="s">
        <v>657</v>
      </c>
      <c r="B101" s="129" t="s">
        <v>381</v>
      </c>
      <c r="C101" s="130">
        <v>7</v>
      </c>
      <c r="D101" s="131">
        <v>9</v>
      </c>
      <c r="E101" s="132" t="s">
        <v>658</v>
      </c>
      <c r="F101" s="133" t="s">
        <v>633</v>
      </c>
      <c r="G101" s="134">
        <v>27.697050000000001</v>
      </c>
    </row>
    <row r="102" spans="1:7" ht="25.5">
      <c r="A102" s="128" t="s">
        <v>520</v>
      </c>
      <c r="B102" s="129" t="s">
        <v>381</v>
      </c>
      <c r="C102" s="130">
        <v>7</v>
      </c>
      <c r="D102" s="131">
        <v>9</v>
      </c>
      <c r="E102" s="132" t="s">
        <v>521</v>
      </c>
      <c r="F102" s="133" t="s">
        <v>633</v>
      </c>
      <c r="G102" s="134">
        <v>27.697050000000001</v>
      </c>
    </row>
    <row r="103" spans="1:7">
      <c r="A103" s="128" t="s">
        <v>509</v>
      </c>
      <c r="B103" s="129" t="s">
        <v>381</v>
      </c>
      <c r="C103" s="130">
        <v>7</v>
      </c>
      <c r="D103" s="131">
        <v>9</v>
      </c>
      <c r="E103" s="132" t="s">
        <v>521</v>
      </c>
      <c r="F103" s="133">
        <v>231</v>
      </c>
      <c r="G103" s="134">
        <v>27.697050000000001</v>
      </c>
    </row>
    <row r="104" spans="1:7" ht="25.5">
      <c r="A104" s="128" t="s">
        <v>762</v>
      </c>
      <c r="B104" s="129" t="s">
        <v>381</v>
      </c>
      <c r="C104" s="130">
        <v>7</v>
      </c>
      <c r="D104" s="131">
        <v>9</v>
      </c>
      <c r="E104" s="132" t="s">
        <v>763</v>
      </c>
      <c r="F104" s="133" t="s">
        <v>633</v>
      </c>
      <c r="G104" s="134">
        <v>46.902949999999997</v>
      </c>
    </row>
    <row r="105" spans="1:7">
      <c r="A105" s="128" t="s">
        <v>293</v>
      </c>
      <c r="B105" s="129" t="s">
        <v>381</v>
      </c>
      <c r="C105" s="130">
        <v>7</v>
      </c>
      <c r="D105" s="131">
        <v>9</v>
      </c>
      <c r="E105" s="132" t="s">
        <v>294</v>
      </c>
      <c r="F105" s="133" t="s">
        <v>633</v>
      </c>
      <c r="G105" s="134">
        <v>46.902949999999997</v>
      </c>
    </row>
    <row r="106" spans="1:7">
      <c r="A106" s="128" t="s">
        <v>514</v>
      </c>
      <c r="B106" s="129" t="s">
        <v>381</v>
      </c>
      <c r="C106" s="130">
        <v>7</v>
      </c>
      <c r="D106" s="131">
        <v>9</v>
      </c>
      <c r="E106" s="132" t="s">
        <v>515</v>
      </c>
      <c r="F106" s="133" t="s">
        <v>633</v>
      </c>
      <c r="G106" s="134">
        <v>46.902949999999997</v>
      </c>
    </row>
    <row r="107" spans="1:7">
      <c r="A107" s="128" t="s">
        <v>509</v>
      </c>
      <c r="B107" s="129" t="s">
        <v>381</v>
      </c>
      <c r="C107" s="130">
        <v>7</v>
      </c>
      <c r="D107" s="131">
        <v>9</v>
      </c>
      <c r="E107" s="132" t="s">
        <v>515</v>
      </c>
      <c r="F107" s="133">
        <v>231</v>
      </c>
      <c r="G107" s="134">
        <v>46.902949999999997</v>
      </c>
    </row>
    <row r="108" spans="1:7" ht="38.25">
      <c r="A108" s="128" t="s">
        <v>382</v>
      </c>
      <c r="B108" s="129" t="s">
        <v>383</v>
      </c>
      <c r="C108" s="130" t="s">
        <v>633</v>
      </c>
      <c r="D108" s="131" t="s">
        <v>633</v>
      </c>
      <c r="E108" s="132" t="s">
        <v>633</v>
      </c>
      <c r="F108" s="133" t="s">
        <v>633</v>
      </c>
      <c r="G108" s="134">
        <v>1253.9000000000001</v>
      </c>
    </row>
    <row r="109" spans="1:7">
      <c r="A109" s="128" t="s">
        <v>295</v>
      </c>
      <c r="B109" s="129" t="s">
        <v>383</v>
      </c>
      <c r="C109" s="130">
        <v>7</v>
      </c>
      <c r="D109" s="131" t="s">
        <v>633</v>
      </c>
      <c r="E109" s="132" t="s">
        <v>633</v>
      </c>
      <c r="F109" s="133" t="s">
        <v>633</v>
      </c>
      <c r="G109" s="134">
        <v>1253.9000000000001</v>
      </c>
    </row>
    <row r="110" spans="1:7">
      <c r="A110" s="128" t="s">
        <v>379</v>
      </c>
      <c r="B110" s="129" t="s">
        <v>383</v>
      </c>
      <c r="C110" s="130">
        <v>7</v>
      </c>
      <c r="D110" s="131">
        <v>9</v>
      </c>
      <c r="E110" s="132" t="s">
        <v>633</v>
      </c>
      <c r="F110" s="133" t="s">
        <v>633</v>
      </c>
      <c r="G110" s="134">
        <v>1253.9000000000001</v>
      </c>
    </row>
    <row r="111" spans="1:7" ht="38.25">
      <c r="A111" s="128" t="s">
        <v>639</v>
      </c>
      <c r="B111" s="129" t="s">
        <v>383</v>
      </c>
      <c r="C111" s="130">
        <v>7</v>
      </c>
      <c r="D111" s="131">
        <v>9</v>
      </c>
      <c r="E111" s="132" t="s">
        <v>640</v>
      </c>
      <c r="F111" s="133" t="s">
        <v>633</v>
      </c>
      <c r="G111" s="134">
        <v>121.9</v>
      </c>
    </row>
    <row r="112" spans="1:7">
      <c r="A112" s="128" t="s">
        <v>641</v>
      </c>
      <c r="B112" s="129" t="s">
        <v>383</v>
      </c>
      <c r="C112" s="130">
        <v>7</v>
      </c>
      <c r="D112" s="131">
        <v>9</v>
      </c>
      <c r="E112" s="132" t="s">
        <v>642</v>
      </c>
      <c r="F112" s="133" t="s">
        <v>633</v>
      </c>
      <c r="G112" s="134">
        <v>121.9</v>
      </c>
    </row>
    <row r="113" spans="1:7" ht="25.5">
      <c r="A113" s="128" t="s">
        <v>518</v>
      </c>
      <c r="B113" s="129" t="s">
        <v>383</v>
      </c>
      <c r="C113" s="130">
        <v>7</v>
      </c>
      <c r="D113" s="131">
        <v>9</v>
      </c>
      <c r="E113" s="132" t="s">
        <v>519</v>
      </c>
      <c r="F113" s="133" t="s">
        <v>633</v>
      </c>
      <c r="G113" s="134">
        <v>121.9</v>
      </c>
    </row>
    <row r="114" spans="1:7">
      <c r="A114" s="128" t="s">
        <v>509</v>
      </c>
      <c r="B114" s="129" t="s">
        <v>383</v>
      </c>
      <c r="C114" s="130">
        <v>7</v>
      </c>
      <c r="D114" s="131">
        <v>9</v>
      </c>
      <c r="E114" s="132" t="s">
        <v>519</v>
      </c>
      <c r="F114" s="133">
        <v>231</v>
      </c>
      <c r="G114" s="134">
        <v>121.9</v>
      </c>
    </row>
    <row r="115" spans="1:7">
      <c r="A115" s="128" t="s">
        <v>655</v>
      </c>
      <c r="B115" s="129" t="s">
        <v>383</v>
      </c>
      <c r="C115" s="130">
        <v>7</v>
      </c>
      <c r="D115" s="131">
        <v>9</v>
      </c>
      <c r="E115" s="132" t="s">
        <v>656</v>
      </c>
      <c r="F115" s="133" t="s">
        <v>633</v>
      </c>
      <c r="G115" s="134">
        <v>447.2</v>
      </c>
    </row>
    <row r="116" spans="1:7" ht="25.5">
      <c r="A116" s="128" t="s">
        <v>657</v>
      </c>
      <c r="B116" s="129" t="s">
        <v>383</v>
      </c>
      <c r="C116" s="130">
        <v>7</v>
      </c>
      <c r="D116" s="131">
        <v>9</v>
      </c>
      <c r="E116" s="132" t="s">
        <v>658</v>
      </c>
      <c r="F116" s="133" t="s">
        <v>633</v>
      </c>
      <c r="G116" s="134">
        <v>447.2</v>
      </c>
    </row>
    <row r="117" spans="1:7" ht="25.5">
      <c r="A117" s="128" t="s">
        <v>520</v>
      </c>
      <c r="B117" s="129" t="s">
        <v>383</v>
      </c>
      <c r="C117" s="130">
        <v>7</v>
      </c>
      <c r="D117" s="131">
        <v>9</v>
      </c>
      <c r="E117" s="132" t="s">
        <v>521</v>
      </c>
      <c r="F117" s="133" t="s">
        <v>633</v>
      </c>
      <c r="G117" s="134">
        <v>89.7</v>
      </c>
    </row>
    <row r="118" spans="1:7">
      <c r="A118" s="128" t="s">
        <v>509</v>
      </c>
      <c r="B118" s="129" t="s">
        <v>383</v>
      </c>
      <c r="C118" s="130">
        <v>7</v>
      </c>
      <c r="D118" s="131">
        <v>9</v>
      </c>
      <c r="E118" s="132" t="s">
        <v>521</v>
      </c>
      <c r="F118" s="133">
        <v>231</v>
      </c>
      <c r="G118" s="134">
        <v>89.7</v>
      </c>
    </row>
    <row r="119" spans="1:7" ht="25.5">
      <c r="A119" s="128" t="s">
        <v>522</v>
      </c>
      <c r="B119" s="129" t="s">
        <v>383</v>
      </c>
      <c r="C119" s="130">
        <v>7</v>
      </c>
      <c r="D119" s="131">
        <v>9</v>
      </c>
      <c r="E119" s="132" t="s">
        <v>523</v>
      </c>
      <c r="F119" s="133" t="s">
        <v>633</v>
      </c>
      <c r="G119" s="134">
        <v>357.5</v>
      </c>
    </row>
    <row r="120" spans="1:7">
      <c r="A120" s="128" t="s">
        <v>509</v>
      </c>
      <c r="B120" s="129" t="s">
        <v>383</v>
      </c>
      <c r="C120" s="130">
        <v>7</v>
      </c>
      <c r="D120" s="131">
        <v>9</v>
      </c>
      <c r="E120" s="132" t="s">
        <v>523</v>
      </c>
      <c r="F120" s="133">
        <v>231</v>
      </c>
      <c r="G120" s="134">
        <v>357.5</v>
      </c>
    </row>
    <row r="121" spans="1:7" ht="25.5">
      <c r="A121" s="128" t="s">
        <v>762</v>
      </c>
      <c r="B121" s="129" t="s">
        <v>383</v>
      </c>
      <c r="C121" s="130">
        <v>7</v>
      </c>
      <c r="D121" s="131">
        <v>9</v>
      </c>
      <c r="E121" s="132" t="s">
        <v>763</v>
      </c>
      <c r="F121" s="133" t="s">
        <v>633</v>
      </c>
      <c r="G121" s="134">
        <v>684.8</v>
      </c>
    </row>
    <row r="122" spans="1:7">
      <c r="A122" s="128" t="s">
        <v>293</v>
      </c>
      <c r="B122" s="129" t="s">
        <v>383</v>
      </c>
      <c r="C122" s="130">
        <v>7</v>
      </c>
      <c r="D122" s="131">
        <v>9</v>
      </c>
      <c r="E122" s="132" t="s">
        <v>294</v>
      </c>
      <c r="F122" s="133" t="s">
        <v>633</v>
      </c>
      <c r="G122" s="134">
        <v>333.3</v>
      </c>
    </row>
    <row r="123" spans="1:7">
      <c r="A123" s="128" t="s">
        <v>514</v>
      </c>
      <c r="B123" s="129" t="s">
        <v>383</v>
      </c>
      <c r="C123" s="130">
        <v>7</v>
      </c>
      <c r="D123" s="131">
        <v>9</v>
      </c>
      <c r="E123" s="132" t="s">
        <v>515</v>
      </c>
      <c r="F123" s="133" t="s">
        <v>633</v>
      </c>
      <c r="G123" s="134">
        <v>333.3</v>
      </c>
    </row>
    <row r="124" spans="1:7">
      <c r="A124" s="128" t="s">
        <v>509</v>
      </c>
      <c r="B124" s="129" t="s">
        <v>383</v>
      </c>
      <c r="C124" s="130">
        <v>7</v>
      </c>
      <c r="D124" s="131">
        <v>9</v>
      </c>
      <c r="E124" s="132" t="s">
        <v>515</v>
      </c>
      <c r="F124" s="133">
        <v>231</v>
      </c>
      <c r="G124" s="134">
        <v>333.3</v>
      </c>
    </row>
    <row r="125" spans="1:7">
      <c r="A125" s="128" t="s">
        <v>797</v>
      </c>
      <c r="B125" s="129" t="s">
        <v>383</v>
      </c>
      <c r="C125" s="130">
        <v>7</v>
      </c>
      <c r="D125" s="131">
        <v>9</v>
      </c>
      <c r="E125" s="132" t="s">
        <v>798</v>
      </c>
      <c r="F125" s="133" t="s">
        <v>633</v>
      </c>
      <c r="G125" s="134">
        <v>351.5</v>
      </c>
    </row>
    <row r="126" spans="1:7">
      <c r="A126" s="128" t="s">
        <v>510</v>
      </c>
      <c r="B126" s="129" t="s">
        <v>383</v>
      </c>
      <c r="C126" s="130">
        <v>7</v>
      </c>
      <c r="D126" s="131">
        <v>9</v>
      </c>
      <c r="E126" s="132" t="s">
        <v>511</v>
      </c>
      <c r="F126" s="133" t="s">
        <v>633</v>
      </c>
      <c r="G126" s="134">
        <v>351.5</v>
      </c>
    </row>
    <row r="127" spans="1:7">
      <c r="A127" s="128" t="s">
        <v>509</v>
      </c>
      <c r="B127" s="129" t="s">
        <v>383</v>
      </c>
      <c r="C127" s="130">
        <v>7</v>
      </c>
      <c r="D127" s="131">
        <v>9</v>
      </c>
      <c r="E127" s="132" t="s">
        <v>511</v>
      </c>
      <c r="F127" s="133">
        <v>231</v>
      </c>
      <c r="G127" s="134">
        <v>351.5</v>
      </c>
    </row>
    <row r="128" spans="1:7" ht="51">
      <c r="A128" s="128" t="s">
        <v>322</v>
      </c>
      <c r="B128" s="129" t="s">
        <v>323</v>
      </c>
      <c r="C128" s="130" t="s">
        <v>633</v>
      </c>
      <c r="D128" s="131" t="s">
        <v>633</v>
      </c>
      <c r="E128" s="132" t="s">
        <v>633</v>
      </c>
      <c r="F128" s="133" t="s">
        <v>633</v>
      </c>
      <c r="G128" s="134">
        <v>1688.6</v>
      </c>
    </row>
    <row r="129" spans="1:7">
      <c r="A129" s="128" t="s">
        <v>295</v>
      </c>
      <c r="B129" s="129" t="s">
        <v>323</v>
      </c>
      <c r="C129" s="130">
        <v>7</v>
      </c>
      <c r="D129" s="131" t="s">
        <v>633</v>
      </c>
      <c r="E129" s="132" t="s">
        <v>633</v>
      </c>
      <c r="F129" s="133" t="s">
        <v>633</v>
      </c>
      <c r="G129" s="134">
        <v>1688.6</v>
      </c>
    </row>
    <row r="130" spans="1:7">
      <c r="A130" s="128" t="s">
        <v>309</v>
      </c>
      <c r="B130" s="129" t="s">
        <v>323</v>
      </c>
      <c r="C130" s="130">
        <v>7</v>
      </c>
      <c r="D130" s="131">
        <v>2</v>
      </c>
      <c r="E130" s="132" t="s">
        <v>633</v>
      </c>
      <c r="F130" s="133" t="s">
        <v>633</v>
      </c>
      <c r="G130" s="134">
        <v>1688.6</v>
      </c>
    </row>
    <row r="131" spans="1:7" ht="25.5">
      <c r="A131" s="128" t="s">
        <v>762</v>
      </c>
      <c r="B131" s="129" t="s">
        <v>323</v>
      </c>
      <c r="C131" s="130">
        <v>7</v>
      </c>
      <c r="D131" s="131">
        <v>2</v>
      </c>
      <c r="E131" s="132" t="s">
        <v>763</v>
      </c>
      <c r="F131" s="133" t="s">
        <v>633</v>
      </c>
      <c r="G131" s="134">
        <v>1688.6</v>
      </c>
    </row>
    <row r="132" spans="1:7">
      <c r="A132" s="128" t="s">
        <v>293</v>
      </c>
      <c r="B132" s="129" t="s">
        <v>323</v>
      </c>
      <c r="C132" s="130">
        <v>7</v>
      </c>
      <c r="D132" s="131">
        <v>2</v>
      </c>
      <c r="E132" s="132" t="s">
        <v>294</v>
      </c>
      <c r="F132" s="133" t="s">
        <v>633</v>
      </c>
      <c r="G132" s="134">
        <v>1688.6</v>
      </c>
    </row>
    <row r="133" spans="1:7">
      <c r="A133" s="128" t="s">
        <v>514</v>
      </c>
      <c r="B133" s="129" t="s">
        <v>323</v>
      </c>
      <c r="C133" s="130">
        <v>7</v>
      </c>
      <c r="D133" s="131">
        <v>2</v>
      </c>
      <c r="E133" s="132" t="s">
        <v>515</v>
      </c>
      <c r="F133" s="133" t="s">
        <v>633</v>
      </c>
      <c r="G133" s="134">
        <v>1688.6</v>
      </c>
    </row>
    <row r="134" spans="1:7">
      <c r="A134" s="128" t="s">
        <v>509</v>
      </c>
      <c r="B134" s="129" t="s">
        <v>323</v>
      </c>
      <c r="C134" s="130">
        <v>7</v>
      </c>
      <c r="D134" s="131">
        <v>2</v>
      </c>
      <c r="E134" s="132" t="s">
        <v>515</v>
      </c>
      <c r="F134" s="133">
        <v>231</v>
      </c>
      <c r="G134" s="134">
        <v>1688.6</v>
      </c>
    </row>
    <row r="135" spans="1:7" ht="51">
      <c r="A135" s="128" t="s">
        <v>307</v>
      </c>
      <c r="B135" s="129" t="s">
        <v>308</v>
      </c>
      <c r="C135" s="130" t="s">
        <v>633</v>
      </c>
      <c r="D135" s="131" t="s">
        <v>633</v>
      </c>
      <c r="E135" s="132" t="s">
        <v>633</v>
      </c>
      <c r="F135" s="133" t="s">
        <v>633</v>
      </c>
      <c r="G135" s="134">
        <v>14330.3</v>
      </c>
    </row>
    <row r="136" spans="1:7">
      <c r="A136" s="128" t="s">
        <v>295</v>
      </c>
      <c r="B136" s="129" t="s">
        <v>308</v>
      </c>
      <c r="C136" s="130">
        <v>7</v>
      </c>
      <c r="D136" s="131" t="s">
        <v>633</v>
      </c>
      <c r="E136" s="132" t="s">
        <v>633</v>
      </c>
      <c r="F136" s="133" t="s">
        <v>633</v>
      </c>
      <c r="G136" s="134">
        <v>14330.3</v>
      </c>
    </row>
    <row r="137" spans="1:7">
      <c r="A137" s="128" t="s">
        <v>296</v>
      </c>
      <c r="B137" s="129" t="s">
        <v>308</v>
      </c>
      <c r="C137" s="130">
        <v>7</v>
      </c>
      <c r="D137" s="131">
        <v>1</v>
      </c>
      <c r="E137" s="132" t="s">
        <v>633</v>
      </c>
      <c r="F137" s="133" t="s">
        <v>633</v>
      </c>
      <c r="G137" s="134">
        <v>5835.9</v>
      </c>
    </row>
    <row r="138" spans="1:7" ht="25.5">
      <c r="A138" s="128" t="s">
        <v>762</v>
      </c>
      <c r="B138" s="129" t="s">
        <v>308</v>
      </c>
      <c r="C138" s="130">
        <v>7</v>
      </c>
      <c r="D138" s="131">
        <v>1</v>
      </c>
      <c r="E138" s="132" t="s">
        <v>763</v>
      </c>
      <c r="F138" s="133" t="s">
        <v>633</v>
      </c>
      <c r="G138" s="134">
        <v>5835.9</v>
      </c>
    </row>
    <row r="139" spans="1:7">
      <c r="A139" s="128" t="s">
        <v>797</v>
      </c>
      <c r="B139" s="129" t="s">
        <v>308</v>
      </c>
      <c r="C139" s="130">
        <v>7</v>
      </c>
      <c r="D139" s="131">
        <v>1</v>
      </c>
      <c r="E139" s="132" t="s">
        <v>798</v>
      </c>
      <c r="F139" s="133" t="s">
        <v>633</v>
      </c>
      <c r="G139" s="134">
        <v>5835.9</v>
      </c>
    </row>
    <row r="140" spans="1:7">
      <c r="A140" s="128" t="s">
        <v>510</v>
      </c>
      <c r="B140" s="129" t="s">
        <v>308</v>
      </c>
      <c r="C140" s="130">
        <v>7</v>
      </c>
      <c r="D140" s="131">
        <v>1</v>
      </c>
      <c r="E140" s="132" t="s">
        <v>511</v>
      </c>
      <c r="F140" s="133" t="s">
        <v>633</v>
      </c>
      <c r="G140" s="134">
        <v>5835.9</v>
      </c>
    </row>
    <row r="141" spans="1:7">
      <c r="A141" s="128" t="s">
        <v>509</v>
      </c>
      <c r="B141" s="129" t="s">
        <v>308</v>
      </c>
      <c r="C141" s="130">
        <v>7</v>
      </c>
      <c r="D141" s="131">
        <v>1</v>
      </c>
      <c r="E141" s="132" t="s">
        <v>511</v>
      </c>
      <c r="F141" s="133">
        <v>231</v>
      </c>
      <c r="G141" s="134">
        <v>5835.9</v>
      </c>
    </row>
    <row r="142" spans="1:7">
      <c r="A142" s="128" t="s">
        <v>309</v>
      </c>
      <c r="B142" s="129" t="s">
        <v>308</v>
      </c>
      <c r="C142" s="130">
        <v>7</v>
      </c>
      <c r="D142" s="131">
        <v>2</v>
      </c>
      <c r="E142" s="132" t="s">
        <v>633</v>
      </c>
      <c r="F142" s="133" t="s">
        <v>633</v>
      </c>
      <c r="G142" s="134">
        <v>8494.4</v>
      </c>
    </row>
    <row r="143" spans="1:7" ht="25.5">
      <c r="A143" s="128" t="s">
        <v>762</v>
      </c>
      <c r="B143" s="129" t="s">
        <v>308</v>
      </c>
      <c r="C143" s="130">
        <v>7</v>
      </c>
      <c r="D143" s="131">
        <v>2</v>
      </c>
      <c r="E143" s="132" t="s">
        <v>763</v>
      </c>
      <c r="F143" s="133" t="s">
        <v>633</v>
      </c>
      <c r="G143" s="134">
        <v>8494.4</v>
      </c>
    </row>
    <row r="144" spans="1:7">
      <c r="A144" s="128" t="s">
        <v>293</v>
      </c>
      <c r="B144" s="129" t="s">
        <v>308</v>
      </c>
      <c r="C144" s="130">
        <v>7</v>
      </c>
      <c r="D144" s="131">
        <v>2</v>
      </c>
      <c r="E144" s="132" t="s">
        <v>294</v>
      </c>
      <c r="F144" s="133" t="s">
        <v>633</v>
      </c>
      <c r="G144" s="134">
        <v>8144.4</v>
      </c>
    </row>
    <row r="145" spans="1:7">
      <c r="A145" s="128" t="s">
        <v>514</v>
      </c>
      <c r="B145" s="129" t="s">
        <v>308</v>
      </c>
      <c r="C145" s="130">
        <v>7</v>
      </c>
      <c r="D145" s="131">
        <v>2</v>
      </c>
      <c r="E145" s="132" t="s">
        <v>515</v>
      </c>
      <c r="F145" s="133" t="s">
        <v>633</v>
      </c>
      <c r="G145" s="134">
        <v>8144.4</v>
      </c>
    </row>
    <row r="146" spans="1:7">
      <c r="A146" s="128" t="s">
        <v>509</v>
      </c>
      <c r="B146" s="129" t="s">
        <v>308</v>
      </c>
      <c r="C146" s="130">
        <v>7</v>
      </c>
      <c r="D146" s="131">
        <v>2</v>
      </c>
      <c r="E146" s="132" t="s">
        <v>515</v>
      </c>
      <c r="F146" s="133">
        <v>231</v>
      </c>
      <c r="G146" s="134">
        <v>8144.4</v>
      </c>
    </row>
    <row r="147" spans="1:7">
      <c r="A147" s="128" t="s">
        <v>797</v>
      </c>
      <c r="B147" s="129" t="s">
        <v>308</v>
      </c>
      <c r="C147" s="130">
        <v>7</v>
      </c>
      <c r="D147" s="131">
        <v>2</v>
      </c>
      <c r="E147" s="132" t="s">
        <v>798</v>
      </c>
      <c r="F147" s="133" t="s">
        <v>633</v>
      </c>
      <c r="G147" s="134">
        <v>350</v>
      </c>
    </row>
    <row r="148" spans="1:7">
      <c r="A148" s="128" t="s">
        <v>510</v>
      </c>
      <c r="B148" s="129" t="s">
        <v>308</v>
      </c>
      <c r="C148" s="130">
        <v>7</v>
      </c>
      <c r="D148" s="131">
        <v>2</v>
      </c>
      <c r="E148" s="132" t="s">
        <v>511</v>
      </c>
      <c r="F148" s="133" t="s">
        <v>633</v>
      </c>
      <c r="G148" s="134">
        <v>350</v>
      </c>
    </row>
    <row r="149" spans="1:7">
      <c r="A149" s="128" t="s">
        <v>509</v>
      </c>
      <c r="B149" s="129" t="s">
        <v>308</v>
      </c>
      <c r="C149" s="130">
        <v>7</v>
      </c>
      <c r="D149" s="131">
        <v>2</v>
      </c>
      <c r="E149" s="132" t="s">
        <v>511</v>
      </c>
      <c r="F149" s="133">
        <v>231</v>
      </c>
      <c r="G149" s="134">
        <v>350</v>
      </c>
    </row>
    <row r="150" spans="1:7" ht="25.5">
      <c r="A150" s="128" t="s">
        <v>357</v>
      </c>
      <c r="B150" s="129" t="s">
        <v>358</v>
      </c>
      <c r="C150" s="130" t="s">
        <v>633</v>
      </c>
      <c r="D150" s="131" t="s">
        <v>633</v>
      </c>
      <c r="E150" s="132" t="s">
        <v>633</v>
      </c>
      <c r="F150" s="133" t="s">
        <v>633</v>
      </c>
      <c r="G150" s="134">
        <v>21868.1</v>
      </c>
    </row>
    <row r="151" spans="1:7" ht="51">
      <c r="A151" s="128" t="s">
        <v>359</v>
      </c>
      <c r="B151" s="129" t="s">
        <v>360</v>
      </c>
      <c r="C151" s="130" t="s">
        <v>633</v>
      </c>
      <c r="D151" s="131" t="s">
        <v>633</v>
      </c>
      <c r="E151" s="132" t="s">
        <v>633</v>
      </c>
      <c r="F151" s="133" t="s">
        <v>633</v>
      </c>
      <c r="G151" s="134">
        <v>13592.6</v>
      </c>
    </row>
    <row r="152" spans="1:7">
      <c r="A152" s="128" t="s">
        <v>295</v>
      </c>
      <c r="B152" s="129" t="s">
        <v>360</v>
      </c>
      <c r="C152" s="130">
        <v>7</v>
      </c>
      <c r="D152" s="131" t="s">
        <v>633</v>
      </c>
      <c r="E152" s="132" t="s">
        <v>633</v>
      </c>
      <c r="F152" s="133" t="s">
        <v>633</v>
      </c>
      <c r="G152" s="134">
        <v>13592.6</v>
      </c>
    </row>
    <row r="153" spans="1:7">
      <c r="A153" s="128" t="s">
        <v>356</v>
      </c>
      <c r="B153" s="129" t="s">
        <v>360</v>
      </c>
      <c r="C153" s="130">
        <v>7</v>
      </c>
      <c r="D153" s="131">
        <v>7</v>
      </c>
      <c r="E153" s="132" t="s">
        <v>633</v>
      </c>
      <c r="F153" s="133" t="s">
        <v>633</v>
      </c>
      <c r="G153" s="134">
        <v>13592.6</v>
      </c>
    </row>
    <row r="154" spans="1:7" ht="25.5">
      <c r="A154" s="128" t="s">
        <v>762</v>
      </c>
      <c r="B154" s="129" t="s">
        <v>360</v>
      </c>
      <c r="C154" s="130">
        <v>7</v>
      </c>
      <c r="D154" s="131">
        <v>7</v>
      </c>
      <c r="E154" s="132" t="s">
        <v>763</v>
      </c>
      <c r="F154" s="133" t="s">
        <v>633</v>
      </c>
      <c r="G154" s="134">
        <v>13592.6</v>
      </c>
    </row>
    <row r="155" spans="1:7">
      <c r="A155" s="128" t="s">
        <v>797</v>
      </c>
      <c r="B155" s="129" t="s">
        <v>360</v>
      </c>
      <c r="C155" s="130">
        <v>7</v>
      </c>
      <c r="D155" s="131">
        <v>7</v>
      </c>
      <c r="E155" s="132" t="s">
        <v>798</v>
      </c>
      <c r="F155" s="133" t="s">
        <v>633</v>
      </c>
      <c r="G155" s="134">
        <v>13592.6</v>
      </c>
    </row>
    <row r="156" spans="1:7" ht="51">
      <c r="A156" s="128" t="s">
        <v>507</v>
      </c>
      <c r="B156" s="129" t="s">
        <v>360</v>
      </c>
      <c r="C156" s="130">
        <v>7</v>
      </c>
      <c r="D156" s="131">
        <v>7</v>
      </c>
      <c r="E156" s="132" t="s">
        <v>508</v>
      </c>
      <c r="F156" s="133" t="s">
        <v>633</v>
      </c>
      <c r="G156" s="134">
        <v>13105.5</v>
      </c>
    </row>
    <row r="157" spans="1:7">
      <c r="A157" s="128" t="s">
        <v>509</v>
      </c>
      <c r="B157" s="129" t="s">
        <v>360</v>
      </c>
      <c r="C157" s="130">
        <v>7</v>
      </c>
      <c r="D157" s="131">
        <v>7</v>
      </c>
      <c r="E157" s="132" t="s">
        <v>508</v>
      </c>
      <c r="F157" s="133">
        <v>231</v>
      </c>
      <c r="G157" s="134">
        <v>13105.5</v>
      </c>
    </row>
    <row r="158" spans="1:7">
      <c r="A158" s="128" t="s">
        <v>510</v>
      </c>
      <c r="B158" s="129" t="s">
        <v>360</v>
      </c>
      <c r="C158" s="130">
        <v>7</v>
      </c>
      <c r="D158" s="131">
        <v>7</v>
      </c>
      <c r="E158" s="132" t="s">
        <v>511</v>
      </c>
      <c r="F158" s="133" t="s">
        <v>633</v>
      </c>
      <c r="G158" s="134">
        <v>487.1</v>
      </c>
    </row>
    <row r="159" spans="1:7">
      <c r="A159" s="128" t="s">
        <v>509</v>
      </c>
      <c r="B159" s="129" t="s">
        <v>360</v>
      </c>
      <c r="C159" s="130">
        <v>7</v>
      </c>
      <c r="D159" s="131">
        <v>7</v>
      </c>
      <c r="E159" s="132" t="s">
        <v>511</v>
      </c>
      <c r="F159" s="133">
        <v>231</v>
      </c>
      <c r="G159" s="134">
        <v>487.1</v>
      </c>
    </row>
    <row r="160" spans="1:7" ht="51">
      <c r="A160" s="128" t="s">
        <v>361</v>
      </c>
      <c r="B160" s="129" t="s">
        <v>362</v>
      </c>
      <c r="C160" s="130" t="s">
        <v>633</v>
      </c>
      <c r="D160" s="131" t="s">
        <v>633</v>
      </c>
      <c r="E160" s="132" t="s">
        <v>633</v>
      </c>
      <c r="F160" s="133" t="s">
        <v>633</v>
      </c>
      <c r="G160" s="134">
        <v>400</v>
      </c>
    </row>
    <row r="161" spans="1:7">
      <c r="A161" s="128" t="s">
        <v>295</v>
      </c>
      <c r="B161" s="129" t="s">
        <v>362</v>
      </c>
      <c r="C161" s="130">
        <v>7</v>
      </c>
      <c r="D161" s="131" t="s">
        <v>633</v>
      </c>
      <c r="E161" s="132" t="s">
        <v>633</v>
      </c>
      <c r="F161" s="133" t="s">
        <v>633</v>
      </c>
      <c r="G161" s="134">
        <v>400</v>
      </c>
    </row>
    <row r="162" spans="1:7">
      <c r="A162" s="128" t="s">
        <v>356</v>
      </c>
      <c r="B162" s="129" t="s">
        <v>362</v>
      </c>
      <c r="C162" s="130">
        <v>7</v>
      </c>
      <c r="D162" s="131">
        <v>7</v>
      </c>
      <c r="E162" s="132" t="s">
        <v>633</v>
      </c>
      <c r="F162" s="133" t="s">
        <v>633</v>
      </c>
      <c r="G162" s="134">
        <v>400</v>
      </c>
    </row>
    <row r="163" spans="1:7" ht="25.5">
      <c r="A163" s="128" t="s">
        <v>762</v>
      </c>
      <c r="B163" s="129" t="s">
        <v>362</v>
      </c>
      <c r="C163" s="130">
        <v>7</v>
      </c>
      <c r="D163" s="131">
        <v>7</v>
      </c>
      <c r="E163" s="132" t="s">
        <v>763</v>
      </c>
      <c r="F163" s="133" t="s">
        <v>633</v>
      </c>
      <c r="G163" s="134">
        <v>400</v>
      </c>
    </row>
    <row r="164" spans="1:7">
      <c r="A164" s="128" t="s">
        <v>797</v>
      </c>
      <c r="B164" s="129" t="s">
        <v>362</v>
      </c>
      <c r="C164" s="130">
        <v>7</v>
      </c>
      <c r="D164" s="131">
        <v>7</v>
      </c>
      <c r="E164" s="132" t="s">
        <v>798</v>
      </c>
      <c r="F164" s="133" t="s">
        <v>633</v>
      </c>
      <c r="G164" s="134">
        <v>400</v>
      </c>
    </row>
    <row r="165" spans="1:7">
      <c r="A165" s="128" t="s">
        <v>510</v>
      </c>
      <c r="B165" s="129" t="s">
        <v>362</v>
      </c>
      <c r="C165" s="130">
        <v>7</v>
      </c>
      <c r="D165" s="131">
        <v>7</v>
      </c>
      <c r="E165" s="132" t="s">
        <v>511</v>
      </c>
      <c r="F165" s="133" t="s">
        <v>633</v>
      </c>
      <c r="G165" s="134">
        <v>400</v>
      </c>
    </row>
    <row r="166" spans="1:7">
      <c r="A166" s="128" t="s">
        <v>509</v>
      </c>
      <c r="B166" s="129" t="s">
        <v>362</v>
      </c>
      <c r="C166" s="130">
        <v>7</v>
      </c>
      <c r="D166" s="131">
        <v>7</v>
      </c>
      <c r="E166" s="132" t="s">
        <v>511</v>
      </c>
      <c r="F166" s="133">
        <v>231</v>
      </c>
      <c r="G166" s="134">
        <v>400</v>
      </c>
    </row>
    <row r="167" spans="1:7" ht="38.25">
      <c r="A167" s="128" t="s">
        <v>363</v>
      </c>
      <c r="B167" s="129" t="s">
        <v>364</v>
      </c>
      <c r="C167" s="130" t="s">
        <v>633</v>
      </c>
      <c r="D167" s="131" t="s">
        <v>633</v>
      </c>
      <c r="E167" s="132" t="s">
        <v>633</v>
      </c>
      <c r="F167" s="133" t="s">
        <v>633</v>
      </c>
      <c r="G167" s="134">
        <v>75.5</v>
      </c>
    </row>
    <row r="168" spans="1:7">
      <c r="A168" s="128" t="s">
        <v>295</v>
      </c>
      <c r="B168" s="129" t="s">
        <v>364</v>
      </c>
      <c r="C168" s="130">
        <v>7</v>
      </c>
      <c r="D168" s="131" t="s">
        <v>633</v>
      </c>
      <c r="E168" s="132" t="s">
        <v>633</v>
      </c>
      <c r="F168" s="133" t="s">
        <v>633</v>
      </c>
      <c r="G168" s="134">
        <v>75.5</v>
      </c>
    </row>
    <row r="169" spans="1:7">
      <c r="A169" s="128" t="s">
        <v>356</v>
      </c>
      <c r="B169" s="129" t="s">
        <v>364</v>
      </c>
      <c r="C169" s="130">
        <v>7</v>
      </c>
      <c r="D169" s="131">
        <v>7</v>
      </c>
      <c r="E169" s="132" t="s">
        <v>633</v>
      </c>
      <c r="F169" s="133" t="s">
        <v>633</v>
      </c>
      <c r="G169" s="134">
        <v>75.5</v>
      </c>
    </row>
    <row r="170" spans="1:7" ht="25.5">
      <c r="A170" s="128" t="s">
        <v>762</v>
      </c>
      <c r="B170" s="129" t="s">
        <v>364</v>
      </c>
      <c r="C170" s="130">
        <v>7</v>
      </c>
      <c r="D170" s="131">
        <v>7</v>
      </c>
      <c r="E170" s="132" t="s">
        <v>763</v>
      </c>
      <c r="F170" s="133" t="s">
        <v>633</v>
      </c>
      <c r="G170" s="134">
        <v>75.5</v>
      </c>
    </row>
    <row r="171" spans="1:7">
      <c r="A171" s="128" t="s">
        <v>797</v>
      </c>
      <c r="B171" s="129" t="s">
        <v>364</v>
      </c>
      <c r="C171" s="130">
        <v>7</v>
      </c>
      <c r="D171" s="131">
        <v>7</v>
      </c>
      <c r="E171" s="132" t="s">
        <v>798</v>
      </c>
      <c r="F171" s="133" t="s">
        <v>633</v>
      </c>
      <c r="G171" s="134">
        <v>75.5</v>
      </c>
    </row>
    <row r="172" spans="1:7">
      <c r="A172" s="128" t="s">
        <v>510</v>
      </c>
      <c r="B172" s="129" t="s">
        <v>364</v>
      </c>
      <c r="C172" s="130">
        <v>7</v>
      </c>
      <c r="D172" s="131">
        <v>7</v>
      </c>
      <c r="E172" s="132" t="s">
        <v>511</v>
      </c>
      <c r="F172" s="133" t="s">
        <v>633</v>
      </c>
      <c r="G172" s="134">
        <v>75.5</v>
      </c>
    </row>
    <row r="173" spans="1:7">
      <c r="A173" s="128" t="s">
        <v>509</v>
      </c>
      <c r="B173" s="129" t="s">
        <v>364</v>
      </c>
      <c r="C173" s="130">
        <v>7</v>
      </c>
      <c r="D173" s="131">
        <v>7</v>
      </c>
      <c r="E173" s="132" t="s">
        <v>511</v>
      </c>
      <c r="F173" s="133">
        <v>231</v>
      </c>
      <c r="G173" s="134">
        <v>75.5</v>
      </c>
    </row>
    <row r="174" spans="1:7" ht="25.5">
      <c r="A174" s="128" t="s">
        <v>365</v>
      </c>
      <c r="B174" s="129" t="s">
        <v>366</v>
      </c>
      <c r="C174" s="130" t="s">
        <v>633</v>
      </c>
      <c r="D174" s="131" t="s">
        <v>633</v>
      </c>
      <c r="E174" s="132" t="s">
        <v>633</v>
      </c>
      <c r="F174" s="133" t="s">
        <v>633</v>
      </c>
      <c r="G174" s="134">
        <v>7800</v>
      </c>
    </row>
    <row r="175" spans="1:7">
      <c r="A175" s="128" t="s">
        <v>295</v>
      </c>
      <c r="B175" s="129" t="s">
        <v>366</v>
      </c>
      <c r="C175" s="130">
        <v>7</v>
      </c>
      <c r="D175" s="131" t="s">
        <v>633</v>
      </c>
      <c r="E175" s="132" t="s">
        <v>633</v>
      </c>
      <c r="F175" s="133" t="s">
        <v>633</v>
      </c>
      <c r="G175" s="134">
        <v>7800</v>
      </c>
    </row>
    <row r="176" spans="1:7">
      <c r="A176" s="128" t="s">
        <v>356</v>
      </c>
      <c r="B176" s="129" t="s">
        <v>366</v>
      </c>
      <c r="C176" s="130">
        <v>7</v>
      </c>
      <c r="D176" s="131">
        <v>7</v>
      </c>
      <c r="E176" s="132" t="s">
        <v>633</v>
      </c>
      <c r="F176" s="133" t="s">
        <v>633</v>
      </c>
      <c r="G176" s="134">
        <v>7800</v>
      </c>
    </row>
    <row r="177" spans="1:7" ht="25.5">
      <c r="A177" s="128" t="s">
        <v>762</v>
      </c>
      <c r="B177" s="129" t="s">
        <v>366</v>
      </c>
      <c r="C177" s="130">
        <v>7</v>
      </c>
      <c r="D177" s="131">
        <v>7</v>
      </c>
      <c r="E177" s="132" t="s">
        <v>763</v>
      </c>
      <c r="F177" s="133" t="s">
        <v>633</v>
      </c>
      <c r="G177" s="134">
        <v>7800</v>
      </c>
    </row>
    <row r="178" spans="1:7">
      <c r="A178" s="128" t="s">
        <v>797</v>
      </c>
      <c r="B178" s="129" t="s">
        <v>366</v>
      </c>
      <c r="C178" s="130">
        <v>7</v>
      </c>
      <c r="D178" s="131">
        <v>7</v>
      </c>
      <c r="E178" s="132" t="s">
        <v>798</v>
      </c>
      <c r="F178" s="133" t="s">
        <v>633</v>
      </c>
      <c r="G178" s="134">
        <v>7800</v>
      </c>
    </row>
    <row r="179" spans="1:7">
      <c r="A179" s="128" t="s">
        <v>510</v>
      </c>
      <c r="B179" s="129" t="s">
        <v>366</v>
      </c>
      <c r="C179" s="130">
        <v>7</v>
      </c>
      <c r="D179" s="131">
        <v>7</v>
      </c>
      <c r="E179" s="132" t="s">
        <v>511</v>
      </c>
      <c r="F179" s="133" t="s">
        <v>633</v>
      </c>
      <c r="G179" s="134">
        <v>7800</v>
      </c>
    </row>
    <row r="180" spans="1:7">
      <c r="A180" s="128" t="s">
        <v>509</v>
      </c>
      <c r="B180" s="129" t="s">
        <v>366</v>
      </c>
      <c r="C180" s="130">
        <v>7</v>
      </c>
      <c r="D180" s="131">
        <v>7</v>
      </c>
      <c r="E180" s="132" t="s">
        <v>511</v>
      </c>
      <c r="F180" s="133">
        <v>231</v>
      </c>
      <c r="G180" s="134">
        <v>7800</v>
      </c>
    </row>
    <row r="181" spans="1:7" ht="38.25">
      <c r="A181" s="128" t="s">
        <v>793</v>
      </c>
      <c r="B181" s="129" t="s">
        <v>794</v>
      </c>
      <c r="C181" s="130" t="s">
        <v>633</v>
      </c>
      <c r="D181" s="131" t="s">
        <v>633</v>
      </c>
      <c r="E181" s="132" t="s">
        <v>633</v>
      </c>
      <c r="F181" s="133" t="s">
        <v>633</v>
      </c>
      <c r="G181" s="134">
        <v>8818.09</v>
      </c>
    </row>
    <row r="182" spans="1:7" ht="51">
      <c r="A182" s="128" t="s">
        <v>795</v>
      </c>
      <c r="B182" s="129" t="s">
        <v>796</v>
      </c>
      <c r="C182" s="130" t="s">
        <v>633</v>
      </c>
      <c r="D182" s="131" t="s">
        <v>633</v>
      </c>
      <c r="E182" s="132" t="s">
        <v>633</v>
      </c>
      <c r="F182" s="133" t="s">
        <v>633</v>
      </c>
      <c r="G182" s="134">
        <v>3030.79</v>
      </c>
    </row>
    <row r="183" spans="1:7">
      <c r="A183" s="128" t="s">
        <v>789</v>
      </c>
      <c r="B183" s="129" t="s">
        <v>796</v>
      </c>
      <c r="C183" s="130">
        <v>4</v>
      </c>
      <c r="D183" s="131" t="s">
        <v>633</v>
      </c>
      <c r="E183" s="132" t="s">
        <v>633</v>
      </c>
      <c r="F183" s="133" t="s">
        <v>633</v>
      </c>
      <c r="G183" s="134">
        <v>3030.79</v>
      </c>
    </row>
    <row r="184" spans="1:7">
      <c r="A184" s="128" t="s">
        <v>790</v>
      </c>
      <c r="B184" s="129" t="s">
        <v>796</v>
      </c>
      <c r="C184" s="130">
        <v>4</v>
      </c>
      <c r="D184" s="131">
        <v>1</v>
      </c>
      <c r="E184" s="132" t="s">
        <v>633</v>
      </c>
      <c r="F184" s="133" t="s">
        <v>633</v>
      </c>
      <c r="G184" s="134">
        <v>3030.79</v>
      </c>
    </row>
    <row r="185" spans="1:7" ht="25.5">
      <c r="A185" s="128" t="s">
        <v>762</v>
      </c>
      <c r="B185" s="129" t="s">
        <v>796</v>
      </c>
      <c r="C185" s="130">
        <v>4</v>
      </c>
      <c r="D185" s="131">
        <v>1</v>
      </c>
      <c r="E185" s="132" t="s">
        <v>763</v>
      </c>
      <c r="F185" s="133" t="s">
        <v>633</v>
      </c>
      <c r="G185" s="134">
        <v>3030.79</v>
      </c>
    </row>
    <row r="186" spans="1:7">
      <c r="A186" s="128" t="s">
        <v>797</v>
      </c>
      <c r="B186" s="129" t="s">
        <v>796</v>
      </c>
      <c r="C186" s="130">
        <v>4</v>
      </c>
      <c r="D186" s="131">
        <v>1</v>
      </c>
      <c r="E186" s="132" t="s">
        <v>798</v>
      </c>
      <c r="F186" s="133" t="s">
        <v>633</v>
      </c>
      <c r="G186" s="134">
        <v>3030.79</v>
      </c>
    </row>
    <row r="187" spans="1:7">
      <c r="A187" s="128" t="s">
        <v>510</v>
      </c>
      <c r="B187" s="129" t="s">
        <v>796</v>
      </c>
      <c r="C187" s="130">
        <v>4</v>
      </c>
      <c r="D187" s="131">
        <v>1</v>
      </c>
      <c r="E187" s="132" t="s">
        <v>511</v>
      </c>
      <c r="F187" s="133" t="s">
        <v>633</v>
      </c>
      <c r="G187" s="134">
        <v>3030.79</v>
      </c>
    </row>
    <row r="188" spans="1:7">
      <c r="A188" s="128" t="s">
        <v>509</v>
      </c>
      <c r="B188" s="129" t="s">
        <v>796</v>
      </c>
      <c r="C188" s="130">
        <v>4</v>
      </c>
      <c r="D188" s="131">
        <v>1</v>
      </c>
      <c r="E188" s="132" t="s">
        <v>511</v>
      </c>
      <c r="F188" s="133">
        <v>231</v>
      </c>
      <c r="G188" s="134">
        <v>3030.79</v>
      </c>
    </row>
    <row r="189" spans="1:7" ht="38.25">
      <c r="A189" s="128" t="s">
        <v>799</v>
      </c>
      <c r="B189" s="129" t="s">
        <v>800</v>
      </c>
      <c r="C189" s="130" t="s">
        <v>633</v>
      </c>
      <c r="D189" s="131" t="s">
        <v>633</v>
      </c>
      <c r="E189" s="132" t="s">
        <v>633</v>
      </c>
      <c r="F189" s="133" t="s">
        <v>633</v>
      </c>
      <c r="G189" s="134">
        <v>5787.3</v>
      </c>
    </row>
    <row r="190" spans="1:7">
      <c r="A190" s="128" t="s">
        <v>789</v>
      </c>
      <c r="B190" s="129" t="s">
        <v>800</v>
      </c>
      <c r="C190" s="130">
        <v>4</v>
      </c>
      <c r="D190" s="131" t="s">
        <v>633</v>
      </c>
      <c r="E190" s="132" t="s">
        <v>633</v>
      </c>
      <c r="F190" s="133" t="s">
        <v>633</v>
      </c>
      <c r="G190" s="134">
        <v>5787.3</v>
      </c>
    </row>
    <row r="191" spans="1:7">
      <c r="A191" s="128" t="s">
        <v>790</v>
      </c>
      <c r="B191" s="129" t="s">
        <v>800</v>
      </c>
      <c r="C191" s="130">
        <v>4</v>
      </c>
      <c r="D191" s="131">
        <v>1</v>
      </c>
      <c r="E191" s="132" t="s">
        <v>633</v>
      </c>
      <c r="F191" s="133" t="s">
        <v>633</v>
      </c>
      <c r="G191" s="134">
        <v>5787.3</v>
      </c>
    </row>
    <row r="192" spans="1:7" ht="25.5">
      <c r="A192" s="128" t="s">
        <v>762</v>
      </c>
      <c r="B192" s="129" t="s">
        <v>800</v>
      </c>
      <c r="C192" s="130">
        <v>4</v>
      </c>
      <c r="D192" s="131">
        <v>1</v>
      </c>
      <c r="E192" s="132" t="s">
        <v>763</v>
      </c>
      <c r="F192" s="133" t="s">
        <v>633</v>
      </c>
      <c r="G192" s="134">
        <v>5787.3</v>
      </c>
    </row>
    <row r="193" spans="1:7">
      <c r="A193" s="128" t="s">
        <v>797</v>
      </c>
      <c r="B193" s="129" t="s">
        <v>800</v>
      </c>
      <c r="C193" s="130">
        <v>4</v>
      </c>
      <c r="D193" s="131">
        <v>1</v>
      </c>
      <c r="E193" s="132" t="s">
        <v>798</v>
      </c>
      <c r="F193" s="133" t="s">
        <v>633</v>
      </c>
      <c r="G193" s="134">
        <v>5787.3</v>
      </c>
    </row>
    <row r="194" spans="1:7">
      <c r="A194" s="128" t="s">
        <v>510</v>
      </c>
      <c r="B194" s="129" t="s">
        <v>800</v>
      </c>
      <c r="C194" s="130">
        <v>4</v>
      </c>
      <c r="D194" s="131">
        <v>1</v>
      </c>
      <c r="E194" s="132" t="s">
        <v>511</v>
      </c>
      <c r="F194" s="133" t="s">
        <v>633</v>
      </c>
      <c r="G194" s="134">
        <v>5787.3</v>
      </c>
    </row>
    <row r="195" spans="1:7">
      <c r="A195" s="128" t="s">
        <v>509</v>
      </c>
      <c r="B195" s="129" t="s">
        <v>800</v>
      </c>
      <c r="C195" s="130">
        <v>4</v>
      </c>
      <c r="D195" s="131">
        <v>1</v>
      </c>
      <c r="E195" s="132" t="s">
        <v>511</v>
      </c>
      <c r="F195" s="133">
        <v>231</v>
      </c>
      <c r="G195" s="134">
        <v>5787.3</v>
      </c>
    </row>
    <row r="196" spans="1:7" ht="38.25">
      <c r="A196" s="128" t="s">
        <v>384</v>
      </c>
      <c r="B196" s="129" t="s">
        <v>385</v>
      </c>
      <c r="C196" s="130" t="s">
        <v>633</v>
      </c>
      <c r="D196" s="131" t="s">
        <v>633</v>
      </c>
      <c r="E196" s="132" t="s">
        <v>633</v>
      </c>
      <c r="F196" s="133" t="s">
        <v>633</v>
      </c>
      <c r="G196" s="134">
        <v>36405.199999999997</v>
      </c>
    </row>
    <row r="197" spans="1:7" ht="51">
      <c r="A197" s="128" t="s">
        <v>386</v>
      </c>
      <c r="B197" s="129" t="s">
        <v>387</v>
      </c>
      <c r="C197" s="130" t="s">
        <v>633</v>
      </c>
      <c r="D197" s="131" t="s">
        <v>633</v>
      </c>
      <c r="E197" s="132" t="s">
        <v>633</v>
      </c>
      <c r="F197" s="133" t="s">
        <v>633</v>
      </c>
      <c r="G197" s="134">
        <v>36405.199999999997</v>
      </c>
    </row>
    <row r="198" spans="1:7">
      <c r="A198" s="128" t="s">
        <v>295</v>
      </c>
      <c r="B198" s="129" t="s">
        <v>387</v>
      </c>
      <c r="C198" s="130">
        <v>7</v>
      </c>
      <c r="D198" s="131" t="s">
        <v>633</v>
      </c>
      <c r="E198" s="132" t="s">
        <v>633</v>
      </c>
      <c r="F198" s="133" t="s">
        <v>633</v>
      </c>
      <c r="G198" s="134">
        <v>36405.199999999997</v>
      </c>
    </row>
    <row r="199" spans="1:7">
      <c r="A199" s="128" t="s">
        <v>379</v>
      </c>
      <c r="B199" s="129" t="s">
        <v>387</v>
      </c>
      <c r="C199" s="130">
        <v>7</v>
      </c>
      <c r="D199" s="131">
        <v>9</v>
      </c>
      <c r="E199" s="132" t="s">
        <v>633</v>
      </c>
      <c r="F199" s="133" t="s">
        <v>633</v>
      </c>
      <c r="G199" s="134">
        <v>36405.199999999997</v>
      </c>
    </row>
    <row r="200" spans="1:7" ht="38.25">
      <c r="A200" s="128" t="s">
        <v>639</v>
      </c>
      <c r="B200" s="129" t="s">
        <v>387</v>
      </c>
      <c r="C200" s="130">
        <v>7</v>
      </c>
      <c r="D200" s="131">
        <v>9</v>
      </c>
      <c r="E200" s="132" t="s">
        <v>640</v>
      </c>
      <c r="F200" s="133" t="s">
        <v>633</v>
      </c>
      <c r="G200" s="134">
        <v>35457.1</v>
      </c>
    </row>
    <row r="201" spans="1:7">
      <c r="A201" s="128" t="s">
        <v>641</v>
      </c>
      <c r="B201" s="129" t="s">
        <v>387</v>
      </c>
      <c r="C201" s="130">
        <v>7</v>
      </c>
      <c r="D201" s="131">
        <v>9</v>
      </c>
      <c r="E201" s="132" t="s">
        <v>642</v>
      </c>
      <c r="F201" s="133" t="s">
        <v>633</v>
      </c>
      <c r="G201" s="134">
        <v>35457.1</v>
      </c>
    </row>
    <row r="202" spans="1:7" ht="25.5">
      <c r="A202" s="128" t="s">
        <v>524</v>
      </c>
      <c r="B202" s="129" t="s">
        <v>387</v>
      </c>
      <c r="C202" s="130">
        <v>7</v>
      </c>
      <c r="D202" s="131">
        <v>9</v>
      </c>
      <c r="E202" s="132" t="s">
        <v>525</v>
      </c>
      <c r="F202" s="133" t="s">
        <v>633</v>
      </c>
      <c r="G202" s="134">
        <v>34601.800000000003</v>
      </c>
    </row>
    <row r="203" spans="1:7">
      <c r="A203" s="128" t="s">
        <v>509</v>
      </c>
      <c r="B203" s="129" t="s">
        <v>387</v>
      </c>
      <c r="C203" s="130">
        <v>7</v>
      </c>
      <c r="D203" s="131">
        <v>9</v>
      </c>
      <c r="E203" s="132" t="s">
        <v>525</v>
      </c>
      <c r="F203" s="133">
        <v>231</v>
      </c>
      <c r="G203" s="134">
        <v>34601.800000000003</v>
      </c>
    </row>
    <row r="204" spans="1:7" ht="25.5">
      <c r="A204" s="128" t="s">
        <v>518</v>
      </c>
      <c r="B204" s="129" t="s">
        <v>387</v>
      </c>
      <c r="C204" s="130">
        <v>7</v>
      </c>
      <c r="D204" s="131">
        <v>9</v>
      </c>
      <c r="E204" s="132" t="s">
        <v>519</v>
      </c>
      <c r="F204" s="133" t="s">
        <v>633</v>
      </c>
      <c r="G204" s="134">
        <v>855.3</v>
      </c>
    </row>
    <row r="205" spans="1:7">
      <c r="A205" s="128" t="s">
        <v>509</v>
      </c>
      <c r="B205" s="129" t="s">
        <v>387</v>
      </c>
      <c r="C205" s="130">
        <v>7</v>
      </c>
      <c r="D205" s="131">
        <v>9</v>
      </c>
      <c r="E205" s="132" t="s">
        <v>519</v>
      </c>
      <c r="F205" s="133">
        <v>231</v>
      </c>
      <c r="G205" s="134">
        <v>855.3</v>
      </c>
    </row>
    <row r="206" spans="1:7">
      <c r="A206" s="128" t="s">
        <v>655</v>
      </c>
      <c r="B206" s="129" t="s">
        <v>387</v>
      </c>
      <c r="C206" s="130">
        <v>7</v>
      </c>
      <c r="D206" s="131">
        <v>9</v>
      </c>
      <c r="E206" s="132" t="s">
        <v>656</v>
      </c>
      <c r="F206" s="133" t="s">
        <v>633</v>
      </c>
      <c r="G206" s="134">
        <v>945.5</v>
      </c>
    </row>
    <row r="207" spans="1:7" ht="25.5">
      <c r="A207" s="128" t="s">
        <v>657</v>
      </c>
      <c r="B207" s="129" t="s">
        <v>387</v>
      </c>
      <c r="C207" s="130">
        <v>7</v>
      </c>
      <c r="D207" s="131">
        <v>9</v>
      </c>
      <c r="E207" s="132" t="s">
        <v>658</v>
      </c>
      <c r="F207" s="133" t="s">
        <v>633</v>
      </c>
      <c r="G207" s="134">
        <v>945.5</v>
      </c>
    </row>
    <row r="208" spans="1:7" ht="25.5">
      <c r="A208" s="128" t="s">
        <v>520</v>
      </c>
      <c r="B208" s="129" t="s">
        <v>387</v>
      </c>
      <c r="C208" s="130">
        <v>7</v>
      </c>
      <c r="D208" s="131">
        <v>9</v>
      </c>
      <c r="E208" s="132" t="s">
        <v>521</v>
      </c>
      <c r="F208" s="133" t="s">
        <v>633</v>
      </c>
      <c r="G208" s="134">
        <v>738.5</v>
      </c>
    </row>
    <row r="209" spans="1:7">
      <c r="A209" s="128" t="s">
        <v>509</v>
      </c>
      <c r="B209" s="129" t="s">
        <v>387</v>
      </c>
      <c r="C209" s="130">
        <v>7</v>
      </c>
      <c r="D209" s="131">
        <v>9</v>
      </c>
      <c r="E209" s="132" t="s">
        <v>521</v>
      </c>
      <c r="F209" s="133">
        <v>231</v>
      </c>
      <c r="G209" s="134">
        <v>738.5</v>
      </c>
    </row>
    <row r="210" spans="1:7" ht="25.5">
      <c r="A210" s="128" t="s">
        <v>522</v>
      </c>
      <c r="B210" s="129" t="s">
        <v>387</v>
      </c>
      <c r="C210" s="130">
        <v>7</v>
      </c>
      <c r="D210" s="131">
        <v>9</v>
      </c>
      <c r="E210" s="132" t="s">
        <v>523</v>
      </c>
      <c r="F210" s="133" t="s">
        <v>633</v>
      </c>
      <c r="G210" s="134">
        <v>207</v>
      </c>
    </row>
    <row r="211" spans="1:7">
      <c r="A211" s="128" t="s">
        <v>509</v>
      </c>
      <c r="B211" s="129" t="s">
        <v>387</v>
      </c>
      <c r="C211" s="130">
        <v>7</v>
      </c>
      <c r="D211" s="131">
        <v>9</v>
      </c>
      <c r="E211" s="132" t="s">
        <v>523</v>
      </c>
      <c r="F211" s="133">
        <v>231</v>
      </c>
      <c r="G211" s="134">
        <v>207</v>
      </c>
    </row>
    <row r="212" spans="1:7">
      <c r="A212" s="128" t="s">
        <v>659</v>
      </c>
      <c r="B212" s="129" t="s">
        <v>387</v>
      </c>
      <c r="C212" s="130">
        <v>7</v>
      </c>
      <c r="D212" s="131">
        <v>9</v>
      </c>
      <c r="E212" s="132" t="s">
        <v>660</v>
      </c>
      <c r="F212" s="133" t="s">
        <v>633</v>
      </c>
      <c r="G212" s="134">
        <v>2.6</v>
      </c>
    </row>
    <row r="213" spans="1:7">
      <c r="A213" s="128" t="s">
        <v>661</v>
      </c>
      <c r="B213" s="129" t="s">
        <v>387</v>
      </c>
      <c r="C213" s="130">
        <v>7</v>
      </c>
      <c r="D213" s="131">
        <v>9</v>
      </c>
      <c r="E213" s="132" t="s">
        <v>662</v>
      </c>
      <c r="F213" s="133" t="s">
        <v>633</v>
      </c>
      <c r="G213" s="134">
        <v>2.6</v>
      </c>
    </row>
    <row r="214" spans="1:7">
      <c r="A214" s="128" t="s">
        <v>526</v>
      </c>
      <c r="B214" s="129" t="s">
        <v>387</v>
      </c>
      <c r="C214" s="130">
        <v>7</v>
      </c>
      <c r="D214" s="131">
        <v>9</v>
      </c>
      <c r="E214" s="132" t="s">
        <v>527</v>
      </c>
      <c r="F214" s="133" t="s">
        <v>633</v>
      </c>
      <c r="G214" s="134">
        <v>1</v>
      </c>
    </row>
    <row r="215" spans="1:7">
      <c r="A215" s="128" t="s">
        <v>509</v>
      </c>
      <c r="B215" s="129" t="s">
        <v>387</v>
      </c>
      <c r="C215" s="130">
        <v>7</v>
      </c>
      <c r="D215" s="131">
        <v>9</v>
      </c>
      <c r="E215" s="132" t="s">
        <v>527</v>
      </c>
      <c r="F215" s="133">
        <v>231</v>
      </c>
      <c r="G215" s="134">
        <v>1</v>
      </c>
    </row>
    <row r="216" spans="1:7">
      <c r="A216" s="128" t="s">
        <v>528</v>
      </c>
      <c r="B216" s="129" t="s">
        <v>387</v>
      </c>
      <c r="C216" s="130">
        <v>7</v>
      </c>
      <c r="D216" s="131">
        <v>9</v>
      </c>
      <c r="E216" s="132" t="s">
        <v>529</v>
      </c>
      <c r="F216" s="133" t="s">
        <v>633</v>
      </c>
      <c r="G216" s="134">
        <v>1.6</v>
      </c>
    </row>
    <row r="217" spans="1:7">
      <c r="A217" s="128" t="s">
        <v>509</v>
      </c>
      <c r="B217" s="129" t="s">
        <v>387</v>
      </c>
      <c r="C217" s="130">
        <v>7</v>
      </c>
      <c r="D217" s="131">
        <v>9</v>
      </c>
      <c r="E217" s="132" t="s">
        <v>529</v>
      </c>
      <c r="F217" s="133">
        <v>231</v>
      </c>
      <c r="G217" s="134">
        <v>1.6</v>
      </c>
    </row>
    <row r="218" spans="1:7" ht="25.5">
      <c r="A218" s="135" t="s">
        <v>440</v>
      </c>
      <c r="B218" s="136" t="s">
        <v>441</v>
      </c>
      <c r="C218" s="137">
        <v>10</v>
      </c>
      <c r="D218" s="138">
        <v>0</v>
      </c>
      <c r="E218" s="139" t="s">
        <v>633</v>
      </c>
      <c r="F218" s="140" t="s">
        <v>633</v>
      </c>
      <c r="G218" s="141">
        <v>35977.5</v>
      </c>
    </row>
    <row r="219" spans="1:7" ht="38.25">
      <c r="A219" s="128" t="s">
        <v>453</v>
      </c>
      <c r="B219" s="129" t="s">
        <v>454</v>
      </c>
      <c r="C219" s="130" t="s">
        <v>633</v>
      </c>
      <c r="D219" s="131" t="s">
        <v>633</v>
      </c>
      <c r="E219" s="132" t="s">
        <v>633</v>
      </c>
      <c r="F219" s="133" t="s">
        <v>633</v>
      </c>
      <c r="G219" s="134">
        <v>11943.7</v>
      </c>
    </row>
    <row r="220" spans="1:7" ht="38.25">
      <c r="A220" s="128" t="s">
        <v>455</v>
      </c>
      <c r="B220" s="129" t="s">
        <v>456</v>
      </c>
      <c r="C220" s="130" t="s">
        <v>633</v>
      </c>
      <c r="D220" s="131" t="s">
        <v>633</v>
      </c>
      <c r="E220" s="132" t="s">
        <v>633</v>
      </c>
      <c r="F220" s="133" t="s">
        <v>633</v>
      </c>
      <c r="G220" s="134">
        <v>11943.7</v>
      </c>
    </row>
    <row r="221" spans="1:7">
      <c r="A221" s="128" t="s">
        <v>424</v>
      </c>
      <c r="B221" s="129" t="s">
        <v>456</v>
      </c>
      <c r="C221" s="130">
        <v>10</v>
      </c>
      <c r="D221" s="131" t="s">
        <v>633</v>
      </c>
      <c r="E221" s="132" t="s">
        <v>633</v>
      </c>
      <c r="F221" s="133" t="s">
        <v>633</v>
      </c>
      <c r="G221" s="134">
        <v>11943.7</v>
      </c>
    </row>
    <row r="222" spans="1:7">
      <c r="A222" s="128" t="s">
        <v>450</v>
      </c>
      <c r="B222" s="129" t="s">
        <v>456</v>
      </c>
      <c r="C222" s="130">
        <v>10</v>
      </c>
      <c r="D222" s="131">
        <v>6</v>
      </c>
      <c r="E222" s="132" t="s">
        <v>633</v>
      </c>
      <c r="F222" s="133" t="s">
        <v>633</v>
      </c>
      <c r="G222" s="134">
        <v>11943.7</v>
      </c>
    </row>
    <row r="223" spans="1:7">
      <c r="A223" s="128" t="s">
        <v>650</v>
      </c>
      <c r="B223" s="129" t="s">
        <v>456</v>
      </c>
      <c r="C223" s="130">
        <v>10</v>
      </c>
      <c r="D223" s="131">
        <v>6</v>
      </c>
      <c r="E223" s="132" t="s">
        <v>651</v>
      </c>
      <c r="F223" s="133" t="s">
        <v>633</v>
      </c>
      <c r="G223" s="134">
        <v>11456.4</v>
      </c>
    </row>
    <row r="224" spans="1:7">
      <c r="A224" s="128" t="s">
        <v>652</v>
      </c>
      <c r="B224" s="129" t="s">
        <v>456</v>
      </c>
      <c r="C224" s="130">
        <v>10</v>
      </c>
      <c r="D224" s="131">
        <v>6</v>
      </c>
      <c r="E224" s="132" t="s">
        <v>653</v>
      </c>
      <c r="F224" s="133" t="s">
        <v>633</v>
      </c>
      <c r="G224" s="134">
        <v>11456.4</v>
      </c>
    </row>
    <row r="225" spans="1:7" ht="25.5">
      <c r="A225" s="128" t="s">
        <v>530</v>
      </c>
      <c r="B225" s="129" t="s">
        <v>456</v>
      </c>
      <c r="C225" s="130">
        <v>10</v>
      </c>
      <c r="D225" s="131">
        <v>6</v>
      </c>
      <c r="E225" s="132" t="s">
        <v>531</v>
      </c>
      <c r="F225" s="133" t="s">
        <v>633</v>
      </c>
      <c r="G225" s="134">
        <v>10184.5</v>
      </c>
    </row>
    <row r="226" spans="1:7">
      <c r="A226" s="128" t="s">
        <v>532</v>
      </c>
      <c r="B226" s="129" t="s">
        <v>456</v>
      </c>
      <c r="C226" s="130">
        <v>10</v>
      </c>
      <c r="D226" s="131">
        <v>6</v>
      </c>
      <c r="E226" s="132" t="s">
        <v>531</v>
      </c>
      <c r="F226" s="133">
        <v>40</v>
      </c>
      <c r="G226" s="134">
        <v>10184.5</v>
      </c>
    </row>
    <row r="227" spans="1:7" ht="25.5">
      <c r="A227" s="128" t="s">
        <v>533</v>
      </c>
      <c r="B227" s="129" t="s">
        <v>456</v>
      </c>
      <c r="C227" s="130">
        <v>10</v>
      </c>
      <c r="D227" s="131">
        <v>6</v>
      </c>
      <c r="E227" s="132" t="s">
        <v>534</v>
      </c>
      <c r="F227" s="133" t="s">
        <v>633</v>
      </c>
      <c r="G227" s="134">
        <v>1271.9000000000001</v>
      </c>
    </row>
    <row r="228" spans="1:7">
      <c r="A228" s="128" t="s">
        <v>532</v>
      </c>
      <c r="B228" s="129" t="s">
        <v>456</v>
      </c>
      <c r="C228" s="130">
        <v>10</v>
      </c>
      <c r="D228" s="131">
        <v>6</v>
      </c>
      <c r="E228" s="132" t="s">
        <v>534</v>
      </c>
      <c r="F228" s="133">
        <v>40</v>
      </c>
      <c r="G228" s="134">
        <v>1271.9000000000001</v>
      </c>
    </row>
    <row r="229" spans="1:7">
      <c r="A229" s="128" t="s">
        <v>659</v>
      </c>
      <c r="B229" s="129" t="s">
        <v>456</v>
      </c>
      <c r="C229" s="130">
        <v>10</v>
      </c>
      <c r="D229" s="131">
        <v>6</v>
      </c>
      <c r="E229" s="132" t="s">
        <v>660</v>
      </c>
      <c r="F229" s="133" t="s">
        <v>633</v>
      </c>
      <c r="G229" s="134">
        <v>487.3</v>
      </c>
    </row>
    <row r="230" spans="1:7" ht="25.5">
      <c r="A230" s="128" t="s">
        <v>814</v>
      </c>
      <c r="B230" s="129" t="s">
        <v>456</v>
      </c>
      <c r="C230" s="130">
        <v>10</v>
      </c>
      <c r="D230" s="131">
        <v>6</v>
      </c>
      <c r="E230" s="132" t="s">
        <v>815</v>
      </c>
      <c r="F230" s="133" t="s">
        <v>633</v>
      </c>
      <c r="G230" s="134">
        <v>487.3</v>
      </c>
    </row>
    <row r="231" spans="1:7" ht="25.5">
      <c r="A231" s="128" t="s">
        <v>814</v>
      </c>
      <c r="B231" s="129" t="s">
        <v>456</v>
      </c>
      <c r="C231" s="130">
        <v>10</v>
      </c>
      <c r="D231" s="131">
        <v>6</v>
      </c>
      <c r="E231" s="132" t="s">
        <v>815</v>
      </c>
      <c r="F231" s="133" t="s">
        <v>633</v>
      </c>
      <c r="G231" s="134">
        <v>487.3</v>
      </c>
    </row>
    <row r="232" spans="1:7">
      <c r="A232" s="128" t="s">
        <v>532</v>
      </c>
      <c r="B232" s="129" t="s">
        <v>456</v>
      </c>
      <c r="C232" s="130">
        <v>10</v>
      </c>
      <c r="D232" s="131">
        <v>6</v>
      </c>
      <c r="E232" s="132" t="s">
        <v>815</v>
      </c>
      <c r="F232" s="133">
        <v>40</v>
      </c>
      <c r="G232" s="134">
        <v>487.3</v>
      </c>
    </row>
    <row r="233" spans="1:7" ht="38.25">
      <c r="A233" s="128" t="s">
        <v>457</v>
      </c>
      <c r="B233" s="129" t="s">
        <v>458</v>
      </c>
      <c r="C233" s="130" t="s">
        <v>633</v>
      </c>
      <c r="D233" s="131" t="s">
        <v>633</v>
      </c>
      <c r="E233" s="132" t="s">
        <v>633</v>
      </c>
      <c r="F233" s="133" t="s">
        <v>633</v>
      </c>
      <c r="G233" s="134">
        <v>1007.5</v>
      </c>
    </row>
    <row r="234" spans="1:7" ht="38.25">
      <c r="A234" s="128" t="s">
        <v>459</v>
      </c>
      <c r="B234" s="129" t="s">
        <v>460</v>
      </c>
      <c r="C234" s="130" t="s">
        <v>633</v>
      </c>
      <c r="D234" s="131" t="s">
        <v>633</v>
      </c>
      <c r="E234" s="132" t="s">
        <v>633</v>
      </c>
      <c r="F234" s="133" t="s">
        <v>633</v>
      </c>
      <c r="G234" s="134">
        <v>1007.5</v>
      </c>
    </row>
    <row r="235" spans="1:7">
      <c r="A235" s="128" t="s">
        <v>424</v>
      </c>
      <c r="B235" s="129" t="s">
        <v>460</v>
      </c>
      <c r="C235" s="130">
        <v>10</v>
      </c>
      <c r="D235" s="131" t="s">
        <v>633</v>
      </c>
      <c r="E235" s="132" t="s">
        <v>633</v>
      </c>
      <c r="F235" s="133" t="s">
        <v>633</v>
      </c>
      <c r="G235" s="134">
        <v>1007.5</v>
      </c>
    </row>
    <row r="236" spans="1:7">
      <c r="A236" s="128" t="s">
        <v>450</v>
      </c>
      <c r="B236" s="129" t="s">
        <v>460</v>
      </c>
      <c r="C236" s="130">
        <v>10</v>
      </c>
      <c r="D236" s="131">
        <v>6</v>
      </c>
      <c r="E236" s="132" t="s">
        <v>633</v>
      </c>
      <c r="F236" s="133" t="s">
        <v>633</v>
      </c>
      <c r="G236" s="134">
        <v>1007.5</v>
      </c>
    </row>
    <row r="237" spans="1:7">
      <c r="A237" s="128" t="s">
        <v>650</v>
      </c>
      <c r="B237" s="129" t="s">
        <v>460</v>
      </c>
      <c r="C237" s="130">
        <v>10</v>
      </c>
      <c r="D237" s="131">
        <v>6</v>
      </c>
      <c r="E237" s="132" t="s">
        <v>651</v>
      </c>
      <c r="F237" s="133" t="s">
        <v>633</v>
      </c>
      <c r="G237" s="134">
        <v>7.5</v>
      </c>
    </row>
    <row r="238" spans="1:7">
      <c r="A238" s="128" t="s">
        <v>652</v>
      </c>
      <c r="B238" s="129" t="s">
        <v>460</v>
      </c>
      <c r="C238" s="130">
        <v>10</v>
      </c>
      <c r="D238" s="131">
        <v>6</v>
      </c>
      <c r="E238" s="132" t="s">
        <v>653</v>
      </c>
      <c r="F238" s="133" t="s">
        <v>633</v>
      </c>
      <c r="G238" s="134">
        <v>7.5</v>
      </c>
    </row>
    <row r="239" spans="1:7" ht="25.5">
      <c r="A239" s="128" t="s">
        <v>533</v>
      </c>
      <c r="B239" s="129" t="s">
        <v>460</v>
      </c>
      <c r="C239" s="130">
        <v>10</v>
      </c>
      <c r="D239" s="131">
        <v>6</v>
      </c>
      <c r="E239" s="132" t="s">
        <v>534</v>
      </c>
      <c r="F239" s="133" t="s">
        <v>633</v>
      </c>
      <c r="G239" s="134">
        <v>7.5</v>
      </c>
    </row>
    <row r="240" spans="1:7">
      <c r="A240" s="128" t="s">
        <v>532</v>
      </c>
      <c r="B240" s="129" t="s">
        <v>460</v>
      </c>
      <c r="C240" s="130">
        <v>10</v>
      </c>
      <c r="D240" s="131">
        <v>6</v>
      </c>
      <c r="E240" s="132" t="s">
        <v>534</v>
      </c>
      <c r="F240" s="133">
        <v>40</v>
      </c>
      <c r="G240" s="134">
        <v>7.5</v>
      </c>
    </row>
    <row r="241" spans="1:7" ht="25.5">
      <c r="A241" s="128" t="s">
        <v>762</v>
      </c>
      <c r="B241" s="129" t="s">
        <v>460</v>
      </c>
      <c r="C241" s="130">
        <v>10</v>
      </c>
      <c r="D241" s="131">
        <v>6</v>
      </c>
      <c r="E241" s="132" t="s">
        <v>763</v>
      </c>
      <c r="F241" s="133" t="s">
        <v>633</v>
      </c>
      <c r="G241" s="134">
        <v>1000</v>
      </c>
    </row>
    <row r="242" spans="1:7">
      <c r="A242" s="128" t="s">
        <v>797</v>
      </c>
      <c r="B242" s="129" t="s">
        <v>460</v>
      </c>
      <c r="C242" s="130">
        <v>10</v>
      </c>
      <c r="D242" s="131">
        <v>6</v>
      </c>
      <c r="E242" s="132" t="s">
        <v>798</v>
      </c>
      <c r="F242" s="133" t="s">
        <v>633</v>
      </c>
      <c r="G242" s="134">
        <v>1000</v>
      </c>
    </row>
    <row r="243" spans="1:7">
      <c r="A243" s="128" t="s">
        <v>510</v>
      </c>
      <c r="B243" s="129" t="s">
        <v>460</v>
      </c>
      <c r="C243" s="130">
        <v>10</v>
      </c>
      <c r="D243" s="131">
        <v>6</v>
      </c>
      <c r="E243" s="132" t="s">
        <v>511</v>
      </c>
      <c r="F243" s="133" t="s">
        <v>633</v>
      </c>
      <c r="G243" s="134">
        <v>1000</v>
      </c>
    </row>
    <row r="244" spans="1:7">
      <c r="A244" s="128" t="s">
        <v>535</v>
      </c>
      <c r="B244" s="129" t="s">
        <v>460</v>
      </c>
      <c r="C244" s="130">
        <v>10</v>
      </c>
      <c r="D244" s="131">
        <v>6</v>
      </c>
      <c r="E244" s="132" t="s">
        <v>511</v>
      </c>
      <c r="F244" s="133">
        <v>241</v>
      </c>
      <c r="G244" s="134">
        <v>1000</v>
      </c>
    </row>
    <row r="245" spans="1:7" ht="38.25">
      <c r="A245" s="128" t="s">
        <v>461</v>
      </c>
      <c r="B245" s="129" t="s">
        <v>462</v>
      </c>
      <c r="C245" s="130" t="s">
        <v>633</v>
      </c>
      <c r="D245" s="131" t="s">
        <v>633</v>
      </c>
      <c r="E245" s="132" t="s">
        <v>633</v>
      </c>
      <c r="F245" s="133" t="s">
        <v>633</v>
      </c>
      <c r="G245" s="134">
        <v>3794.2</v>
      </c>
    </row>
    <row r="246" spans="1:7" ht="38.25">
      <c r="A246" s="128" t="s">
        <v>463</v>
      </c>
      <c r="B246" s="129" t="s">
        <v>464</v>
      </c>
      <c r="C246" s="130" t="s">
        <v>633</v>
      </c>
      <c r="D246" s="131" t="s">
        <v>633</v>
      </c>
      <c r="E246" s="132" t="s">
        <v>633</v>
      </c>
      <c r="F246" s="133" t="s">
        <v>633</v>
      </c>
      <c r="G246" s="134">
        <v>3794.2</v>
      </c>
    </row>
    <row r="247" spans="1:7">
      <c r="A247" s="128" t="s">
        <v>424</v>
      </c>
      <c r="B247" s="129" t="s">
        <v>464</v>
      </c>
      <c r="C247" s="130">
        <v>10</v>
      </c>
      <c r="D247" s="131" t="s">
        <v>633</v>
      </c>
      <c r="E247" s="132" t="s">
        <v>633</v>
      </c>
      <c r="F247" s="133" t="s">
        <v>633</v>
      </c>
      <c r="G247" s="134">
        <v>3794.2</v>
      </c>
    </row>
    <row r="248" spans="1:7">
      <c r="A248" s="128" t="s">
        <v>450</v>
      </c>
      <c r="B248" s="129" t="s">
        <v>464</v>
      </c>
      <c r="C248" s="130">
        <v>10</v>
      </c>
      <c r="D248" s="131">
        <v>6</v>
      </c>
      <c r="E248" s="132" t="s">
        <v>633</v>
      </c>
      <c r="F248" s="133" t="s">
        <v>633</v>
      </c>
      <c r="G248" s="134">
        <v>3794.2</v>
      </c>
    </row>
    <row r="249" spans="1:7">
      <c r="A249" s="128" t="s">
        <v>650</v>
      </c>
      <c r="B249" s="129" t="s">
        <v>464</v>
      </c>
      <c r="C249" s="130">
        <v>10</v>
      </c>
      <c r="D249" s="131">
        <v>6</v>
      </c>
      <c r="E249" s="132" t="s">
        <v>651</v>
      </c>
      <c r="F249" s="133" t="s">
        <v>633</v>
      </c>
      <c r="G249" s="134">
        <v>3794.2</v>
      </c>
    </row>
    <row r="250" spans="1:7">
      <c r="A250" s="128" t="s">
        <v>652</v>
      </c>
      <c r="B250" s="129" t="s">
        <v>464</v>
      </c>
      <c r="C250" s="130">
        <v>10</v>
      </c>
      <c r="D250" s="131">
        <v>6</v>
      </c>
      <c r="E250" s="132" t="s">
        <v>653</v>
      </c>
      <c r="F250" s="133" t="s">
        <v>633</v>
      </c>
      <c r="G250" s="134">
        <v>3794.2</v>
      </c>
    </row>
    <row r="251" spans="1:7" ht="25.5">
      <c r="A251" s="128" t="s">
        <v>530</v>
      </c>
      <c r="B251" s="129" t="s">
        <v>464</v>
      </c>
      <c r="C251" s="130">
        <v>10</v>
      </c>
      <c r="D251" s="131">
        <v>6</v>
      </c>
      <c r="E251" s="132" t="s">
        <v>531</v>
      </c>
      <c r="F251" s="133" t="s">
        <v>633</v>
      </c>
      <c r="G251" s="134">
        <v>3794.2</v>
      </c>
    </row>
    <row r="252" spans="1:7" ht="25.5">
      <c r="A252" s="128" t="s">
        <v>536</v>
      </c>
      <c r="B252" s="129" t="s">
        <v>464</v>
      </c>
      <c r="C252" s="130">
        <v>10</v>
      </c>
      <c r="D252" s="131">
        <v>6</v>
      </c>
      <c r="E252" s="132" t="s">
        <v>531</v>
      </c>
      <c r="F252" s="133">
        <v>70</v>
      </c>
      <c r="G252" s="134">
        <v>3794.2</v>
      </c>
    </row>
    <row r="253" spans="1:7" ht="25.5">
      <c r="A253" s="128" t="s">
        <v>442</v>
      </c>
      <c r="B253" s="129" t="s">
        <v>443</v>
      </c>
      <c r="C253" s="130" t="s">
        <v>633</v>
      </c>
      <c r="D253" s="131" t="s">
        <v>633</v>
      </c>
      <c r="E253" s="132" t="s">
        <v>633</v>
      </c>
      <c r="F253" s="133" t="s">
        <v>633</v>
      </c>
      <c r="G253" s="134">
        <v>19232.099999999999</v>
      </c>
    </row>
    <row r="254" spans="1:7" ht="63.75">
      <c r="A254" s="128" t="s">
        <v>444</v>
      </c>
      <c r="B254" s="129" t="s">
        <v>445</v>
      </c>
      <c r="C254" s="130" t="s">
        <v>633</v>
      </c>
      <c r="D254" s="131" t="s">
        <v>633</v>
      </c>
      <c r="E254" s="132" t="s">
        <v>633</v>
      </c>
      <c r="F254" s="133" t="s">
        <v>633</v>
      </c>
      <c r="G254" s="134">
        <v>19232.099999999999</v>
      </c>
    </row>
    <row r="255" spans="1:7">
      <c r="A255" s="128" t="s">
        <v>424</v>
      </c>
      <c r="B255" s="129" t="s">
        <v>445</v>
      </c>
      <c r="C255" s="130">
        <v>10</v>
      </c>
      <c r="D255" s="131" t="s">
        <v>633</v>
      </c>
      <c r="E255" s="132" t="s">
        <v>633</v>
      </c>
      <c r="F255" s="133" t="s">
        <v>633</v>
      </c>
      <c r="G255" s="134">
        <v>19232.099999999999</v>
      </c>
    </row>
    <row r="256" spans="1:7">
      <c r="A256" s="128" t="s">
        <v>437</v>
      </c>
      <c r="B256" s="129" t="s">
        <v>445</v>
      </c>
      <c r="C256" s="130">
        <v>10</v>
      </c>
      <c r="D256" s="131">
        <v>4</v>
      </c>
      <c r="E256" s="132" t="s">
        <v>633</v>
      </c>
      <c r="F256" s="133" t="s">
        <v>633</v>
      </c>
      <c r="G256" s="134">
        <v>19232.099999999999</v>
      </c>
    </row>
    <row r="257" spans="1:7">
      <c r="A257" s="128" t="s">
        <v>650</v>
      </c>
      <c r="B257" s="129" t="s">
        <v>445</v>
      </c>
      <c r="C257" s="130">
        <v>10</v>
      </c>
      <c r="D257" s="131">
        <v>4</v>
      </c>
      <c r="E257" s="132" t="s">
        <v>651</v>
      </c>
      <c r="F257" s="133" t="s">
        <v>633</v>
      </c>
      <c r="G257" s="134">
        <v>19232.099999999999</v>
      </c>
    </row>
    <row r="258" spans="1:7">
      <c r="A258" s="128" t="s">
        <v>652</v>
      </c>
      <c r="B258" s="129" t="s">
        <v>445</v>
      </c>
      <c r="C258" s="130">
        <v>10</v>
      </c>
      <c r="D258" s="131">
        <v>4</v>
      </c>
      <c r="E258" s="132" t="s">
        <v>653</v>
      </c>
      <c r="F258" s="133" t="s">
        <v>633</v>
      </c>
      <c r="G258" s="134">
        <v>19232.099999999999</v>
      </c>
    </row>
    <row r="259" spans="1:7" ht="25.5">
      <c r="A259" s="128" t="s">
        <v>533</v>
      </c>
      <c r="B259" s="129" t="s">
        <v>445</v>
      </c>
      <c r="C259" s="130">
        <v>10</v>
      </c>
      <c r="D259" s="131">
        <v>4</v>
      </c>
      <c r="E259" s="132" t="s">
        <v>534</v>
      </c>
      <c r="F259" s="133" t="s">
        <v>633</v>
      </c>
      <c r="G259" s="134">
        <v>19232.099999999999</v>
      </c>
    </row>
    <row r="260" spans="1:7" ht="25.5">
      <c r="A260" s="128" t="s">
        <v>536</v>
      </c>
      <c r="B260" s="129" t="s">
        <v>445</v>
      </c>
      <c r="C260" s="130">
        <v>10</v>
      </c>
      <c r="D260" s="131">
        <v>4</v>
      </c>
      <c r="E260" s="132" t="s">
        <v>534</v>
      </c>
      <c r="F260" s="133">
        <v>70</v>
      </c>
      <c r="G260" s="134">
        <v>19232.099999999999</v>
      </c>
    </row>
    <row r="261" spans="1:7" ht="25.5">
      <c r="A261" s="135" t="s">
        <v>465</v>
      </c>
      <c r="B261" s="136" t="s">
        <v>466</v>
      </c>
      <c r="C261" s="137">
        <v>10</v>
      </c>
      <c r="D261" s="138">
        <v>6</v>
      </c>
      <c r="E261" s="139" t="s">
        <v>633</v>
      </c>
      <c r="F261" s="140" t="s">
        <v>633</v>
      </c>
      <c r="G261" s="141">
        <v>1399.3</v>
      </c>
    </row>
    <row r="262" spans="1:7" ht="25.5">
      <c r="A262" s="128" t="s">
        <v>467</v>
      </c>
      <c r="B262" s="129" t="s">
        <v>468</v>
      </c>
      <c r="C262" s="130" t="s">
        <v>633</v>
      </c>
      <c r="D262" s="131" t="s">
        <v>633</v>
      </c>
      <c r="E262" s="132" t="s">
        <v>633</v>
      </c>
      <c r="F262" s="133" t="s">
        <v>633</v>
      </c>
      <c r="G262" s="134">
        <v>1399.3</v>
      </c>
    </row>
    <row r="263" spans="1:7">
      <c r="A263" s="128" t="s">
        <v>424</v>
      </c>
      <c r="B263" s="129" t="s">
        <v>468</v>
      </c>
      <c r="C263" s="130">
        <v>10</v>
      </c>
      <c r="D263" s="131" t="s">
        <v>633</v>
      </c>
      <c r="E263" s="132" t="s">
        <v>633</v>
      </c>
      <c r="F263" s="133" t="s">
        <v>633</v>
      </c>
      <c r="G263" s="134">
        <v>1399.3</v>
      </c>
    </row>
    <row r="264" spans="1:7">
      <c r="A264" s="128" t="s">
        <v>450</v>
      </c>
      <c r="B264" s="129" t="s">
        <v>468</v>
      </c>
      <c r="C264" s="130">
        <v>10</v>
      </c>
      <c r="D264" s="131">
        <v>6</v>
      </c>
      <c r="E264" s="132" t="s">
        <v>633</v>
      </c>
      <c r="F264" s="133" t="s">
        <v>633</v>
      </c>
      <c r="G264" s="134">
        <v>1399.3</v>
      </c>
    </row>
    <row r="265" spans="1:7">
      <c r="A265" s="128" t="s">
        <v>655</v>
      </c>
      <c r="B265" s="129" t="s">
        <v>468</v>
      </c>
      <c r="C265" s="130">
        <v>10</v>
      </c>
      <c r="D265" s="131">
        <v>6</v>
      </c>
      <c r="E265" s="132" t="s">
        <v>656</v>
      </c>
      <c r="F265" s="133" t="s">
        <v>633</v>
      </c>
      <c r="G265" s="134">
        <v>320</v>
      </c>
    </row>
    <row r="266" spans="1:7" ht="25.5">
      <c r="A266" s="128" t="s">
        <v>657</v>
      </c>
      <c r="B266" s="129" t="s">
        <v>468</v>
      </c>
      <c r="C266" s="130">
        <v>10</v>
      </c>
      <c r="D266" s="131">
        <v>6</v>
      </c>
      <c r="E266" s="132" t="s">
        <v>658</v>
      </c>
      <c r="F266" s="133" t="s">
        <v>633</v>
      </c>
      <c r="G266" s="134">
        <v>320</v>
      </c>
    </row>
    <row r="267" spans="1:7" ht="25.5">
      <c r="A267" s="128" t="s">
        <v>522</v>
      </c>
      <c r="B267" s="129" t="s">
        <v>468</v>
      </c>
      <c r="C267" s="130">
        <v>10</v>
      </c>
      <c r="D267" s="131">
        <v>6</v>
      </c>
      <c r="E267" s="132" t="s">
        <v>523</v>
      </c>
      <c r="F267" s="133" t="s">
        <v>633</v>
      </c>
      <c r="G267" s="134">
        <v>320</v>
      </c>
    </row>
    <row r="268" spans="1:7">
      <c r="A268" s="128" t="s">
        <v>532</v>
      </c>
      <c r="B268" s="129" t="s">
        <v>468</v>
      </c>
      <c r="C268" s="130">
        <v>10</v>
      </c>
      <c r="D268" s="131">
        <v>6</v>
      </c>
      <c r="E268" s="132" t="s">
        <v>523</v>
      </c>
      <c r="F268" s="133">
        <v>40</v>
      </c>
      <c r="G268" s="134">
        <v>320</v>
      </c>
    </row>
    <row r="269" spans="1:7" ht="25.5">
      <c r="A269" s="128" t="s">
        <v>762</v>
      </c>
      <c r="B269" s="129" t="s">
        <v>468</v>
      </c>
      <c r="C269" s="130">
        <v>10</v>
      </c>
      <c r="D269" s="131">
        <v>6</v>
      </c>
      <c r="E269" s="132" t="s">
        <v>763</v>
      </c>
      <c r="F269" s="133" t="s">
        <v>633</v>
      </c>
      <c r="G269" s="134">
        <v>1079.3</v>
      </c>
    </row>
    <row r="270" spans="1:7">
      <c r="A270" s="128" t="s">
        <v>293</v>
      </c>
      <c r="B270" s="129" t="s">
        <v>468</v>
      </c>
      <c r="C270" s="130">
        <v>10</v>
      </c>
      <c r="D270" s="131">
        <v>6</v>
      </c>
      <c r="E270" s="132" t="s">
        <v>294</v>
      </c>
      <c r="F270" s="133" t="s">
        <v>633</v>
      </c>
      <c r="G270" s="134">
        <v>709.3</v>
      </c>
    </row>
    <row r="271" spans="1:7">
      <c r="A271" s="128" t="s">
        <v>514</v>
      </c>
      <c r="B271" s="129" t="s">
        <v>468</v>
      </c>
      <c r="C271" s="130">
        <v>10</v>
      </c>
      <c r="D271" s="131">
        <v>6</v>
      </c>
      <c r="E271" s="132" t="s">
        <v>515</v>
      </c>
      <c r="F271" s="133" t="s">
        <v>633</v>
      </c>
      <c r="G271" s="134">
        <v>709.3</v>
      </c>
    </row>
    <row r="272" spans="1:7">
      <c r="A272" s="128" t="s">
        <v>509</v>
      </c>
      <c r="B272" s="129" t="s">
        <v>468</v>
      </c>
      <c r="C272" s="130">
        <v>10</v>
      </c>
      <c r="D272" s="131">
        <v>6</v>
      </c>
      <c r="E272" s="132" t="s">
        <v>515</v>
      </c>
      <c r="F272" s="133">
        <v>231</v>
      </c>
      <c r="G272" s="134">
        <v>0</v>
      </c>
    </row>
    <row r="273" spans="1:7">
      <c r="A273" s="128" t="s">
        <v>535</v>
      </c>
      <c r="B273" s="129" t="s">
        <v>468</v>
      </c>
      <c r="C273" s="130">
        <v>10</v>
      </c>
      <c r="D273" s="131">
        <v>6</v>
      </c>
      <c r="E273" s="132" t="s">
        <v>515</v>
      </c>
      <c r="F273" s="133">
        <v>241</v>
      </c>
      <c r="G273" s="134">
        <v>709.3</v>
      </c>
    </row>
    <row r="274" spans="1:7">
      <c r="A274" s="128" t="s">
        <v>797</v>
      </c>
      <c r="B274" s="129" t="s">
        <v>468</v>
      </c>
      <c r="C274" s="130">
        <v>10</v>
      </c>
      <c r="D274" s="131">
        <v>6</v>
      </c>
      <c r="E274" s="132" t="s">
        <v>798</v>
      </c>
      <c r="F274" s="133" t="s">
        <v>633</v>
      </c>
      <c r="G274" s="134">
        <v>370</v>
      </c>
    </row>
    <row r="275" spans="1:7">
      <c r="A275" s="128" t="s">
        <v>510</v>
      </c>
      <c r="B275" s="129" t="s">
        <v>468</v>
      </c>
      <c r="C275" s="130">
        <v>10</v>
      </c>
      <c r="D275" s="131">
        <v>6</v>
      </c>
      <c r="E275" s="132" t="s">
        <v>511</v>
      </c>
      <c r="F275" s="133" t="s">
        <v>633</v>
      </c>
      <c r="G275" s="134">
        <v>370</v>
      </c>
    </row>
    <row r="276" spans="1:7">
      <c r="A276" s="128" t="s">
        <v>537</v>
      </c>
      <c r="B276" s="129" t="s">
        <v>468</v>
      </c>
      <c r="C276" s="130">
        <v>10</v>
      </c>
      <c r="D276" s="131">
        <v>6</v>
      </c>
      <c r="E276" s="132" t="s">
        <v>511</v>
      </c>
      <c r="F276" s="133">
        <v>271</v>
      </c>
      <c r="G276" s="134">
        <v>370</v>
      </c>
    </row>
    <row r="277" spans="1:7" ht="25.5">
      <c r="A277" s="135" t="s">
        <v>266</v>
      </c>
      <c r="B277" s="136" t="s">
        <v>267</v>
      </c>
      <c r="C277" s="137" t="s">
        <v>633</v>
      </c>
      <c r="D277" s="138" t="s">
        <v>633</v>
      </c>
      <c r="E277" s="139" t="s">
        <v>633</v>
      </c>
      <c r="F277" s="140" t="s">
        <v>633</v>
      </c>
      <c r="G277" s="141">
        <v>165193.74</v>
      </c>
    </row>
    <row r="278" spans="1:7" ht="38.25">
      <c r="A278" s="128" t="s">
        <v>324</v>
      </c>
      <c r="B278" s="129" t="s">
        <v>325</v>
      </c>
      <c r="C278" s="130" t="s">
        <v>633</v>
      </c>
      <c r="D278" s="131" t="s">
        <v>633</v>
      </c>
      <c r="E278" s="132" t="s">
        <v>633</v>
      </c>
      <c r="F278" s="133" t="s">
        <v>633</v>
      </c>
      <c r="G278" s="134">
        <v>61514.04</v>
      </c>
    </row>
    <row r="279" spans="1:7" ht="51">
      <c r="A279" s="128" t="s">
        <v>326</v>
      </c>
      <c r="B279" s="129" t="s">
        <v>327</v>
      </c>
      <c r="C279" s="130" t="s">
        <v>633</v>
      </c>
      <c r="D279" s="131" t="s">
        <v>633</v>
      </c>
      <c r="E279" s="132" t="s">
        <v>633</v>
      </c>
      <c r="F279" s="133" t="s">
        <v>633</v>
      </c>
      <c r="G279" s="134">
        <v>49066.44</v>
      </c>
    </row>
    <row r="280" spans="1:7">
      <c r="A280" s="128" t="s">
        <v>295</v>
      </c>
      <c r="B280" s="129" t="s">
        <v>327</v>
      </c>
      <c r="C280" s="130">
        <v>7</v>
      </c>
      <c r="D280" s="131" t="s">
        <v>633</v>
      </c>
      <c r="E280" s="132" t="s">
        <v>633</v>
      </c>
      <c r="F280" s="133" t="s">
        <v>633</v>
      </c>
      <c r="G280" s="134">
        <v>49066.44</v>
      </c>
    </row>
    <row r="281" spans="1:7">
      <c r="A281" s="128" t="s">
        <v>309</v>
      </c>
      <c r="B281" s="129" t="s">
        <v>327</v>
      </c>
      <c r="C281" s="130">
        <v>7</v>
      </c>
      <c r="D281" s="131">
        <v>2</v>
      </c>
      <c r="E281" s="132" t="s">
        <v>633</v>
      </c>
      <c r="F281" s="133" t="s">
        <v>633</v>
      </c>
      <c r="G281" s="134">
        <v>49066.44</v>
      </c>
    </row>
    <row r="282" spans="1:7" ht="25.5">
      <c r="A282" s="128" t="s">
        <v>762</v>
      </c>
      <c r="B282" s="129" t="s">
        <v>327</v>
      </c>
      <c r="C282" s="130">
        <v>7</v>
      </c>
      <c r="D282" s="131">
        <v>2</v>
      </c>
      <c r="E282" s="132" t="s">
        <v>763</v>
      </c>
      <c r="F282" s="133" t="s">
        <v>633</v>
      </c>
      <c r="G282" s="134">
        <v>49066.44</v>
      </c>
    </row>
    <row r="283" spans="1:7">
      <c r="A283" s="128" t="s">
        <v>797</v>
      </c>
      <c r="B283" s="129" t="s">
        <v>327</v>
      </c>
      <c r="C283" s="130">
        <v>7</v>
      </c>
      <c r="D283" s="131">
        <v>2</v>
      </c>
      <c r="E283" s="132" t="s">
        <v>798</v>
      </c>
      <c r="F283" s="133" t="s">
        <v>633</v>
      </c>
      <c r="G283" s="134">
        <v>49066.44</v>
      </c>
    </row>
    <row r="284" spans="1:7" ht="51">
      <c r="A284" s="128" t="s">
        <v>507</v>
      </c>
      <c r="B284" s="129" t="s">
        <v>327</v>
      </c>
      <c r="C284" s="130">
        <v>7</v>
      </c>
      <c r="D284" s="131">
        <v>2</v>
      </c>
      <c r="E284" s="132" t="s">
        <v>508</v>
      </c>
      <c r="F284" s="133" t="s">
        <v>633</v>
      </c>
      <c r="G284" s="134">
        <v>47344.4</v>
      </c>
    </row>
    <row r="285" spans="1:7">
      <c r="A285" s="128" t="s">
        <v>535</v>
      </c>
      <c r="B285" s="129" t="s">
        <v>327</v>
      </c>
      <c r="C285" s="130">
        <v>7</v>
      </c>
      <c r="D285" s="131">
        <v>2</v>
      </c>
      <c r="E285" s="132" t="s">
        <v>508</v>
      </c>
      <c r="F285" s="133">
        <v>241</v>
      </c>
      <c r="G285" s="134">
        <v>47344.4</v>
      </c>
    </row>
    <row r="286" spans="1:7">
      <c r="A286" s="128" t="s">
        <v>510</v>
      </c>
      <c r="B286" s="129" t="s">
        <v>327</v>
      </c>
      <c r="C286" s="130">
        <v>7</v>
      </c>
      <c r="D286" s="131">
        <v>2</v>
      </c>
      <c r="E286" s="132" t="s">
        <v>511</v>
      </c>
      <c r="F286" s="133" t="s">
        <v>633</v>
      </c>
      <c r="G286" s="134">
        <v>1722.04</v>
      </c>
    </row>
    <row r="287" spans="1:7">
      <c r="A287" s="128" t="s">
        <v>535</v>
      </c>
      <c r="B287" s="129" t="s">
        <v>327</v>
      </c>
      <c r="C287" s="130">
        <v>7</v>
      </c>
      <c r="D287" s="131">
        <v>2</v>
      </c>
      <c r="E287" s="132" t="s">
        <v>511</v>
      </c>
      <c r="F287" s="133">
        <v>241</v>
      </c>
      <c r="G287" s="134">
        <v>1722.04</v>
      </c>
    </row>
    <row r="288" spans="1:7" ht="51">
      <c r="A288" s="128" t="s">
        <v>328</v>
      </c>
      <c r="B288" s="129" t="s">
        <v>329</v>
      </c>
      <c r="C288" s="130" t="s">
        <v>633</v>
      </c>
      <c r="D288" s="131" t="s">
        <v>633</v>
      </c>
      <c r="E288" s="132" t="s">
        <v>633</v>
      </c>
      <c r="F288" s="133" t="s">
        <v>633</v>
      </c>
      <c r="G288" s="134">
        <v>605.20000000000005</v>
      </c>
    </row>
    <row r="289" spans="1:7">
      <c r="A289" s="128" t="s">
        <v>295</v>
      </c>
      <c r="B289" s="129" t="s">
        <v>329</v>
      </c>
      <c r="C289" s="130">
        <v>7</v>
      </c>
      <c r="D289" s="131" t="s">
        <v>633</v>
      </c>
      <c r="E289" s="132" t="s">
        <v>633</v>
      </c>
      <c r="F289" s="133" t="s">
        <v>633</v>
      </c>
      <c r="G289" s="134">
        <v>605.20000000000005</v>
      </c>
    </row>
    <row r="290" spans="1:7">
      <c r="A290" s="128" t="s">
        <v>309</v>
      </c>
      <c r="B290" s="129" t="s">
        <v>329</v>
      </c>
      <c r="C290" s="130">
        <v>7</v>
      </c>
      <c r="D290" s="131">
        <v>2</v>
      </c>
      <c r="E290" s="132" t="s">
        <v>633</v>
      </c>
      <c r="F290" s="133" t="s">
        <v>633</v>
      </c>
      <c r="G290" s="134">
        <v>605.20000000000005</v>
      </c>
    </row>
    <row r="291" spans="1:7" ht="25.5">
      <c r="A291" s="128" t="s">
        <v>762</v>
      </c>
      <c r="B291" s="129" t="s">
        <v>329</v>
      </c>
      <c r="C291" s="130">
        <v>7</v>
      </c>
      <c r="D291" s="131">
        <v>2</v>
      </c>
      <c r="E291" s="132" t="s">
        <v>763</v>
      </c>
      <c r="F291" s="133" t="s">
        <v>633</v>
      </c>
      <c r="G291" s="134">
        <v>605.20000000000005</v>
      </c>
    </row>
    <row r="292" spans="1:7">
      <c r="A292" s="128" t="s">
        <v>797</v>
      </c>
      <c r="B292" s="129" t="s">
        <v>329</v>
      </c>
      <c r="C292" s="130">
        <v>7</v>
      </c>
      <c r="D292" s="131">
        <v>2</v>
      </c>
      <c r="E292" s="132" t="s">
        <v>798</v>
      </c>
      <c r="F292" s="133" t="s">
        <v>633</v>
      </c>
      <c r="G292" s="134">
        <v>605.20000000000005</v>
      </c>
    </row>
    <row r="293" spans="1:7">
      <c r="A293" s="128" t="s">
        <v>510</v>
      </c>
      <c r="B293" s="129" t="s">
        <v>329</v>
      </c>
      <c r="C293" s="130">
        <v>7</v>
      </c>
      <c r="D293" s="131">
        <v>2</v>
      </c>
      <c r="E293" s="132" t="s">
        <v>511</v>
      </c>
      <c r="F293" s="133" t="s">
        <v>633</v>
      </c>
      <c r="G293" s="134">
        <v>605.20000000000005</v>
      </c>
    </row>
    <row r="294" spans="1:7">
      <c r="A294" s="128" t="s">
        <v>535</v>
      </c>
      <c r="B294" s="129" t="s">
        <v>329</v>
      </c>
      <c r="C294" s="130">
        <v>7</v>
      </c>
      <c r="D294" s="131">
        <v>2</v>
      </c>
      <c r="E294" s="132" t="s">
        <v>511</v>
      </c>
      <c r="F294" s="133">
        <v>241</v>
      </c>
      <c r="G294" s="134">
        <v>605.20000000000005</v>
      </c>
    </row>
    <row r="295" spans="1:7" ht="63.75">
      <c r="A295" s="128" t="s">
        <v>330</v>
      </c>
      <c r="B295" s="129" t="s">
        <v>331</v>
      </c>
      <c r="C295" s="130" t="s">
        <v>633</v>
      </c>
      <c r="D295" s="131" t="s">
        <v>633</v>
      </c>
      <c r="E295" s="132" t="s">
        <v>633</v>
      </c>
      <c r="F295" s="133" t="s">
        <v>633</v>
      </c>
      <c r="G295" s="134">
        <v>11258.6</v>
      </c>
    </row>
    <row r="296" spans="1:7">
      <c r="A296" s="128" t="s">
        <v>295</v>
      </c>
      <c r="B296" s="129" t="s">
        <v>331</v>
      </c>
      <c r="C296" s="130">
        <v>7</v>
      </c>
      <c r="D296" s="131" t="s">
        <v>633</v>
      </c>
      <c r="E296" s="132" t="s">
        <v>633</v>
      </c>
      <c r="F296" s="133" t="s">
        <v>633</v>
      </c>
      <c r="G296" s="134">
        <v>11258.6</v>
      </c>
    </row>
    <row r="297" spans="1:7">
      <c r="A297" s="128" t="s">
        <v>309</v>
      </c>
      <c r="B297" s="129" t="s">
        <v>331</v>
      </c>
      <c r="C297" s="130">
        <v>7</v>
      </c>
      <c r="D297" s="131">
        <v>2</v>
      </c>
      <c r="E297" s="132" t="s">
        <v>633</v>
      </c>
      <c r="F297" s="133" t="s">
        <v>633</v>
      </c>
      <c r="G297" s="134">
        <v>11258.6</v>
      </c>
    </row>
    <row r="298" spans="1:7" ht="25.5">
      <c r="A298" s="128" t="s">
        <v>762</v>
      </c>
      <c r="B298" s="129" t="s">
        <v>331</v>
      </c>
      <c r="C298" s="130">
        <v>7</v>
      </c>
      <c r="D298" s="131">
        <v>2</v>
      </c>
      <c r="E298" s="132" t="s">
        <v>763</v>
      </c>
      <c r="F298" s="133" t="s">
        <v>633</v>
      </c>
      <c r="G298" s="134">
        <v>11258.6</v>
      </c>
    </row>
    <row r="299" spans="1:7">
      <c r="A299" s="128" t="s">
        <v>797</v>
      </c>
      <c r="B299" s="129" t="s">
        <v>331</v>
      </c>
      <c r="C299" s="130">
        <v>7</v>
      </c>
      <c r="D299" s="131">
        <v>2</v>
      </c>
      <c r="E299" s="132" t="s">
        <v>798</v>
      </c>
      <c r="F299" s="133" t="s">
        <v>633</v>
      </c>
      <c r="G299" s="134">
        <v>11258.6</v>
      </c>
    </row>
    <row r="300" spans="1:7" ht="51">
      <c r="A300" s="128" t="s">
        <v>507</v>
      </c>
      <c r="B300" s="129" t="s">
        <v>331</v>
      </c>
      <c r="C300" s="130">
        <v>7</v>
      </c>
      <c r="D300" s="131">
        <v>2</v>
      </c>
      <c r="E300" s="132" t="s">
        <v>508</v>
      </c>
      <c r="F300" s="133" t="s">
        <v>633</v>
      </c>
      <c r="G300" s="134">
        <v>11258.6</v>
      </c>
    </row>
    <row r="301" spans="1:7">
      <c r="A301" s="128" t="s">
        <v>535</v>
      </c>
      <c r="B301" s="129" t="s">
        <v>331</v>
      </c>
      <c r="C301" s="130">
        <v>7</v>
      </c>
      <c r="D301" s="131">
        <v>2</v>
      </c>
      <c r="E301" s="132" t="s">
        <v>508</v>
      </c>
      <c r="F301" s="133">
        <v>241</v>
      </c>
      <c r="G301" s="134">
        <v>11258.6</v>
      </c>
    </row>
    <row r="302" spans="1:7" ht="51">
      <c r="A302" s="128" t="s">
        <v>332</v>
      </c>
      <c r="B302" s="129" t="s">
        <v>333</v>
      </c>
      <c r="C302" s="130" t="s">
        <v>633</v>
      </c>
      <c r="D302" s="131" t="s">
        <v>633</v>
      </c>
      <c r="E302" s="132" t="s">
        <v>633</v>
      </c>
      <c r="F302" s="133" t="s">
        <v>633</v>
      </c>
      <c r="G302" s="134">
        <v>477</v>
      </c>
    </row>
    <row r="303" spans="1:7">
      <c r="A303" s="128" t="s">
        <v>295</v>
      </c>
      <c r="B303" s="129" t="s">
        <v>333</v>
      </c>
      <c r="C303" s="130">
        <v>7</v>
      </c>
      <c r="D303" s="131" t="s">
        <v>633</v>
      </c>
      <c r="E303" s="132" t="s">
        <v>633</v>
      </c>
      <c r="F303" s="133" t="s">
        <v>633</v>
      </c>
      <c r="G303" s="134">
        <v>477</v>
      </c>
    </row>
    <row r="304" spans="1:7">
      <c r="A304" s="128" t="s">
        <v>309</v>
      </c>
      <c r="B304" s="129" t="s">
        <v>333</v>
      </c>
      <c r="C304" s="130">
        <v>7</v>
      </c>
      <c r="D304" s="131">
        <v>2</v>
      </c>
      <c r="E304" s="132" t="s">
        <v>633</v>
      </c>
      <c r="F304" s="133" t="s">
        <v>633</v>
      </c>
      <c r="G304" s="134">
        <v>477</v>
      </c>
    </row>
    <row r="305" spans="1:7" ht="25.5">
      <c r="A305" s="128" t="s">
        <v>762</v>
      </c>
      <c r="B305" s="129" t="s">
        <v>333</v>
      </c>
      <c r="C305" s="130">
        <v>7</v>
      </c>
      <c r="D305" s="131">
        <v>2</v>
      </c>
      <c r="E305" s="132" t="s">
        <v>763</v>
      </c>
      <c r="F305" s="133" t="s">
        <v>633</v>
      </c>
      <c r="G305" s="134">
        <v>477</v>
      </c>
    </row>
    <row r="306" spans="1:7">
      <c r="A306" s="128" t="s">
        <v>797</v>
      </c>
      <c r="B306" s="129" t="s">
        <v>333</v>
      </c>
      <c r="C306" s="130">
        <v>7</v>
      </c>
      <c r="D306" s="131">
        <v>2</v>
      </c>
      <c r="E306" s="132" t="s">
        <v>798</v>
      </c>
      <c r="F306" s="133" t="s">
        <v>633</v>
      </c>
      <c r="G306" s="134">
        <v>477</v>
      </c>
    </row>
    <row r="307" spans="1:7">
      <c r="A307" s="128" t="s">
        <v>510</v>
      </c>
      <c r="B307" s="129" t="s">
        <v>333</v>
      </c>
      <c r="C307" s="130">
        <v>7</v>
      </c>
      <c r="D307" s="131">
        <v>2</v>
      </c>
      <c r="E307" s="132" t="s">
        <v>511</v>
      </c>
      <c r="F307" s="133" t="s">
        <v>633</v>
      </c>
      <c r="G307" s="134">
        <v>477</v>
      </c>
    </row>
    <row r="308" spans="1:7">
      <c r="A308" s="128" t="s">
        <v>535</v>
      </c>
      <c r="B308" s="129" t="s">
        <v>333</v>
      </c>
      <c r="C308" s="130">
        <v>7</v>
      </c>
      <c r="D308" s="131">
        <v>2</v>
      </c>
      <c r="E308" s="132" t="s">
        <v>511</v>
      </c>
      <c r="F308" s="133">
        <v>241</v>
      </c>
      <c r="G308" s="134">
        <v>477</v>
      </c>
    </row>
    <row r="309" spans="1:7" ht="63.75">
      <c r="A309" s="128" t="s">
        <v>334</v>
      </c>
      <c r="B309" s="129" t="s">
        <v>335</v>
      </c>
      <c r="C309" s="130" t="s">
        <v>633</v>
      </c>
      <c r="D309" s="131" t="s">
        <v>633</v>
      </c>
      <c r="E309" s="132" t="s">
        <v>633</v>
      </c>
      <c r="F309" s="133" t="s">
        <v>633</v>
      </c>
      <c r="G309" s="134">
        <v>106.8</v>
      </c>
    </row>
    <row r="310" spans="1:7">
      <c r="A310" s="128" t="s">
        <v>295</v>
      </c>
      <c r="B310" s="129" t="s">
        <v>335</v>
      </c>
      <c r="C310" s="130">
        <v>7</v>
      </c>
      <c r="D310" s="131" t="s">
        <v>633</v>
      </c>
      <c r="E310" s="132" t="s">
        <v>633</v>
      </c>
      <c r="F310" s="133" t="s">
        <v>633</v>
      </c>
      <c r="G310" s="134">
        <v>106.8</v>
      </c>
    </row>
    <row r="311" spans="1:7">
      <c r="A311" s="128" t="s">
        <v>309</v>
      </c>
      <c r="B311" s="129" t="s">
        <v>335</v>
      </c>
      <c r="C311" s="130">
        <v>7</v>
      </c>
      <c r="D311" s="131">
        <v>2</v>
      </c>
      <c r="E311" s="132" t="s">
        <v>633</v>
      </c>
      <c r="F311" s="133" t="s">
        <v>633</v>
      </c>
      <c r="G311" s="134">
        <v>106.8</v>
      </c>
    </row>
    <row r="312" spans="1:7" ht="25.5">
      <c r="A312" s="128" t="s">
        <v>762</v>
      </c>
      <c r="B312" s="129" t="s">
        <v>335</v>
      </c>
      <c r="C312" s="130">
        <v>7</v>
      </c>
      <c r="D312" s="131">
        <v>2</v>
      </c>
      <c r="E312" s="132" t="s">
        <v>763</v>
      </c>
      <c r="F312" s="133" t="s">
        <v>633</v>
      </c>
      <c r="G312" s="134">
        <v>106.8</v>
      </c>
    </row>
    <row r="313" spans="1:7">
      <c r="A313" s="128" t="s">
        <v>797</v>
      </c>
      <c r="B313" s="129" t="s">
        <v>335</v>
      </c>
      <c r="C313" s="130">
        <v>7</v>
      </c>
      <c r="D313" s="131">
        <v>2</v>
      </c>
      <c r="E313" s="132" t="s">
        <v>798</v>
      </c>
      <c r="F313" s="133" t="s">
        <v>633</v>
      </c>
      <c r="G313" s="134">
        <v>106.8</v>
      </c>
    </row>
    <row r="314" spans="1:7">
      <c r="A314" s="128" t="s">
        <v>510</v>
      </c>
      <c r="B314" s="129" t="s">
        <v>335</v>
      </c>
      <c r="C314" s="130">
        <v>7</v>
      </c>
      <c r="D314" s="131">
        <v>2</v>
      </c>
      <c r="E314" s="132" t="s">
        <v>511</v>
      </c>
      <c r="F314" s="133" t="s">
        <v>633</v>
      </c>
      <c r="G314" s="134">
        <v>106.8</v>
      </c>
    </row>
    <row r="315" spans="1:7">
      <c r="A315" s="128" t="s">
        <v>535</v>
      </c>
      <c r="B315" s="129" t="s">
        <v>335</v>
      </c>
      <c r="C315" s="130">
        <v>7</v>
      </c>
      <c r="D315" s="131">
        <v>2</v>
      </c>
      <c r="E315" s="132" t="s">
        <v>511</v>
      </c>
      <c r="F315" s="133">
        <v>241</v>
      </c>
      <c r="G315" s="134">
        <v>106.8</v>
      </c>
    </row>
    <row r="316" spans="1:7" ht="38.25">
      <c r="A316" s="128" t="s">
        <v>394</v>
      </c>
      <c r="B316" s="129" t="s">
        <v>395</v>
      </c>
      <c r="C316" s="130" t="s">
        <v>633</v>
      </c>
      <c r="D316" s="131" t="s">
        <v>633</v>
      </c>
      <c r="E316" s="132" t="s">
        <v>633</v>
      </c>
      <c r="F316" s="133" t="s">
        <v>633</v>
      </c>
      <c r="G316" s="134">
        <v>37654.199999999997</v>
      </c>
    </row>
    <row r="317" spans="1:7" ht="51">
      <c r="A317" s="128" t="s">
        <v>396</v>
      </c>
      <c r="B317" s="129" t="s">
        <v>397</v>
      </c>
      <c r="C317" s="130" t="s">
        <v>633</v>
      </c>
      <c r="D317" s="131" t="s">
        <v>633</v>
      </c>
      <c r="E317" s="132" t="s">
        <v>633</v>
      </c>
      <c r="F317" s="133" t="s">
        <v>633</v>
      </c>
      <c r="G317" s="134">
        <v>36146.800000000003</v>
      </c>
    </row>
    <row r="318" spans="1:7">
      <c r="A318" s="128" t="s">
        <v>392</v>
      </c>
      <c r="B318" s="129" t="s">
        <v>397</v>
      </c>
      <c r="C318" s="130">
        <v>8</v>
      </c>
      <c r="D318" s="131" t="s">
        <v>633</v>
      </c>
      <c r="E318" s="132" t="s">
        <v>633</v>
      </c>
      <c r="F318" s="133" t="s">
        <v>633</v>
      </c>
      <c r="G318" s="134">
        <v>36146.800000000003</v>
      </c>
    </row>
    <row r="319" spans="1:7">
      <c r="A319" s="128" t="s">
        <v>393</v>
      </c>
      <c r="B319" s="129" t="s">
        <v>397</v>
      </c>
      <c r="C319" s="130">
        <v>8</v>
      </c>
      <c r="D319" s="131">
        <v>1</v>
      </c>
      <c r="E319" s="132" t="s">
        <v>633</v>
      </c>
      <c r="F319" s="133" t="s">
        <v>633</v>
      </c>
      <c r="G319" s="134">
        <v>36146.800000000003</v>
      </c>
    </row>
    <row r="320" spans="1:7" ht="25.5">
      <c r="A320" s="128" t="s">
        <v>762</v>
      </c>
      <c r="B320" s="129" t="s">
        <v>397</v>
      </c>
      <c r="C320" s="130">
        <v>8</v>
      </c>
      <c r="D320" s="131">
        <v>1</v>
      </c>
      <c r="E320" s="132" t="s">
        <v>763</v>
      </c>
      <c r="F320" s="133" t="s">
        <v>633</v>
      </c>
      <c r="G320" s="134">
        <v>36146.800000000003</v>
      </c>
    </row>
    <row r="321" spans="1:7">
      <c r="A321" s="128" t="s">
        <v>293</v>
      </c>
      <c r="B321" s="129" t="s">
        <v>397</v>
      </c>
      <c r="C321" s="130">
        <v>8</v>
      </c>
      <c r="D321" s="131">
        <v>1</v>
      </c>
      <c r="E321" s="132" t="s">
        <v>294</v>
      </c>
      <c r="F321" s="133" t="s">
        <v>633</v>
      </c>
      <c r="G321" s="134">
        <v>36146.800000000003</v>
      </c>
    </row>
    <row r="322" spans="1:7" ht="38.25">
      <c r="A322" s="128" t="s">
        <v>512</v>
      </c>
      <c r="B322" s="129" t="s">
        <v>397</v>
      </c>
      <c r="C322" s="130">
        <v>8</v>
      </c>
      <c r="D322" s="131">
        <v>1</v>
      </c>
      <c r="E322" s="132" t="s">
        <v>513</v>
      </c>
      <c r="F322" s="133" t="s">
        <v>633</v>
      </c>
      <c r="G322" s="134">
        <v>35394</v>
      </c>
    </row>
    <row r="323" spans="1:7">
      <c r="A323" s="128" t="s">
        <v>535</v>
      </c>
      <c r="B323" s="129" t="s">
        <v>397</v>
      </c>
      <c r="C323" s="130">
        <v>8</v>
      </c>
      <c r="D323" s="131">
        <v>1</v>
      </c>
      <c r="E323" s="132" t="s">
        <v>513</v>
      </c>
      <c r="F323" s="133">
        <v>241</v>
      </c>
      <c r="G323" s="134">
        <v>35394</v>
      </c>
    </row>
    <row r="324" spans="1:7">
      <c r="A324" s="128" t="s">
        <v>514</v>
      </c>
      <c r="B324" s="129" t="s">
        <v>397</v>
      </c>
      <c r="C324" s="130">
        <v>8</v>
      </c>
      <c r="D324" s="131">
        <v>1</v>
      </c>
      <c r="E324" s="132" t="s">
        <v>515</v>
      </c>
      <c r="F324" s="133" t="s">
        <v>633</v>
      </c>
      <c r="G324" s="134">
        <v>752.8</v>
      </c>
    </row>
    <row r="325" spans="1:7">
      <c r="A325" s="128" t="s">
        <v>535</v>
      </c>
      <c r="B325" s="129" t="s">
        <v>397</v>
      </c>
      <c r="C325" s="130">
        <v>8</v>
      </c>
      <c r="D325" s="131">
        <v>1</v>
      </c>
      <c r="E325" s="132" t="s">
        <v>515</v>
      </c>
      <c r="F325" s="133">
        <v>241</v>
      </c>
      <c r="G325" s="134">
        <v>752.8</v>
      </c>
    </row>
    <row r="326" spans="1:7" ht="51">
      <c r="A326" s="128" t="s">
        <v>398</v>
      </c>
      <c r="B326" s="129" t="s">
        <v>399</v>
      </c>
      <c r="C326" s="130" t="s">
        <v>633</v>
      </c>
      <c r="D326" s="131" t="s">
        <v>633</v>
      </c>
      <c r="E326" s="132" t="s">
        <v>633</v>
      </c>
      <c r="F326" s="133" t="s">
        <v>633</v>
      </c>
      <c r="G326" s="134">
        <v>10.6</v>
      </c>
    </row>
    <row r="327" spans="1:7">
      <c r="A327" s="128" t="s">
        <v>392</v>
      </c>
      <c r="B327" s="129" t="s">
        <v>399</v>
      </c>
      <c r="C327" s="130">
        <v>8</v>
      </c>
      <c r="D327" s="131" t="s">
        <v>633</v>
      </c>
      <c r="E327" s="132" t="s">
        <v>633</v>
      </c>
      <c r="F327" s="133" t="s">
        <v>633</v>
      </c>
      <c r="G327" s="134">
        <v>10.6</v>
      </c>
    </row>
    <row r="328" spans="1:7">
      <c r="A328" s="128" t="s">
        <v>393</v>
      </c>
      <c r="B328" s="129" t="s">
        <v>399</v>
      </c>
      <c r="C328" s="130">
        <v>8</v>
      </c>
      <c r="D328" s="131">
        <v>1</v>
      </c>
      <c r="E328" s="132" t="s">
        <v>633</v>
      </c>
      <c r="F328" s="133" t="s">
        <v>633</v>
      </c>
      <c r="G328" s="134">
        <v>10.6</v>
      </c>
    </row>
    <row r="329" spans="1:7" ht="25.5">
      <c r="A329" s="128" t="s">
        <v>762</v>
      </c>
      <c r="B329" s="129" t="s">
        <v>399</v>
      </c>
      <c r="C329" s="130">
        <v>8</v>
      </c>
      <c r="D329" s="131">
        <v>1</v>
      </c>
      <c r="E329" s="132" t="s">
        <v>763</v>
      </c>
      <c r="F329" s="133" t="s">
        <v>633</v>
      </c>
      <c r="G329" s="134">
        <v>10.6</v>
      </c>
    </row>
    <row r="330" spans="1:7">
      <c r="A330" s="128" t="s">
        <v>293</v>
      </c>
      <c r="B330" s="129" t="s">
        <v>399</v>
      </c>
      <c r="C330" s="130">
        <v>8</v>
      </c>
      <c r="D330" s="131">
        <v>1</v>
      </c>
      <c r="E330" s="132" t="s">
        <v>294</v>
      </c>
      <c r="F330" s="133" t="s">
        <v>633</v>
      </c>
      <c r="G330" s="134">
        <v>10.6</v>
      </c>
    </row>
    <row r="331" spans="1:7">
      <c r="A331" s="128" t="s">
        <v>514</v>
      </c>
      <c r="B331" s="129" t="s">
        <v>399</v>
      </c>
      <c r="C331" s="130">
        <v>8</v>
      </c>
      <c r="D331" s="131">
        <v>1</v>
      </c>
      <c r="E331" s="132" t="s">
        <v>515</v>
      </c>
      <c r="F331" s="133" t="s">
        <v>633</v>
      </c>
      <c r="G331" s="134">
        <v>10.6</v>
      </c>
    </row>
    <row r="332" spans="1:7">
      <c r="A332" s="128" t="s">
        <v>535</v>
      </c>
      <c r="B332" s="129" t="s">
        <v>399</v>
      </c>
      <c r="C332" s="130">
        <v>8</v>
      </c>
      <c r="D332" s="131">
        <v>1</v>
      </c>
      <c r="E332" s="132" t="s">
        <v>515</v>
      </c>
      <c r="F332" s="133">
        <v>241</v>
      </c>
      <c r="G332" s="134">
        <v>10.6</v>
      </c>
    </row>
    <row r="333" spans="1:7" ht="51">
      <c r="A333" s="128" t="s">
        <v>400</v>
      </c>
      <c r="B333" s="129" t="s">
        <v>401</v>
      </c>
      <c r="C333" s="130" t="s">
        <v>633</v>
      </c>
      <c r="D333" s="131" t="s">
        <v>633</v>
      </c>
      <c r="E333" s="132" t="s">
        <v>633</v>
      </c>
      <c r="F333" s="133" t="s">
        <v>633</v>
      </c>
      <c r="G333" s="134">
        <v>103.8</v>
      </c>
    </row>
    <row r="334" spans="1:7">
      <c r="A334" s="128" t="s">
        <v>392</v>
      </c>
      <c r="B334" s="129" t="s">
        <v>401</v>
      </c>
      <c r="C334" s="130">
        <v>8</v>
      </c>
      <c r="D334" s="131" t="s">
        <v>633</v>
      </c>
      <c r="E334" s="132" t="s">
        <v>633</v>
      </c>
      <c r="F334" s="133" t="s">
        <v>633</v>
      </c>
      <c r="G334" s="134">
        <v>103.8</v>
      </c>
    </row>
    <row r="335" spans="1:7">
      <c r="A335" s="128" t="s">
        <v>393</v>
      </c>
      <c r="B335" s="129" t="s">
        <v>401</v>
      </c>
      <c r="C335" s="130">
        <v>8</v>
      </c>
      <c r="D335" s="131">
        <v>1</v>
      </c>
      <c r="E335" s="132" t="s">
        <v>633</v>
      </c>
      <c r="F335" s="133" t="s">
        <v>633</v>
      </c>
      <c r="G335" s="134">
        <v>103.8</v>
      </c>
    </row>
    <row r="336" spans="1:7" ht="25.5">
      <c r="A336" s="128" t="s">
        <v>762</v>
      </c>
      <c r="B336" s="129" t="s">
        <v>401</v>
      </c>
      <c r="C336" s="130">
        <v>8</v>
      </c>
      <c r="D336" s="131">
        <v>1</v>
      </c>
      <c r="E336" s="132" t="s">
        <v>763</v>
      </c>
      <c r="F336" s="133" t="s">
        <v>633</v>
      </c>
      <c r="G336" s="134">
        <v>103.8</v>
      </c>
    </row>
    <row r="337" spans="1:7">
      <c r="A337" s="128" t="s">
        <v>293</v>
      </c>
      <c r="B337" s="129" t="s">
        <v>401</v>
      </c>
      <c r="C337" s="130">
        <v>8</v>
      </c>
      <c r="D337" s="131">
        <v>1</v>
      </c>
      <c r="E337" s="132" t="s">
        <v>294</v>
      </c>
      <c r="F337" s="133" t="s">
        <v>633</v>
      </c>
      <c r="G337" s="134">
        <v>103.8</v>
      </c>
    </row>
    <row r="338" spans="1:7">
      <c r="A338" s="128" t="s">
        <v>514</v>
      </c>
      <c r="B338" s="129" t="s">
        <v>401</v>
      </c>
      <c r="C338" s="130">
        <v>8</v>
      </c>
      <c r="D338" s="131">
        <v>1</v>
      </c>
      <c r="E338" s="132" t="s">
        <v>515</v>
      </c>
      <c r="F338" s="133" t="s">
        <v>633</v>
      </c>
      <c r="G338" s="134">
        <v>103.8</v>
      </c>
    </row>
    <row r="339" spans="1:7">
      <c r="A339" s="128" t="s">
        <v>535</v>
      </c>
      <c r="B339" s="129" t="s">
        <v>401</v>
      </c>
      <c r="C339" s="130">
        <v>8</v>
      </c>
      <c r="D339" s="131">
        <v>1</v>
      </c>
      <c r="E339" s="132" t="s">
        <v>515</v>
      </c>
      <c r="F339" s="133">
        <v>241</v>
      </c>
      <c r="G339" s="134">
        <v>103.8</v>
      </c>
    </row>
    <row r="340" spans="1:7" ht="63.75">
      <c r="A340" s="128" t="s">
        <v>412</v>
      </c>
      <c r="B340" s="129" t="s">
        <v>413</v>
      </c>
      <c r="C340" s="130" t="s">
        <v>633</v>
      </c>
      <c r="D340" s="131" t="s">
        <v>633</v>
      </c>
      <c r="E340" s="132" t="s">
        <v>633</v>
      </c>
      <c r="F340" s="133" t="s">
        <v>633</v>
      </c>
      <c r="G340" s="134">
        <v>178.4</v>
      </c>
    </row>
    <row r="341" spans="1:7">
      <c r="A341" s="128" t="s">
        <v>392</v>
      </c>
      <c r="B341" s="129" t="s">
        <v>413</v>
      </c>
      <c r="C341" s="130">
        <v>8</v>
      </c>
      <c r="D341" s="131" t="s">
        <v>633</v>
      </c>
      <c r="E341" s="132" t="s">
        <v>633</v>
      </c>
      <c r="F341" s="133" t="s">
        <v>633</v>
      </c>
      <c r="G341" s="134">
        <v>178.4</v>
      </c>
    </row>
    <row r="342" spans="1:7">
      <c r="A342" s="128" t="s">
        <v>411</v>
      </c>
      <c r="B342" s="129" t="s">
        <v>413</v>
      </c>
      <c r="C342" s="130">
        <v>8</v>
      </c>
      <c r="D342" s="131">
        <v>4</v>
      </c>
      <c r="E342" s="132" t="s">
        <v>633</v>
      </c>
      <c r="F342" s="133" t="s">
        <v>633</v>
      </c>
      <c r="G342" s="134">
        <v>178.4</v>
      </c>
    </row>
    <row r="343" spans="1:7">
      <c r="A343" s="128" t="s">
        <v>655</v>
      </c>
      <c r="B343" s="129" t="s">
        <v>413</v>
      </c>
      <c r="C343" s="130">
        <v>8</v>
      </c>
      <c r="D343" s="131">
        <v>4</v>
      </c>
      <c r="E343" s="132" t="s">
        <v>656</v>
      </c>
      <c r="F343" s="133" t="s">
        <v>633</v>
      </c>
      <c r="G343" s="134">
        <v>178.4</v>
      </c>
    </row>
    <row r="344" spans="1:7" ht="25.5">
      <c r="A344" s="128" t="s">
        <v>657</v>
      </c>
      <c r="B344" s="129" t="s">
        <v>413</v>
      </c>
      <c r="C344" s="130">
        <v>8</v>
      </c>
      <c r="D344" s="131">
        <v>4</v>
      </c>
      <c r="E344" s="132" t="s">
        <v>658</v>
      </c>
      <c r="F344" s="133" t="s">
        <v>633</v>
      </c>
      <c r="G344" s="134">
        <v>178.4</v>
      </c>
    </row>
    <row r="345" spans="1:7" ht="25.5">
      <c r="A345" s="128" t="s">
        <v>520</v>
      </c>
      <c r="B345" s="129" t="s">
        <v>413</v>
      </c>
      <c r="C345" s="130">
        <v>8</v>
      </c>
      <c r="D345" s="131">
        <v>4</v>
      </c>
      <c r="E345" s="132" t="s">
        <v>521</v>
      </c>
      <c r="F345" s="133" t="s">
        <v>633</v>
      </c>
      <c r="G345" s="134">
        <v>178.4</v>
      </c>
    </row>
    <row r="346" spans="1:7">
      <c r="A346" s="128" t="s">
        <v>532</v>
      </c>
      <c r="B346" s="129" t="s">
        <v>413</v>
      </c>
      <c r="C346" s="130">
        <v>8</v>
      </c>
      <c r="D346" s="131">
        <v>4</v>
      </c>
      <c r="E346" s="132" t="s">
        <v>521</v>
      </c>
      <c r="F346" s="133">
        <v>40</v>
      </c>
      <c r="G346" s="134">
        <v>178.4</v>
      </c>
    </row>
    <row r="347" spans="1:7" ht="38.25">
      <c r="A347" s="128" t="s">
        <v>402</v>
      </c>
      <c r="B347" s="129" t="s">
        <v>403</v>
      </c>
      <c r="C347" s="130" t="s">
        <v>633</v>
      </c>
      <c r="D347" s="131" t="s">
        <v>633</v>
      </c>
      <c r="E347" s="132" t="s">
        <v>633</v>
      </c>
      <c r="F347" s="133" t="s">
        <v>633</v>
      </c>
      <c r="G347" s="134">
        <v>300</v>
      </c>
    </row>
    <row r="348" spans="1:7">
      <c r="A348" s="128" t="s">
        <v>392</v>
      </c>
      <c r="B348" s="129" t="s">
        <v>403</v>
      </c>
      <c r="C348" s="130">
        <v>8</v>
      </c>
      <c r="D348" s="131" t="s">
        <v>633</v>
      </c>
      <c r="E348" s="132" t="s">
        <v>633</v>
      </c>
      <c r="F348" s="133" t="s">
        <v>633</v>
      </c>
      <c r="G348" s="134">
        <v>300</v>
      </c>
    </row>
    <row r="349" spans="1:7">
      <c r="A349" s="128" t="s">
        <v>393</v>
      </c>
      <c r="B349" s="129" t="s">
        <v>403</v>
      </c>
      <c r="C349" s="130">
        <v>8</v>
      </c>
      <c r="D349" s="131">
        <v>1</v>
      </c>
      <c r="E349" s="132" t="s">
        <v>633</v>
      </c>
      <c r="F349" s="133" t="s">
        <v>633</v>
      </c>
      <c r="G349" s="134">
        <v>300</v>
      </c>
    </row>
    <row r="350" spans="1:7" ht="25.5">
      <c r="A350" s="128" t="s">
        <v>762</v>
      </c>
      <c r="B350" s="129" t="s">
        <v>403</v>
      </c>
      <c r="C350" s="130">
        <v>8</v>
      </c>
      <c r="D350" s="131">
        <v>1</v>
      </c>
      <c r="E350" s="132" t="s">
        <v>763</v>
      </c>
      <c r="F350" s="133" t="s">
        <v>633</v>
      </c>
      <c r="G350" s="134">
        <v>300</v>
      </c>
    </row>
    <row r="351" spans="1:7">
      <c r="A351" s="128" t="s">
        <v>293</v>
      </c>
      <c r="B351" s="129" t="s">
        <v>403</v>
      </c>
      <c r="C351" s="130">
        <v>8</v>
      </c>
      <c r="D351" s="131">
        <v>1</v>
      </c>
      <c r="E351" s="132" t="s">
        <v>294</v>
      </c>
      <c r="F351" s="133" t="s">
        <v>633</v>
      </c>
      <c r="G351" s="134">
        <v>300</v>
      </c>
    </row>
    <row r="352" spans="1:7">
      <c r="A352" s="128" t="s">
        <v>514</v>
      </c>
      <c r="B352" s="129" t="s">
        <v>403</v>
      </c>
      <c r="C352" s="130">
        <v>8</v>
      </c>
      <c r="D352" s="131">
        <v>1</v>
      </c>
      <c r="E352" s="132" t="s">
        <v>515</v>
      </c>
      <c r="F352" s="133" t="s">
        <v>633</v>
      </c>
      <c r="G352" s="134">
        <v>300</v>
      </c>
    </row>
    <row r="353" spans="1:7">
      <c r="A353" s="128" t="s">
        <v>535</v>
      </c>
      <c r="B353" s="129" t="s">
        <v>403</v>
      </c>
      <c r="C353" s="130">
        <v>8</v>
      </c>
      <c r="D353" s="131">
        <v>1</v>
      </c>
      <c r="E353" s="132" t="s">
        <v>515</v>
      </c>
      <c r="F353" s="133">
        <v>241</v>
      </c>
      <c r="G353" s="134">
        <v>300</v>
      </c>
    </row>
    <row r="354" spans="1:7" ht="51">
      <c r="A354" s="128" t="s">
        <v>404</v>
      </c>
      <c r="B354" s="129" t="s">
        <v>405</v>
      </c>
      <c r="C354" s="130" t="s">
        <v>633</v>
      </c>
      <c r="D354" s="131" t="s">
        <v>633</v>
      </c>
      <c r="E354" s="132" t="s">
        <v>633</v>
      </c>
      <c r="F354" s="133" t="s">
        <v>633</v>
      </c>
      <c r="G354" s="134">
        <v>800</v>
      </c>
    </row>
    <row r="355" spans="1:7">
      <c r="A355" s="128" t="s">
        <v>392</v>
      </c>
      <c r="B355" s="129" t="s">
        <v>405</v>
      </c>
      <c r="C355" s="130">
        <v>8</v>
      </c>
      <c r="D355" s="131" t="s">
        <v>633</v>
      </c>
      <c r="E355" s="132" t="s">
        <v>633</v>
      </c>
      <c r="F355" s="133" t="s">
        <v>633</v>
      </c>
      <c r="G355" s="134">
        <v>800</v>
      </c>
    </row>
    <row r="356" spans="1:7">
      <c r="A356" s="128" t="s">
        <v>393</v>
      </c>
      <c r="B356" s="129" t="s">
        <v>405</v>
      </c>
      <c r="C356" s="130">
        <v>8</v>
      </c>
      <c r="D356" s="131">
        <v>1</v>
      </c>
      <c r="E356" s="132" t="s">
        <v>633</v>
      </c>
      <c r="F356" s="133" t="s">
        <v>633</v>
      </c>
      <c r="G356" s="134">
        <v>800</v>
      </c>
    </row>
    <row r="357" spans="1:7" ht="25.5">
      <c r="A357" s="128" t="s">
        <v>762</v>
      </c>
      <c r="B357" s="129" t="s">
        <v>405</v>
      </c>
      <c r="C357" s="130">
        <v>8</v>
      </c>
      <c r="D357" s="131">
        <v>1</v>
      </c>
      <c r="E357" s="132" t="s">
        <v>763</v>
      </c>
      <c r="F357" s="133" t="s">
        <v>633</v>
      </c>
      <c r="G357" s="134">
        <v>800</v>
      </c>
    </row>
    <row r="358" spans="1:7">
      <c r="A358" s="128" t="s">
        <v>293</v>
      </c>
      <c r="B358" s="129" t="s">
        <v>405</v>
      </c>
      <c r="C358" s="130">
        <v>8</v>
      </c>
      <c r="D358" s="131">
        <v>1</v>
      </c>
      <c r="E358" s="132" t="s">
        <v>294</v>
      </c>
      <c r="F358" s="133" t="s">
        <v>633</v>
      </c>
      <c r="G358" s="134">
        <v>800</v>
      </c>
    </row>
    <row r="359" spans="1:7">
      <c r="A359" s="128" t="s">
        <v>514</v>
      </c>
      <c r="B359" s="129" t="s">
        <v>405</v>
      </c>
      <c r="C359" s="130">
        <v>8</v>
      </c>
      <c r="D359" s="131">
        <v>1</v>
      </c>
      <c r="E359" s="132" t="s">
        <v>515</v>
      </c>
      <c r="F359" s="133" t="s">
        <v>633</v>
      </c>
      <c r="G359" s="134">
        <v>800</v>
      </c>
    </row>
    <row r="360" spans="1:7">
      <c r="A360" s="128" t="s">
        <v>535</v>
      </c>
      <c r="B360" s="129" t="s">
        <v>405</v>
      </c>
      <c r="C360" s="130">
        <v>8</v>
      </c>
      <c r="D360" s="131">
        <v>1</v>
      </c>
      <c r="E360" s="132" t="s">
        <v>515</v>
      </c>
      <c r="F360" s="133">
        <v>241</v>
      </c>
      <c r="G360" s="134">
        <v>800</v>
      </c>
    </row>
    <row r="361" spans="1:7" ht="51">
      <c r="A361" s="128" t="s">
        <v>406</v>
      </c>
      <c r="B361" s="129" t="s">
        <v>407</v>
      </c>
      <c r="C361" s="130" t="s">
        <v>633</v>
      </c>
      <c r="D361" s="131" t="s">
        <v>633</v>
      </c>
      <c r="E361" s="132" t="s">
        <v>633</v>
      </c>
      <c r="F361" s="133" t="s">
        <v>633</v>
      </c>
      <c r="G361" s="134">
        <v>114.6</v>
      </c>
    </row>
    <row r="362" spans="1:7">
      <c r="A362" s="128" t="s">
        <v>392</v>
      </c>
      <c r="B362" s="129" t="s">
        <v>407</v>
      </c>
      <c r="C362" s="130">
        <v>8</v>
      </c>
      <c r="D362" s="131" t="s">
        <v>633</v>
      </c>
      <c r="E362" s="132" t="s">
        <v>633</v>
      </c>
      <c r="F362" s="133" t="s">
        <v>633</v>
      </c>
      <c r="G362" s="134">
        <v>114.6</v>
      </c>
    </row>
    <row r="363" spans="1:7">
      <c r="A363" s="128" t="s">
        <v>393</v>
      </c>
      <c r="B363" s="129" t="s">
        <v>407</v>
      </c>
      <c r="C363" s="130">
        <v>8</v>
      </c>
      <c r="D363" s="131">
        <v>1</v>
      </c>
      <c r="E363" s="132" t="s">
        <v>633</v>
      </c>
      <c r="F363" s="133" t="s">
        <v>633</v>
      </c>
      <c r="G363" s="134">
        <v>114.6</v>
      </c>
    </row>
    <row r="364" spans="1:7" ht="25.5">
      <c r="A364" s="128" t="s">
        <v>762</v>
      </c>
      <c r="B364" s="129" t="s">
        <v>407</v>
      </c>
      <c r="C364" s="130">
        <v>8</v>
      </c>
      <c r="D364" s="131">
        <v>1</v>
      </c>
      <c r="E364" s="132" t="s">
        <v>763</v>
      </c>
      <c r="F364" s="133" t="s">
        <v>633</v>
      </c>
      <c r="G364" s="134">
        <v>114.6</v>
      </c>
    </row>
    <row r="365" spans="1:7">
      <c r="A365" s="128" t="s">
        <v>293</v>
      </c>
      <c r="B365" s="129" t="s">
        <v>407</v>
      </c>
      <c r="C365" s="130">
        <v>8</v>
      </c>
      <c r="D365" s="131">
        <v>1</v>
      </c>
      <c r="E365" s="132" t="s">
        <v>294</v>
      </c>
      <c r="F365" s="133" t="s">
        <v>633</v>
      </c>
      <c r="G365" s="134">
        <v>114.6</v>
      </c>
    </row>
    <row r="366" spans="1:7">
      <c r="A366" s="128" t="s">
        <v>514</v>
      </c>
      <c r="B366" s="129" t="s">
        <v>407</v>
      </c>
      <c r="C366" s="130">
        <v>8</v>
      </c>
      <c r="D366" s="131">
        <v>1</v>
      </c>
      <c r="E366" s="132" t="s">
        <v>515</v>
      </c>
      <c r="F366" s="133" t="s">
        <v>633</v>
      </c>
      <c r="G366" s="134">
        <v>114.6</v>
      </c>
    </row>
    <row r="367" spans="1:7">
      <c r="A367" s="128" t="s">
        <v>535</v>
      </c>
      <c r="B367" s="129" t="s">
        <v>407</v>
      </c>
      <c r="C367" s="130">
        <v>8</v>
      </c>
      <c r="D367" s="131">
        <v>1</v>
      </c>
      <c r="E367" s="132" t="s">
        <v>515</v>
      </c>
      <c r="F367" s="133">
        <v>241</v>
      </c>
      <c r="G367" s="134">
        <v>114.6</v>
      </c>
    </row>
    <row r="368" spans="1:7" ht="38.25">
      <c r="A368" s="128" t="s">
        <v>268</v>
      </c>
      <c r="B368" s="129" t="s">
        <v>269</v>
      </c>
      <c r="C368" s="130" t="s">
        <v>633</v>
      </c>
      <c r="D368" s="131" t="s">
        <v>633</v>
      </c>
      <c r="E368" s="132" t="s">
        <v>633</v>
      </c>
      <c r="F368" s="133" t="s">
        <v>633</v>
      </c>
      <c r="G368" s="134">
        <v>57460.5</v>
      </c>
    </row>
    <row r="369" spans="1:7" ht="51">
      <c r="A369" s="128" t="s">
        <v>408</v>
      </c>
      <c r="B369" s="129" t="s">
        <v>409</v>
      </c>
      <c r="C369" s="130" t="s">
        <v>633</v>
      </c>
      <c r="D369" s="131" t="s">
        <v>633</v>
      </c>
      <c r="E369" s="132" t="s">
        <v>633</v>
      </c>
      <c r="F369" s="133" t="s">
        <v>633</v>
      </c>
      <c r="G369" s="134">
        <v>45145</v>
      </c>
    </row>
    <row r="370" spans="1:7">
      <c r="A370" s="128" t="s">
        <v>392</v>
      </c>
      <c r="B370" s="129" t="s">
        <v>409</v>
      </c>
      <c r="C370" s="130">
        <v>8</v>
      </c>
      <c r="D370" s="131" t="s">
        <v>633</v>
      </c>
      <c r="E370" s="132" t="s">
        <v>633</v>
      </c>
      <c r="F370" s="133" t="s">
        <v>633</v>
      </c>
      <c r="G370" s="134">
        <v>45145</v>
      </c>
    </row>
    <row r="371" spans="1:7">
      <c r="A371" s="128" t="s">
        <v>393</v>
      </c>
      <c r="B371" s="129" t="s">
        <v>409</v>
      </c>
      <c r="C371" s="130">
        <v>8</v>
      </c>
      <c r="D371" s="131">
        <v>1</v>
      </c>
      <c r="E371" s="132" t="s">
        <v>633</v>
      </c>
      <c r="F371" s="133" t="s">
        <v>633</v>
      </c>
      <c r="G371" s="134">
        <v>45145</v>
      </c>
    </row>
    <row r="372" spans="1:7" ht="25.5">
      <c r="A372" s="128" t="s">
        <v>762</v>
      </c>
      <c r="B372" s="129" t="s">
        <v>409</v>
      </c>
      <c r="C372" s="130">
        <v>8</v>
      </c>
      <c r="D372" s="131">
        <v>1</v>
      </c>
      <c r="E372" s="132" t="s">
        <v>763</v>
      </c>
      <c r="F372" s="133" t="s">
        <v>633</v>
      </c>
      <c r="G372" s="134">
        <v>45145</v>
      </c>
    </row>
    <row r="373" spans="1:7">
      <c r="A373" s="128" t="s">
        <v>797</v>
      </c>
      <c r="B373" s="129" t="s">
        <v>409</v>
      </c>
      <c r="C373" s="130">
        <v>8</v>
      </c>
      <c r="D373" s="131">
        <v>1</v>
      </c>
      <c r="E373" s="132" t="s">
        <v>798</v>
      </c>
      <c r="F373" s="133" t="s">
        <v>633</v>
      </c>
      <c r="G373" s="134">
        <v>45145</v>
      </c>
    </row>
    <row r="374" spans="1:7" ht="51">
      <c r="A374" s="128" t="s">
        <v>507</v>
      </c>
      <c r="B374" s="129" t="s">
        <v>409</v>
      </c>
      <c r="C374" s="130">
        <v>8</v>
      </c>
      <c r="D374" s="131">
        <v>1</v>
      </c>
      <c r="E374" s="132" t="s">
        <v>508</v>
      </c>
      <c r="F374" s="133" t="s">
        <v>633</v>
      </c>
      <c r="G374" s="134">
        <v>44415</v>
      </c>
    </row>
    <row r="375" spans="1:7">
      <c r="A375" s="128" t="s">
        <v>535</v>
      </c>
      <c r="B375" s="129" t="s">
        <v>409</v>
      </c>
      <c r="C375" s="130">
        <v>8</v>
      </c>
      <c r="D375" s="131">
        <v>1</v>
      </c>
      <c r="E375" s="132" t="s">
        <v>508</v>
      </c>
      <c r="F375" s="133">
        <v>241</v>
      </c>
      <c r="G375" s="134">
        <v>44415</v>
      </c>
    </row>
    <row r="376" spans="1:7">
      <c r="A376" s="128" t="s">
        <v>510</v>
      </c>
      <c r="B376" s="129" t="s">
        <v>409</v>
      </c>
      <c r="C376" s="130">
        <v>8</v>
      </c>
      <c r="D376" s="131">
        <v>1</v>
      </c>
      <c r="E376" s="132" t="s">
        <v>511</v>
      </c>
      <c r="F376" s="133" t="s">
        <v>633</v>
      </c>
      <c r="G376" s="134">
        <v>730</v>
      </c>
    </row>
    <row r="377" spans="1:7">
      <c r="A377" s="128" t="s">
        <v>535</v>
      </c>
      <c r="B377" s="129" t="s">
        <v>409</v>
      </c>
      <c r="C377" s="130">
        <v>8</v>
      </c>
      <c r="D377" s="131">
        <v>1</v>
      </c>
      <c r="E377" s="132" t="s">
        <v>511</v>
      </c>
      <c r="F377" s="133">
        <v>241</v>
      </c>
      <c r="G377" s="134">
        <v>730</v>
      </c>
    </row>
    <row r="378" spans="1:7" ht="38.25">
      <c r="A378" s="128" t="s">
        <v>270</v>
      </c>
      <c r="B378" s="129" t="s">
        <v>271</v>
      </c>
      <c r="C378" s="130" t="s">
        <v>633</v>
      </c>
      <c r="D378" s="131" t="s">
        <v>633</v>
      </c>
      <c r="E378" s="132" t="s">
        <v>633</v>
      </c>
      <c r="F378" s="133" t="s">
        <v>633</v>
      </c>
      <c r="G378" s="134">
        <v>4000</v>
      </c>
    </row>
    <row r="379" spans="1:7">
      <c r="A379" s="128" t="s">
        <v>873</v>
      </c>
      <c r="B379" s="129" t="s">
        <v>271</v>
      </c>
      <c r="C379" s="130">
        <v>5</v>
      </c>
      <c r="D379" s="131" t="s">
        <v>633</v>
      </c>
      <c r="E379" s="132" t="s">
        <v>633</v>
      </c>
      <c r="F379" s="133" t="s">
        <v>633</v>
      </c>
      <c r="G379" s="134">
        <v>4000</v>
      </c>
    </row>
    <row r="380" spans="1:7">
      <c r="A380" s="128" t="s">
        <v>265</v>
      </c>
      <c r="B380" s="129" t="s">
        <v>271</v>
      </c>
      <c r="C380" s="130">
        <v>5</v>
      </c>
      <c r="D380" s="131">
        <v>3</v>
      </c>
      <c r="E380" s="132" t="s">
        <v>633</v>
      </c>
      <c r="F380" s="133" t="s">
        <v>633</v>
      </c>
      <c r="G380" s="134">
        <v>4000</v>
      </c>
    </row>
    <row r="381" spans="1:7">
      <c r="A381" s="128" t="s">
        <v>655</v>
      </c>
      <c r="B381" s="129" t="s">
        <v>271</v>
      </c>
      <c r="C381" s="130">
        <v>5</v>
      </c>
      <c r="D381" s="131">
        <v>3</v>
      </c>
      <c r="E381" s="132" t="s">
        <v>656</v>
      </c>
      <c r="F381" s="133" t="s">
        <v>633</v>
      </c>
      <c r="G381" s="134">
        <v>2076.85815</v>
      </c>
    </row>
    <row r="382" spans="1:7" ht="25.5">
      <c r="A382" s="128" t="s">
        <v>657</v>
      </c>
      <c r="B382" s="129" t="s">
        <v>271</v>
      </c>
      <c r="C382" s="130">
        <v>5</v>
      </c>
      <c r="D382" s="131">
        <v>3</v>
      </c>
      <c r="E382" s="132" t="s">
        <v>658</v>
      </c>
      <c r="F382" s="133" t="s">
        <v>633</v>
      </c>
      <c r="G382" s="134">
        <v>2076.85815</v>
      </c>
    </row>
    <row r="383" spans="1:7" ht="25.5">
      <c r="A383" s="128" t="s">
        <v>522</v>
      </c>
      <c r="B383" s="129" t="s">
        <v>271</v>
      </c>
      <c r="C383" s="130">
        <v>5</v>
      </c>
      <c r="D383" s="131">
        <v>3</v>
      </c>
      <c r="E383" s="132" t="s">
        <v>523</v>
      </c>
      <c r="F383" s="133" t="s">
        <v>633</v>
      </c>
      <c r="G383" s="134">
        <v>2076.85815</v>
      </c>
    </row>
    <row r="384" spans="1:7">
      <c r="A384" s="128" t="s">
        <v>532</v>
      </c>
      <c r="B384" s="129" t="s">
        <v>271</v>
      </c>
      <c r="C384" s="130">
        <v>5</v>
      </c>
      <c r="D384" s="131">
        <v>3</v>
      </c>
      <c r="E384" s="132" t="s">
        <v>523</v>
      </c>
      <c r="F384" s="133">
        <v>40</v>
      </c>
      <c r="G384" s="134">
        <v>2076.85815</v>
      </c>
    </row>
    <row r="385" spans="1:7">
      <c r="A385" s="128" t="s">
        <v>828</v>
      </c>
      <c r="B385" s="129" t="s">
        <v>271</v>
      </c>
      <c r="C385" s="130">
        <v>5</v>
      </c>
      <c r="D385" s="131">
        <v>3</v>
      </c>
      <c r="E385" s="132" t="s">
        <v>829</v>
      </c>
      <c r="F385" s="133" t="s">
        <v>633</v>
      </c>
      <c r="G385" s="134">
        <v>1923.1418499999997</v>
      </c>
    </row>
    <row r="386" spans="1:7">
      <c r="A386" s="128" t="s">
        <v>830</v>
      </c>
      <c r="B386" s="129" t="s">
        <v>271</v>
      </c>
      <c r="C386" s="130">
        <v>5</v>
      </c>
      <c r="D386" s="131">
        <v>3</v>
      </c>
      <c r="E386" s="132" t="s">
        <v>831</v>
      </c>
      <c r="F386" s="133" t="s">
        <v>633</v>
      </c>
      <c r="G386" s="134">
        <v>1923.1418499999997</v>
      </c>
    </row>
    <row r="387" spans="1:7" ht="25.5">
      <c r="A387" s="128" t="s">
        <v>538</v>
      </c>
      <c r="B387" s="129" t="s">
        <v>271</v>
      </c>
      <c r="C387" s="130">
        <v>5</v>
      </c>
      <c r="D387" s="131">
        <v>3</v>
      </c>
      <c r="E387" s="132" t="s">
        <v>539</v>
      </c>
      <c r="F387" s="133" t="s">
        <v>633</v>
      </c>
      <c r="G387" s="134">
        <v>1923.1418499999997</v>
      </c>
    </row>
    <row r="388" spans="1:7">
      <c r="A388" s="128" t="s">
        <v>532</v>
      </c>
      <c r="B388" s="129" t="s">
        <v>271</v>
      </c>
      <c r="C388" s="130">
        <v>5</v>
      </c>
      <c r="D388" s="131">
        <v>3</v>
      </c>
      <c r="E388" s="132" t="s">
        <v>539</v>
      </c>
      <c r="F388" s="133">
        <v>40</v>
      </c>
      <c r="G388" s="134">
        <v>1923.1418499999997</v>
      </c>
    </row>
    <row r="389" spans="1:7" ht="38.25">
      <c r="A389" s="128" t="s">
        <v>414</v>
      </c>
      <c r="B389" s="129" t="s">
        <v>415</v>
      </c>
      <c r="C389" s="130" t="s">
        <v>633</v>
      </c>
      <c r="D389" s="131" t="s">
        <v>633</v>
      </c>
      <c r="E389" s="132" t="s">
        <v>633</v>
      </c>
      <c r="F389" s="133" t="s">
        <v>633</v>
      </c>
      <c r="G389" s="134">
        <v>3584</v>
      </c>
    </row>
    <row r="390" spans="1:7">
      <c r="A390" s="128" t="s">
        <v>392</v>
      </c>
      <c r="B390" s="129" t="s">
        <v>415</v>
      </c>
      <c r="C390" s="130">
        <v>8</v>
      </c>
      <c r="D390" s="131" t="s">
        <v>633</v>
      </c>
      <c r="E390" s="132" t="s">
        <v>633</v>
      </c>
      <c r="F390" s="133" t="s">
        <v>633</v>
      </c>
      <c r="G390" s="134">
        <v>3584</v>
      </c>
    </row>
    <row r="391" spans="1:7">
      <c r="A391" s="128" t="s">
        <v>411</v>
      </c>
      <c r="B391" s="129" t="s">
        <v>415</v>
      </c>
      <c r="C391" s="130">
        <v>8</v>
      </c>
      <c r="D391" s="131">
        <v>4</v>
      </c>
      <c r="E391" s="132" t="s">
        <v>633</v>
      </c>
      <c r="F391" s="133" t="s">
        <v>633</v>
      </c>
      <c r="G391" s="134">
        <v>3584</v>
      </c>
    </row>
    <row r="392" spans="1:7" ht="25.5">
      <c r="A392" s="128" t="s">
        <v>762</v>
      </c>
      <c r="B392" s="129" t="s">
        <v>415</v>
      </c>
      <c r="C392" s="130">
        <v>8</v>
      </c>
      <c r="D392" s="131">
        <v>4</v>
      </c>
      <c r="E392" s="132" t="s">
        <v>763</v>
      </c>
      <c r="F392" s="133" t="s">
        <v>633</v>
      </c>
      <c r="G392" s="134">
        <v>3584</v>
      </c>
    </row>
    <row r="393" spans="1:7">
      <c r="A393" s="128" t="s">
        <v>293</v>
      </c>
      <c r="B393" s="129" t="s">
        <v>415</v>
      </c>
      <c r="C393" s="130">
        <v>8</v>
      </c>
      <c r="D393" s="131">
        <v>4</v>
      </c>
      <c r="E393" s="132" t="s">
        <v>294</v>
      </c>
      <c r="F393" s="133" t="s">
        <v>633</v>
      </c>
      <c r="G393" s="134">
        <v>90</v>
      </c>
    </row>
    <row r="394" spans="1:7">
      <c r="A394" s="128" t="s">
        <v>514</v>
      </c>
      <c r="B394" s="129" t="s">
        <v>415</v>
      </c>
      <c r="C394" s="130">
        <v>8</v>
      </c>
      <c r="D394" s="131">
        <v>4</v>
      </c>
      <c r="E394" s="132" t="s">
        <v>515</v>
      </c>
      <c r="F394" s="133" t="s">
        <v>633</v>
      </c>
      <c r="G394" s="134">
        <v>90</v>
      </c>
    </row>
    <row r="395" spans="1:7">
      <c r="A395" s="128" t="s">
        <v>535</v>
      </c>
      <c r="B395" s="129" t="s">
        <v>415</v>
      </c>
      <c r="C395" s="130">
        <v>8</v>
      </c>
      <c r="D395" s="131">
        <v>4</v>
      </c>
      <c r="E395" s="132" t="s">
        <v>515</v>
      </c>
      <c r="F395" s="133">
        <v>241</v>
      </c>
      <c r="G395" s="134">
        <v>90</v>
      </c>
    </row>
    <row r="396" spans="1:7">
      <c r="A396" s="128" t="s">
        <v>797</v>
      </c>
      <c r="B396" s="129" t="s">
        <v>415</v>
      </c>
      <c r="C396" s="130">
        <v>8</v>
      </c>
      <c r="D396" s="131">
        <v>4</v>
      </c>
      <c r="E396" s="132" t="s">
        <v>798</v>
      </c>
      <c r="F396" s="133" t="s">
        <v>633</v>
      </c>
      <c r="G396" s="134">
        <v>3494</v>
      </c>
    </row>
    <row r="397" spans="1:7">
      <c r="A397" s="128" t="s">
        <v>510</v>
      </c>
      <c r="B397" s="129" t="s">
        <v>415</v>
      </c>
      <c r="C397" s="130">
        <v>8</v>
      </c>
      <c r="D397" s="131">
        <v>4</v>
      </c>
      <c r="E397" s="132" t="s">
        <v>511</v>
      </c>
      <c r="F397" s="133" t="s">
        <v>633</v>
      </c>
      <c r="G397" s="134">
        <v>3494</v>
      </c>
    </row>
    <row r="398" spans="1:7">
      <c r="A398" s="128" t="s">
        <v>535</v>
      </c>
      <c r="B398" s="129" t="s">
        <v>415</v>
      </c>
      <c r="C398" s="130">
        <v>8</v>
      </c>
      <c r="D398" s="131">
        <v>4</v>
      </c>
      <c r="E398" s="132" t="s">
        <v>511</v>
      </c>
      <c r="F398" s="133">
        <v>241</v>
      </c>
      <c r="G398" s="134">
        <v>3494</v>
      </c>
    </row>
    <row r="399" spans="1:7" ht="51">
      <c r="A399" s="128" t="s">
        <v>404</v>
      </c>
      <c r="B399" s="129" t="s">
        <v>410</v>
      </c>
      <c r="C399" s="130" t="s">
        <v>633</v>
      </c>
      <c r="D399" s="131" t="s">
        <v>633</v>
      </c>
      <c r="E399" s="132" t="s">
        <v>633</v>
      </c>
      <c r="F399" s="133" t="s">
        <v>633</v>
      </c>
      <c r="G399" s="134">
        <v>2891</v>
      </c>
    </row>
    <row r="400" spans="1:7">
      <c r="A400" s="128" t="s">
        <v>392</v>
      </c>
      <c r="B400" s="129" t="s">
        <v>410</v>
      </c>
      <c r="C400" s="130">
        <v>8</v>
      </c>
      <c r="D400" s="131" t="s">
        <v>633</v>
      </c>
      <c r="E400" s="132" t="s">
        <v>633</v>
      </c>
      <c r="F400" s="133" t="s">
        <v>633</v>
      </c>
      <c r="G400" s="134">
        <v>2891</v>
      </c>
    </row>
    <row r="401" spans="1:7">
      <c r="A401" s="128" t="s">
        <v>393</v>
      </c>
      <c r="B401" s="129" t="s">
        <v>410</v>
      </c>
      <c r="C401" s="130">
        <v>8</v>
      </c>
      <c r="D401" s="131">
        <v>1</v>
      </c>
      <c r="E401" s="132" t="s">
        <v>633</v>
      </c>
      <c r="F401" s="133" t="s">
        <v>633</v>
      </c>
      <c r="G401" s="134">
        <v>2891</v>
      </c>
    </row>
    <row r="402" spans="1:7" ht="25.5">
      <c r="A402" s="128" t="s">
        <v>762</v>
      </c>
      <c r="B402" s="129" t="s">
        <v>410</v>
      </c>
      <c r="C402" s="130">
        <v>8</v>
      </c>
      <c r="D402" s="131">
        <v>1</v>
      </c>
      <c r="E402" s="132" t="s">
        <v>763</v>
      </c>
      <c r="F402" s="133" t="s">
        <v>633</v>
      </c>
      <c r="G402" s="134">
        <v>2891</v>
      </c>
    </row>
    <row r="403" spans="1:7">
      <c r="A403" s="128" t="s">
        <v>797</v>
      </c>
      <c r="B403" s="129" t="s">
        <v>410</v>
      </c>
      <c r="C403" s="130">
        <v>8</v>
      </c>
      <c r="D403" s="131">
        <v>1</v>
      </c>
      <c r="E403" s="132" t="s">
        <v>798</v>
      </c>
      <c r="F403" s="133" t="s">
        <v>633</v>
      </c>
      <c r="G403" s="134">
        <v>2891</v>
      </c>
    </row>
    <row r="404" spans="1:7">
      <c r="A404" s="128" t="s">
        <v>510</v>
      </c>
      <c r="B404" s="129" t="s">
        <v>410</v>
      </c>
      <c r="C404" s="130">
        <v>8</v>
      </c>
      <c r="D404" s="131">
        <v>1</v>
      </c>
      <c r="E404" s="132" t="s">
        <v>511</v>
      </c>
      <c r="F404" s="133" t="s">
        <v>633</v>
      </c>
      <c r="G404" s="134">
        <v>2891</v>
      </c>
    </row>
    <row r="405" spans="1:7">
      <c r="A405" s="128" t="s">
        <v>535</v>
      </c>
      <c r="B405" s="129" t="s">
        <v>410</v>
      </c>
      <c r="C405" s="130">
        <v>8</v>
      </c>
      <c r="D405" s="131">
        <v>1</v>
      </c>
      <c r="E405" s="132" t="s">
        <v>511</v>
      </c>
      <c r="F405" s="133">
        <v>241</v>
      </c>
      <c r="G405" s="134">
        <v>2891</v>
      </c>
    </row>
    <row r="406" spans="1:7" ht="51">
      <c r="A406" s="128" t="s">
        <v>416</v>
      </c>
      <c r="B406" s="129" t="s">
        <v>417</v>
      </c>
      <c r="C406" s="130" t="s">
        <v>633</v>
      </c>
      <c r="D406" s="131" t="s">
        <v>633</v>
      </c>
      <c r="E406" s="132" t="s">
        <v>633</v>
      </c>
      <c r="F406" s="133" t="s">
        <v>633</v>
      </c>
      <c r="G406" s="134">
        <v>100</v>
      </c>
    </row>
    <row r="407" spans="1:7">
      <c r="A407" s="128" t="s">
        <v>392</v>
      </c>
      <c r="B407" s="129" t="s">
        <v>417</v>
      </c>
      <c r="C407" s="130">
        <v>8</v>
      </c>
      <c r="D407" s="131" t="s">
        <v>633</v>
      </c>
      <c r="E407" s="132" t="s">
        <v>633</v>
      </c>
      <c r="F407" s="133" t="s">
        <v>633</v>
      </c>
      <c r="G407" s="134">
        <v>100</v>
      </c>
    </row>
    <row r="408" spans="1:7">
      <c r="A408" s="128" t="s">
        <v>411</v>
      </c>
      <c r="B408" s="129" t="s">
        <v>417</v>
      </c>
      <c r="C408" s="130">
        <v>8</v>
      </c>
      <c r="D408" s="131">
        <v>4</v>
      </c>
      <c r="E408" s="132" t="s">
        <v>633</v>
      </c>
      <c r="F408" s="133" t="s">
        <v>633</v>
      </c>
      <c r="G408" s="134">
        <v>100</v>
      </c>
    </row>
    <row r="409" spans="1:7" ht="25.5">
      <c r="A409" s="128" t="s">
        <v>762</v>
      </c>
      <c r="B409" s="129" t="s">
        <v>417</v>
      </c>
      <c r="C409" s="130">
        <v>8</v>
      </c>
      <c r="D409" s="131">
        <v>4</v>
      </c>
      <c r="E409" s="132" t="s">
        <v>763</v>
      </c>
      <c r="F409" s="133" t="s">
        <v>633</v>
      </c>
      <c r="G409" s="134">
        <v>100</v>
      </c>
    </row>
    <row r="410" spans="1:7">
      <c r="A410" s="128" t="s">
        <v>797</v>
      </c>
      <c r="B410" s="129" t="s">
        <v>417</v>
      </c>
      <c r="C410" s="130">
        <v>8</v>
      </c>
      <c r="D410" s="131">
        <v>4</v>
      </c>
      <c r="E410" s="132" t="s">
        <v>798</v>
      </c>
      <c r="F410" s="133" t="s">
        <v>633</v>
      </c>
      <c r="G410" s="134">
        <v>100</v>
      </c>
    </row>
    <row r="411" spans="1:7">
      <c r="A411" s="128" t="s">
        <v>510</v>
      </c>
      <c r="B411" s="129" t="s">
        <v>417</v>
      </c>
      <c r="C411" s="130">
        <v>8</v>
      </c>
      <c r="D411" s="131">
        <v>4</v>
      </c>
      <c r="E411" s="132" t="s">
        <v>511</v>
      </c>
      <c r="F411" s="133" t="s">
        <v>633</v>
      </c>
      <c r="G411" s="134">
        <v>100</v>
      </c>
    </row>
    <row r="412" spans="1:7">
      <c r="A412" s="128" t="s">
        <v>535</v>
      </c>
      <c r="B412" s="129" t="s">
        <v>417</v>
      </c>
      <c r="C412" s="130">
        <v>8</v>
      </c>
      <c r="D412" s="131">
        <v>4</v>
      </c>
      <c r="E412" s="132" t="s">
        <v>511</v>
      </c>
      <c r="F412" s="133">
        <v>241</v>
      </c>
      <c r="G412" s="134">
        <v>100</v>
      </c>
    </row>
    <row r="413" spans="1:7" ht="38.25">
      <c r="A413" s="128" t="s">
        <v>418</v>
      </c>
      <c r="B413" s="129" t="s">
        <v>419</v>
      </c>
      <c r="C413" s="130" t="s">
        <v>633</v>
      </c>
      <c r="D413" s="131" t="s">
        <v>633</v>
      </c>
      <c r="E413" s="132" t="s">
        <v>633</v>
      </c>
      <c r="F413" s="133" t="s">
        <v>633</v>
      </c>
      <c r="G413" s="134">
        <v>1700</v>
      </c>
    </row>
    <row r="414" spans="1:7">
      <c r="A414" s="128" t="s">
        <v>392</v>
      </c>
      <c r="B414" s="129" t="s">
        <v>419</v>
      </c>
      <c r="C414" s="130">
        <v>8</v>
      </c>
      <c r="D414" s="131" t="s">
        <v>633</v>
      </c>
      <c r="E414" s="132" t="s">
        <v>633</v>
      </c>
      <c r="F414" s="133" t="s">
        <v>633</v>
      </c>
      <c r="G414" s="134">
        <v>1700</v>
      </c>
    </row>
    <row r="415" spans="1:7">
      <c r="A415" s="128" t="s">
        <v>411</v>
      </c>
      <c r="B415" s="129" t="s">
        <v>419</v>
      </c>
      <c r="C415" s="130">
        <v>8</v>
      </c>
      <c r="D415" s="131">
        <v>4</v>
      </c>
      <c r="E415" s="132" t="s">
        <v>633</v>
      </c>
      <c r="F415" s="133" t="s">
        <v>633</v>
      </c>
      <c r="G415" s="134">
        <v>1700</v>
      </c>
    </row>
    <row r="416" spans="1:7" ht="25.5">
      <c r="A416" s="128" t="s">
        <v>762</v>
      </c>
      <c r="B416" s="129" t="s">
        <v>419</v>
      </c>
      <c r="C416" s="130">
        <v>8</v>
      </c>
      <c r="D416" s="131">
        <v>4</v>
      </c>
      <c r="E416" s="132" t="s">
        <v>763</v>
      </c>
      <c r="F416" s="133" t="s">
        <v>633</v>
      </c>
      <c r="G416" s="134">
        <v>1700</v>
      </c>
    </row>
    <row r="417" spans="1:7">
      <c r="A417" s="128" t="s">
        <v>797</v>
      </c>
      <c r="B417" s="129" t="s">
        <v>419</v>
      </c>
      <c r="C417" s="130">
        <v>8</v>
      </c>
      <c r="D417" s="131">
        <v>4</v>
      </c>
      <c r="E417" s="132" t="s">
        <v>798</v>
      </c>
      <c r="F417" s="133" t="s">
        <v>633</v>
      </c>
      <c r="G417" s="134">
        <v>1700</v>
      </c>
    </row>
    <row r="418" spans="1:7">
      <c r="A418" s="128" t="s">
        <v>510</v>
      </c>
      <c r="B418" s="129" t="s">
        <v>419</v>
      </c>
      <c r="C418" s="130">
        <v>8</v>
      </c>
      <c r="D418" s="131">
        <v>4</v>
      </c>
      <c r="E418" s="132" t="s">
        <v>511</v>
      </c>
      <c r="F418" s="133" t="s">
        <v>633</v>
      </c>
      <c r="G418" s="134">
        <v>1700</v>
      </c>
    </row>
    <row r="419" spans="1:7">
      <c r="A419" s="128" t="s">
        <v>535</v>
      </c>
      <c r="B419" s="129" t="s">
        <v>419</v>
      </c>
      <c r="C419" s="130">
        <v>8</v>
      </c>
      <c r="D419" s="131">
        <v>4</v>
      </c>
      <c r="E419" s="132" t="s">
        <v>511</v>
      </c>
      <c r="F419" s="133">
        <v>241</v>
      </c>
      <c r="G419" s="134">
        <v>1700</v>
      </c>
    </row>
    <row r="420" spans="1:7" ht="51">
      <c r="A420" s="128" t="s">
        <v>272</v>
      </c>
      <c r="B420" s="129" t="s">
        <v>273</v>
      </c>
      <c r="C420" s="130" t="s">
        <v>633</v>
      </c>
      <c r="D420" s="131" t="s">
        <v>633</v>
      </c>
      <c r="E420" s="132" t="s">
        <v>633</v>
      </c>
      <c r="F420" s="133" t="s">
        <v>633</v>
      </c>
      <c r="G420" s="134">
        <v>40.5</v>
      </c>
    </row>
    <row r="421" spans="1:7">
      <c r="A421" s="128" t="s">
        <v>873</v>
      </c>
      <c r="B421" s="129" t="s">
        <v>273</v>
      </c>
      <c r="C421" s="130">
        <v>5</v>
      </c>
      <c r="D421" s="131" t="s">
        <v>633</v>
      </c>
      <c r="E421" s="132" t="s">
        <v>633</v>
      </c>
      <c r="F421" s="133" t="s">
        <v>633</v>
      </c>
      <c r="G421" s="134">
        <v>40.5</v>
      </c>
    </row>
    <row r="422" spans="1:7">
      <c r="A422" s="128" t="s">
        <v>265</v>
      </c>
      <c r="B422" s="129" t="s">
        <v>273</v>
      </c>
      <c r="C422" s="130">
        <v>5</v>
      </c>
      <c r="D422" s="131">
        <v>3</v>
      </c>
      <c r="E422" s="132" t="s">
        <v>633</v>
      </c>
      <c r="F422" s="133" t="s">
        <v>633</v>
      </c>
      <c r="G422" s="134">
        <v>40.5</v>
      </c>
    </row>
    <row r="423" spans="1:7">
      <c r="A423" s="128" t="s">
        <v>655</v>
      </c>
      <c r="B423" s="129" t="s">
        <v>273</v>
      </c>
      <c r="C423" s="130">
        <v>5</v>
      </c>
      <c r="D423" s="131">
        <v>3</v>
      </c>
      <c r="E423" s="132" t="s">
        <v>656</v>
      </c>
      <c r="F423" s="133" t="s">
        <v>633</v>
      </c>
      <c r="G423" s="134">
        <v>21.074020000000001</v>
      </c>
    </row>
    <row r="424" spans="1:7" ht="25.5">
      <c r="A424" s="128" t="s">
        <v>657</v>
      </c>
      <c r="B424" s="129" t="s">
        <v>273</v>
      </c>
      <c r="C424" s="130">
        <v>5</v>
      </c>
      <c r="D424" s="131">
        <v>3</v>
      </c>
      <c r="E424" s="132" t="s">
        <v>658</v>
      </c>
      <c r="F424" s="133" t="s">
        <v>633</v>
      </c>
      <c r="G424" s="134">
        <v>21.074020000000001</v>
      </c>
    </row>
    <row r="425" spans="1:7" ht="25.5">
      <c r="A425" s="128" t="s">
        <v>522</v>
      </c>
      <c r="B425" s="129" t="s">
        <v>273</v>
      </c>
      <c r="C425" s="130">
        <v>5</v>
      </c>
      <c r="D425" s="131">
        <v>3</v>
      </c>
      <c r="E425" s="132" t="s">
        <v>523</v>
      </c>
      <c r="F425" s="133" t="s">
        <v>633</v>
      </c>
      <c r="G425" s="134">
        <v>21.074020000000001</v>
      </c>
    </row>
    <row r="426" spans="1:7">
      <c r="A426" s="128" t="s">
        <v>532</v>
      </c>
      <c r="B426" s="129" t="s">
        <v>273</v>
      </c>
      <c r="C426" s="130">
        <v>5</v>
      </c>
      <c r="D426" s="131">
        <v>3</v>
      </c>
      <c r="E426" s="132" t="s">
        <v>523</v>
      </c>
      <c r="F426" s="133">
        <v>40</v>
      </c>
      <c r="G426" s="134">
        <v>21.074020000000001</v>
      </c>
    </row>
    <row r="427" spans="1:7">
      <c r="A427" s="128" t="s">
        <v>828</v>
      </c>
      <c r="B427" s="129" t="s">
        <v>273</v>
      </c>
      <c r="C427" s="130">
        <v>5</v>
      </c>
      <c r="D427" s="131">
        <v>3</v>
      </c>
      <c r="E427" s="132" t="s">
        <v>829</v>
      </c>
      <c r="F427" s="133" t="s">
        <v>633</v>
      </c>
      <c r="G427" s="134">
        <v>19.425979999999999</v>
      </c>
    </row>
    <row r="428" spans="1:7">
      <c r="A428" s="128" t="s">
        <v>830</v>
      </c>
      <c r="B428" s="129" t="s">
        <v>273</v>
      </c>
      <c r="C428" s="130">
        <v>5</v>
      </c>
      <c r="D428" s="131">
        <v>3</v>
      </c>
      <c r="E428" s="132" t="s">
        <v>831</v>
      </c>
      <c r="F428" s="133" t="s">
        <v>633</v>
      </c>
      <c r="G428" s="134">
        <v>19.425979999999999</v>
      </c>
    </row>
    <row r="429" spans="1:7" ht="25.5">
      <c r="A429" s="128" t="s">
        <v>538</v>
      </c>
      <c r="B429" s="129" t="s">
        <v>273</v>
      </c>
      <c r="C429" s="130">
        <v>5</v>
      </c>
      <c r="D429" s="131">
        <v>3</v>
      </c>
      <c r="E429" s="132" t="s">
        <v>539</v>
      </c>
      <c r="F429" s="133" t="s">
        <v>633</v>
      </c>
      <c r="G429" s="134">
        <v>19.425979999999999</v>
      </c>
    </row>
    <row r="430" spans="1:7">
      <c r="A430" s="128" t="s">
        <v>532</v>
      </c>
      <c r="B430" s="129" t="s">
        <v>273</v>
      </c>
      <c r="C430" s="130">
        <v>5</v>
      </c>
      <c r="D430" s="131">
        <v>3</v>
      </c>
      <c r="E430" s="132" t="s">
        <v>539</v>
      </c>
      <c r="F430" s="133">
        <v>40</v>
      </c>
      <c r="G430" s="134">
        <v>19.425979999999999</v>
      </c>
    </row>
    <row r="431" spans="1:7" ht="38.25">
      <c r="A431" s="128" t="s">
        <v>420</v>
      </c>
      <c r="B431" s="129" t="s">
        <v>421</v>
      </c>
      <c r="C431" s="130" t="s">
        <v>633</v>
      </c>
      <c r="D431" s="131" t="s">
        <v>633</v>
      </c>
      <c r="E431" s="132" t="s">
        <v>633</v>
      </c>
      <c r="F431" s="133" t="s">
        <v>633</v>
      </c>
      <c r="G431" s="134">
        <v>8565</v>
      </c>
    </row>
    <row r="432" spans="1:7" ht="51">
      <c r="A432" s="128" t="s">
        <v>422</v>
      </c>
      <c r="B432" s="129" t="s">
        <v>423</v>
      </c>
      <c r="C432" s="130" t="s">
        <v>633</v>
      </c>
      <c r="D432" s="131" t="s">
        <v>633</v>
      </c>
      <c r="E432" s="132" t="s">
        <v>633</v>
      </c>
      <c r="F432" s="133" t="s">
        <v>633</v>
      </c>
      <c r="G432" s="134">
        <v>8565</v>
      </c>
    </row>
    <row r="433" spans="1:7">
      <c r="A433" s="128" t="s">
        <v>392</v>
      </c>
      <c r="B433" s="129" t="s">
        <v>423</v>
      </c>
      <c r="C433" s="130">
        <v>8</v>
      </c>
      <c r="D433" s="131" t="s">
        <v>633</v>
      </c>
      <c r="E433" s="132" t="s">
        <v>633</v>
      </c>
      <c r="F433" s="133" t="s">
        <v>633</v>
      </c>
      <c r="G433" s="134">
        <v>8565</v>
      </c>
    </row>
    <row r="434" spans="1:7">
      <c r="A434" s="128" t="s">
        <v>411</v>
      </c>
      <c r="B434" s="129" t="s">
        <v>423</v>
      </c>
      <c r="C434" s="130">
        <v>8</v>
      </c>
      <c r="D434" s="131">
        <v>4</v>
      </c>
      <c r="E434" s="132" t="s">
        <v>633</v>
      </c>
      <c r="F434" s="133" t="s">
        <v>633</v>
      </c>
      <c r="G434" s="134">
        <v>8565</v>
      </c>
    </row>
    <row r="435" spans="1:7" ht="38.25">
      <c r="A435" s="128" t="s">
        <v>639</v>
      </c>
      <c r="B435" s="129" t="s">
        <v>423</v>
      </c>
      <c r="C435" s="130">
        <v>8</v>
      </c>
      <c r="D435" s="131">
        <v>4</v>
      </c>
      <c r="E435" s="132" t="s">
        <v>640</v>
      </c>
      <c r="F435" s="133" t="s">
        <v>633</v>
      </c>
      <c r="G435" s="134">
        <v>8324</v>
      </c>
    </row>
    <row r="436" spans="1:7">
      <c r="A436" s="128" t="s">
        <v>641</v>
      </c>
      <c r="B436" s="129" t="s">
        <v>423</v>
      </c>
      <c r="C436" s="130">
        <v>8</v>
      </c>
      <c r="D436" s="131">
        <v>4</v>
      </c>
      <c r="E436" s="132" t="s">
        <v>642</v>
      </c>
      <c r="F436" s="133" t="s">
        <v>633</v>
      </c>
      <c r="G436" s="134">
        <v>8324</v>
      </c>
    </row>
    <row r="437" spans="1:7" ht="25.5">
      <c r="A437" s="128" t="s">
        <v>524</v>
      </c>
      <c r="B437" s="129" t="s">
        <v>423</v>
      </c>
      <c r="C437" s="130">
        <v>8</v>
      </c>
      <c r="D437" s="131">
        <v>4</v>
      </c>
      <c r="E437" s="132" t="s">
        <v>525</v>
      </c>
      <c r="F437" s="133" t="s">
        <v>633</v>
      </c>
      <c r="G437" s="134">
        <v>8078</v>
      </c>
    </row>
    <row r="438" spans="1:7">
      <c r="A438" s="128" t="s">
        <v>532</v>
      </c>
      <c r="B438" s="129" t="s">
        <v>423</v>
      </c>
      <c r="C438" s="130">
        <v>8</v>
      </c>
      <c r="D438" s="131">
        <v>4</v>
      </c>
      <c r="E438" s="132" t="s">
        <v>525</v>
      </c>
      <c r="F438" s="133">
        <v>40</v>
      </c>
      <c r="G438" s="134">
        <v>8078</v>
      </c>
    </row>
    <row r="439" spans="1:7" ht="25.5">
      <c r="A439" s="128" t="s">
        <v>518</v>
      </c>
      <c r="B439" s="129" t="s">
        <v>423</v>
      </c>
      <c r="C439" s="130">
        <v>8</v>
      </c>
      <c r="D439" s="131">
        <v>4</v>
      </c>
      <c r="E439" s="132" t="s">
        <v>519</v>
      </c>
      <c r="F439" s="133" t="s">
        <v>633</v>
      </c>
      <c r="G439" s="134">
        <v>246</v>
      </c>
    </row>
    <row r="440" spans="1:7">
      <c r="A440" s="128" t="s">
        <v>532</v>
      </c>
      <c r="B440" s="129" t="s">
        <v>423</v>
      </c>
      <c r="C440" s="130">
        <v>8</v>
      </c>
      <c r="D440" s="131">
        <v>4</v>
      </c>
      <c r="E440" s="132" t="s">
        <v>519</v>
      </c>
      <c r="F440" s="133">
        <v>40</v>
      </c>
      <c r="G440" s="134">
        <v>246</v>
      </c>
    </row>
    <row r="441" spans="1:7">
      <c r="A441" s="128" t="s">
        <v>655</v>
      </c>
      <c r="B441" s="129" t="s">
        <v>423</v>
      </c>
      <c r="C441" s="130">
        <v>8</v>
      </c>
      <c r="D441" s="131">
        <v>4</v>
      </c>
      <c r="E441" s="132" t="s">
        <v>656</v>
      </c>
      <c r="F441" s="133" t="s">
        <v>633</v>
      </c>
      <c r="G441" s="134">
        <v>238</v>
      </c>
    </row>
    <row r="442" spans="1:7" ht="25.5">
      <c r="A442" s="128" t="s">
        <v>657</v>
      </c>
      <c r="B442" s="129" t="s">
        <v>423</v>
      </c>
      <c r="C442" s="130">
        <v>8</v>
      </c>
      <c r="D442" s="131">
        <v>4</v>
      </c>
      <c r="E442" s="132" t="s">
        <v>658</v>
      </c>
      <c r="F442" s="133" t="s">
        <v>633</v>
      </c>
      <c r="G442" s="134">
        <v>238</v>
      </c>
    </row>
    <row r="443" spans="1:7" ht="25.5">
      <c r="A443" s="128" t="s">
        <v>520</v>
      </c>
      <c r="B443" s="129" t="s">
        <v>423</v>
      </c>
      <c r="C443" s="130">
        <v>8</v>
      </c>
      <c r="D443" s="131">
        <v>4</v>
      </c>
      <c r="E443" s="132" t="s">
        <v>521</v>
      </c>
      <c r="F443" s="133" t="s">
        <v>633</v>
      </c>
      <c r="G443" s="134">
        <v>142</v>
      </c>
    </row>
    <row r="444" spans="1:7">
      <c r="A444" s="128" t="s">
        <v>532</v>
      </c>
      <c r="B444" s="129" t="s">
        <v>423</v>
      </c>
      <c r="C444" s="130">
        <v>8</v>
      </c>
      <c r="D444" s="131">
        <v>4</v>
      </c>
      <c r="E444" s="132" t="s">
        <v>521</v>
      </c>
      <c r="F444" s="133">
        <v>40</v>
      </c>
      <c r="G444" s="134">
        <v>142</v>
      </c>
    </row>
    <row r="445" spans="1:7" ht="25.5">
      <c r="A445" s="128" t="s">
        <v>522</v>
      </c>
      <c r="B445" s="129" t="s">
        <v>423</v>
      </c>
      <c r="C445" s="130">
        <v>8</v>
      </c>
      <c r="D445" s="131">
        <v>4</v>
      </c>
      <c r="E445" s="132" t="s">
        <v>523</v>
      </c>
      <c r="F445" s="133" t="s">
        <v>633</v>
      </c>
      <c r="G445" s="134">
        <v>96</v>
      </c>
    </row>
    <row r="446" spans="1:7">
      <c r="A446" s="128" t="s">
        <v>532</v>
      </c>
      <c r="B446" s="129" t="s">
        <v>423</v>
      </c>
      <c r="C446" s="130">
        <v>8</v>
      </c>
      <c r="D446" s="131">
        <v>4</v>
      </c>
      <c r="E446" s="132" t="s">
        <v>523</v>
      </c>
      <c r="F446" s="133">
        <v>40</v>
      </c>
      <c r="G446" s="134">
        <v>96</v>
      </c>
    </row>
    <row r="447" spans="1:7">
      <c r="A447" s="128" t="s">
        <v>659</v>
      </c>
      <c r="B447" s="129" t="s">
        <v>423</v>
      </c>
      <c r="C447" s="130">
        <v>8</v>
      </c>
      <c r="D447" s="131">
        <v>4</v>
      </c>
      <c r="E447" s="132" t="s">
        <v>660</v>
      </c>
      <c r="F447" s="133" t="s">
        <v>633</v>
      </c>
      <c r="G447" s="134">
        <v>3</v>
      </c>
    </row>
    <row r="448" spans="1:7">
      <c r="A448" s="128" t="s">
        <v>661</v>
      </c>
      <c r="B448" s="129" t="s">
        <v>423</v>
      </c>
      <c r="C448" s="130">
        <v>8</v>
      </c>
      <c r="D448" s="131">
        <v>4</v>
      </c>
      <c r="E448" s="132" t="s">
        <v>662</v>
      </c>
      <c r="F448" s="133" t="s">
        <v>633</v>
      </c>
      <c r="G448" s="134">
        <v>3</v>
      </c>
    </row>
    <row r="449" spans="1:7">
      <c r="A449" s="128" t="s">
        <v>526</v>
      </c>
      <c r="B449" s="129" t="s">
        <v>423</v>
      </c>
      <c r="C449" s="130">
        <v>8</v>
      </c>
      <c r="D449" s="131">
        <v>4</v>
      </c>
      <c r="E449" s="132" t="s">
        <v>527</v>
      </c>
      <c r="F449" s="133" t="s">
        <v>633</v>
      </c>
      <c r="G449" s="134">
        <v>1</v>
      </c>
    </row>
    <row r="450" spans="1:7">
      <c r="A450" s="128" t="s">
        <v>532</v>
      </c>
      <c r="B450" s="129" t="s">
        <v>423</v>
      </c>
      <c r="C450" s="130">
        <v>8</v>
      </c>
      <c r="D450" s="131">
        <v>4</v>
      </c>
      <c r="E450" s="132" t="s">
        <v>527</v>
      </c>
      <c r="F450" s="133">
        <v>40</v>
      </c>
      <c r="G450" s="134">
        <v>1</v>
      </c>
    </row>
    <row r="451" spans="1:7">
      <c r="A451" s="128" t="s">
        <v>528</v>
      </c>
      <c r="B451" s="129" t="s">
        <v>423</v>
      </c>
      <c r="C451" s="130">
        <v>8</v>
      </c>
      <c r="D451" s="131">
        <v>4</v>
      </c>
      <c r="E451" s="132" t="s">
        <v>529</v>
      </c>
      <c r="F451" s="133" t="s">
        <v>633</v>
      </c>
      <c r="G451" s="134">
        <v>2</v>
      </c>
    </row>
    <row r="452" spans="1:7">
      <c r="A452" s="128" t="s">
        <v>532</v>
      </c>
      <c r="B452" s="129" t="s">
        <v>423</v>
      </c>
      <c r="C452" s="130">
        <v>8</v>
      </c>
      <c r="D452" s="131">
        <v>4</v>
      </c>
      <c r="E452" s="132" t="s">
        <v>529</v>
      </c>
      <c r="F452" s="133">
        <v>40</v>
      </c>
      <c r="G452" s="134">
        <v>2</v>
      </c>
    </row>
    <row r="453" spans="1:7" ht="25.5">
      <c r="A453" s="135" t="s">
        <v>336</v>
      </c>
      <c r="B453" s="136" t="s">
        <v>337</v>
      </c>
      <c r="C453" s="137" t="s">
        <v>633</v>
      </c>
      <c r="D453" s="138" t="s">
        <v>633</v>
      </c>
      <c r="E453" s="139" t="s">
        <v>633</v>
      </c>
      <c r="F453" s="140" t="s">
        <v>633</v>
      </c>
      <c r="G453" s="141">
        <v>176447.25</v>
      </c>
    </row>
    <row r="454" spans="1:7" ht="38.25">
      <c r="A454" s="128" t="s">
        <v>338</v>
      </c>
      <c r="B454" s="129" t="s">
        <v>339</v>
      </c>
      <c r="C454" s="130" t="s">
        <v>633</v>
      </c>
      <c r="D454" s="131" t="s">
        <v>633</v>
      </c>
      <c r="E454" s="132" t="s">
        <v>633</v>
      </c>
      <c r="F454" s="133" t="s">
        <v>633</v>
      </c>
      <c r="G454" s="134">
        <v>6072.9</v>
      </c>
    </row>
    <row r="455" spans="1:7" ht="63.75">
      <c r="A455" s="128" t="s">
        <v>471</v>
      </c>
      <c r="B455" s="129" t="s">
        <v>472</v>
      </c>
      <c r="C455" s="130" t="s">
        <v>633</v>
      </c>
      <c r="D455" s="131" t="s">
        <v>633</v>
      </c>
      <c r="E455" s="132" t="s">
        <v>633</v>
      </c>
      <c r="F455" s="133" t="s">
        <v>633</v>
      </c>
      <c r="G455" s="134">
        <v>578.65</v>
      </c>
    </row>
    <row r="456" spans="1:7">
      <c r="A456" s="128" t="s">
        <v>469</v>
      </c>
      <c r="B456" s="129" t="s">
        <v>472</v>
      </c>
      <c r="C456" s="130">
        <v>11</v>
      </c>
      <c r="D456" s="131" t="s">
        <v>633</v>
      </c>
      <c r="E456" s="132" t="s">
        <v>633</v>
      </c>
      <c r="F456" s="133" t="s">
        <v>633</v>
      </c>
      <c r="G456" s="134">
        <v>578.65</v>
      </c>
    </row>
    <row r="457" spans="1:7">
      <c r="A457" s="128" t="s">
        <v>470</v>
      </c>
      <c r="B457" s="129" t="s">
        <v>472</v>
      </c>
      <c r="C457" s="130">
        <v>11</v>
      </c>
      <c r="D457" s="131">
        <v>1</v>
      </c>
      <c r="E457" s="132" t="s">
        <v>633</v>
      </c>
      <c r="F457" s="133" t="s">
        <v>633</v>
      </c>
      <c r="G457" s="134">
        <v>578.65</v>
      </c>
    </row>
    <row r="458" spans="1:7" ht="25.5">
      <c r="A458" s="128" t="s">
        <v>762</v>
      </c>
      <c r="B458" s="129" t="s">
        <v>472</v>
      </c>
      <c r="C458" s="130">
        <v>11</v>
      </c>
      <c r="D458" s="131">
        <v>1</v>
      </c>
      <c r="E458" s="132" t="s">
        <v>763</v>
      </c>
      <c r="F458" s="133" t="s">
        <v>633</v>
      </c>
      <c r="G458" s="134">
        <v>578.65</v>
      </c>
    </row>
    <row r="459" spans="1:7">
      <c r="A459" s="128" t="s">
        <v>797</v>
      </c>
      <c r="B459" s="129" t="s">
        <v>472</v>
      </c>
      <c r="C459" s="130">
        <v>11</v>
      </c>
      <c r="D459" s="131">
        <v>1</v>
      </c>
      <c r="E459" s="132" t="s">
        <v>798</v>
      </c>
      <c r="F459" s="133" t="s">
        <v>633</v>
      </c>
      <c r="G459" s="134">
        <v>578.65</v>
      </c>
    </row>
    <row r="460" spans="1:7">
      <c r="A460" s="128" t="s">
        <v>510</v>
      </c>
      <c r="B460" s="129" t="s">
        <v>472</v>
      </c>
      <c r="C460" s="130">
        <v>11</v>
      </c>
      <c r="D460" s="131">
        <v>1</v>
      </c>
      <c r="E460" s="132" t="s">
        <v>511</v>
      </c>
      <c r="F460" s="133" t="s">
        <v>633</v>
      </c>
      <c r="G460" s="134">
        <v>578.65</v>
      </c>
    </row>
    <row r="461" spans="1:7">
      <c r="A461" s="128" t="s">
        <v>537</v>
      </c>
      <c r="B461" s="129" t="s">
        <v>472</v>
      </c>
      <c r="C461" s="130">
        <v>11</v>
      </c>
      <c r="D461" s="131">
        <v>1</v>
      </c>
      <c r="E461" s="132" t="s">
        <v>511</v>
      </c>
      <c r="F461" s="133">
        <v>271</v>
      </c>
      <c r="G461" s="134">
        <v>578.65</v>
      </c>
    </row>
    <row r="462" spans="1:7" ht="76.5">
      <c r="A462" s="128" t="s">
        <v>340</v>
      </c>
      <c r="B462" s="129" t="s">
        <v>341</v>
      </c>
      <c r="C462" s="130" t="s">
        <v>633</v>
      </c>
      <c r="D462" s="131" t="s">
        <v>633</v>
      </c>
      <c r="E462" s="132" t="s">
        <v>633</v>
      </c>
      <c r="F462" s="133" t="s">
        <v>633</v>
      </c>
      <c r="G462" s="134">
        <v>772</v>
      </c>
    </row>
    <row r="463" spans="1:7">
      <c r="A463" s="128" t="s">
        <v>295</v>
      </c>
      <c r="B463" s="129" t="s">
        <v>341</v>
      </c>
      <c r="C463" s="130">
        <v>7</v>
      </c>
      <c r="D463" s="131" t="s">
        <v>633</v>
      </c>
      <c r="E463" s="132" t="s">
        <v>633</v>
      </c>
      <c r="F463" s="133" t="s">
        <v>633</v>
      </c>
      <c r="G463" s="134">
        <v>772</v>
      </c>
    </row>
    <row r="464" spans="1:7">
      <c r="A464" s="128" t="s">
        <v>309</v>
      </c>
      <c r="B464" s="129" t="s">
        <v>341</v>
      </c>
      <c r="C464" s="130">
        <v>7</v>
      </c>
      <c r="D464" s="131">
        <v>2</v>
      </c>
      <c r="E464" s="132" t="s">
        <v>633</v>
      </c>
      <c r="F464" s="133" t="s">
        <v>633</v>
      </c>
      <c r="G464" s="134">
        <v>772</v>
      </c>
    </row>
    <row r="465" spans="1:7" ht="25.5">
      <c r="A465" s="128" t="s">
        <v>762</v>
      </c>
      <c r="B465" s="129" t="s">
        <v>341</v>
      </c>
      <c r="C465" s="130">
        <v>7</v>
      </c>
      <c r="D465" s="131">
        <v>2</v>
      </c>
      <c r="E465" s="132" t="s">
        <v>763</v>
      </c>
      <c r="F465" s="133" t="s">
        <v>633</v>
      </c>
      <c r="G465" s="134">
        <v>772</v>
      </c>
    </row>
    <row r="466" spans="1:7">
      <c r="A466" s="128" t="s">
        <v>797</v>
      </c>
      <c r="B466" s="129" t="s">
        <v>341</v>
      </c>
      <c r="C466" s="130">
        <v>7</v>
      </c>
      <c r="D466" s="131">
        <v>2</v>
      </c>
      <c r="E466" s="132" t="s">
        <v>798</v>
      </c>
      <c r="F466" s="133" t="s">
        <v>633</v>
      </c>
      <c r="G466" s="134">
        <v>772</v>
      </c>
    </row>
    <row r="467" spans="1:7">
      <c r="A467" s="128" t="s">
        <v>510</v>
      </c>
      <c r="B467" s="129" t="s">
        <v>341</v>
      </c>
      <c r="C467" s="130">
        <v>7</v>
      </c>
      <c r="D467" s="131">
        <v>2</v>
      </c>
      <c r="E467" s="132" t="s">
        <v>511</v>
      </c>
      <c r="F467" s="133" t="s">
        <v>633</v>
      </c>
      <c r="G467" s="134">
        <v>772</v>
      </c>
    </row>
    <row r="468" spans="1:7">
      <c r="A468" s="128" t="s">
        <v>537</v>
      </c>
      <c r="B468" s="129" t="s">
        <v>341</v>
      </c>
      <c r="C468" s="130">
        <v>7</v>
      </c>
      <c r="D468" s="131">
        <v>2</v>
      </c>
      <c r="E468" s="132" t="s">
        <v>511</v>
      </c>
      <c r="F468" s="133">
        <v>271</v>
      </c>
      <c r="G468" s="134">
        <v>772</v>
      </c>
    </row>
    <row r="469" spans="1:7" ht="63.75">
      <c r="A469" s="128" t="s">
        <v>483</v>
      </c>
      <c r="B469" s="129" t="s">
        <v>484</v>
      </c>
      <c r="C469" s="130" t="s">
        <v>633</v>
      </c>
      <c r="D469" s="131" t="s">
        <v>633</v>
      </c>
      <c r="E469" s="132" t="s">
        <v>633</v>
      </c>
      <c r="F469" s="133" t="s">
        <v>633</v>
      </c>
      <c r="G469" s="134">
        <v>53.4</v>
      </c>
    </row>
    <row r="470" spans="1:7">
      <c r="A470" s="128" t="s">
        <v>469</v>
      </c>
      <c r="B470" s="129" t="s">
        <v>484</v>
      </c>
      <c r="C470" s="130">
        <v>11</v>
      </c>
      <c r="D470" s="131" t="s">
        <v>633</v>
      </c>
      <c r="E470" s="132" t="s">
        <v>633</v>
      </c>
      <c r="F470" s="133" t="s">
        <v>633</v>
      </c>
      <c r="G470" s="134">
        <v>53.4</v>
      </c>
    </row>
    <row r="471" spans="1:7">
      <c r="A471" s="128" t="s">
        <v>482</v>
      </c>
      <c r="B471" s="129" t="s">
        <v>484</v>
      </c>
      <c r="C471" s="130">
        <v>11</v>
      </c>
      <c r="D471" s="131">
        <v>5</v>
      </c>
      <c r="E471" s="132" t="s">
        <v>633</v>
      </c>
      <c r="F471" s="133" t="s">
        <v>633</v>
      </c>
      <c r="G471" s="134">
        <v>53.4</v>
      </c>
    </row>
    <row r="472" spans="1:7" ht="38.25">
      <c r="A472" s="128" t="s">
        <v>639</v>
      </c>
      <c r="B472" s="129" t="s">
        <v>484</v>
      </c>
      <c r="C472" s="130">
        <v>11</v>
      </c>
      <c r="D472" s="131">
        <v>5</v>
      </c>
      <c r="E472" s="132" t="s">
        <v>640</v>
      </c>
      <c r="F472" s="133" t="s">
        <v>633</v>
      </c>
      <c r="G472" s="134">
        <v>36.1</v>
      </c>
    </row>
    <row r="473" spans="1:7">
      <c r="A473" s="128" t="s">
        <v>641</v>
      </c>
      <c r="B473" s="129" t="s">
        <v>484</v>
      </c>
      <c r="C473" s="130">
        <v>11</v>
      </c>
      <c r="D473" s="131">
        <v>5</v>
      </c>
      <c r="E473" s="132" t="s">
        <v>642</v>
      </c>
      <c r="F473" s="133" t="s">
        <v>633</v>
      </c>
      <c r="G473" s="134">
        <v>36.1</v>
      </c>
    </row>
    <row r="474" spans="1:7" ht="25.5">
      <c r="A474" s="128" t="s">
        <v>524</v>
      </c>
      <c r="B474" s="129" t="s">
        <v>484</v>
      </c>
      <c r="C474" s="130">
        <v>11</v>
      </c>
      <c r="D474" s="131">
        <v>5</v>
      </c>
      <c r="E474" s="132" t="s">
        <v>525</v>
      </c>
      <c r="F474" s="133" t="s">
        <v>633</v>
      </c>
      <c r="G474" s="134">
        <v>36.1</v>
      </c>
    </row>
    <row r="475" spans="1:7">
      <c r="A475" s="128" t="s">
        <v>532</v>
      </c>
      <c r="B475" s="129" t="s">
        <v>484</v>
      </c>
      <c r="C475" s="130">
        <v>11</v>
      </c>
      <c r="D475" s="131">
        <v>5</v>
      </c>
      <c r="E475" s="132" t="s">
        <v>525</v>
      </c>
      <c r="F475" s="133">
        <v>40</v>
      </c>
      <c r="G475" s="134">
        <v>36.1</v>
      </c>
    </row>
    <row r="476" spans="1:7">
      <c r="A476" s="128" t="s">
        <v>655</v>
      </c>
      <c r="B476" s="129" t="s">
        <v>484</v>
      </c>
      <c r="C476" s="130">
        <v>11</v>
      </c>
      <c r="D476" s="131">
        <v>5</v>
      </c>
      <c r="E476" s="132" t="s">
        <v>656</v>
      </c>
      <c r="F476" s="133" t="s">
        <v>633</v>
      </c>
      <c r="G476" s="134">
        <v>17.3</v>
      </c>
    </row>
    <row r="477" spans="1:7" ht="25.5">
      <c r="A477" s="128" t="s">
        <v>657</v>
      </c>
      <c r="B477" s="129" t="s">
        <v>484</v>
      </c>
      <c r="C477" s="130">
        <v>11</v>
      </c>
      <c r="D477" s="131">
        <v>5</v>
      </c>
      <c r="E477" s="132" t="s">
        <v>658</v>
      </c>
      <c r="F477" s="133" t="s">
        <v>633</v>
      </c>
      <c r="G477" s="134">
        <v>17.3</v>
      </c>
    </row>
    <row r="478" spans="1:7" ht="25.5">
      <c r="A478" s="128" t="s">
        <v>522</v>
      </c>
      <c r="B478" s="129" t="s">
        <v>484</v>
      </c>
      <c r="C478" s="130">
        <v>11</v>
      </c>
      <c r="D478" s="131">
        <v>5</v>
      </c>
      <c r="E478" s="132" t="s">
        <v>523</v>
      </c>
      <c r="F478" s="133" t="s">
        <v>633</v>
      </c>
      <c r="G478" s="134">
        <v>17.3</v>
      </c>
    </row>
    <row r="479" spans="1:7">
      <c r="A479" s="128" t="s">
        <v>532</v>
      </c>
      <c r="B479" s="129" t="s">
        <v>484</v>
      </c>
      <c r="C479" s="130">
        <v>11</v>
      </c>
      <c r="D479" s="131">
        <v>5</v>
      </c>
      <c r="E479" s="132" t="s">
        <v>523</v>
      </c>
      <c r="F479" s="133">
        <v>40</v>
      </c>
      <c r="G479" s="134">
        <v>17.3</v>
      </c>
    </row>
    <row r="480" spans="1:7" ht="38.25">
      <c r="A480" s="128" t="s">
        <v>480</v>
      </c>
      <c r="B480" s="129" t="s">
        <v>481</v>
      </c>
      <c r="C480" s="130" t="s">
        <v>633</v>
      </c>
      <c r="D480" s="131" t="s">
        <v>633</v>
      </c>
      <c r="E480" s="132" t="s">
        <v>633</v>
      </c>
      <c r="F480" s="133" t="s">
        <v>633</v>
      </c>
      <c r="G480" s="134">
        <v>2507.9499999999998</v>
      </c>
    </row>
    <row r="481" spans="1:7">
      <c r="A481" s="128" t="s">
        <v>469</v>
      </c>
      <c r="B481" s="129" t="s">
        <v>481</v>
      </c>
      <c r="C481" s="130">
        <v>11</v>
      </c>
      <c r="D481" s="131" t="s">
        <v>633</v>
      </c>
      <c r="E481" s="132" t="s">
        <v>633</v>
      </c>
      <c r="F481" s="133" t="s">
        <v>633</v>
      </c>
      <c r="G481" s="134">
        <v>2507.9499999999998</v>
      </c>
    </row>
    <row r="482" spans="1:7">
      <c r="A482" s="128" t="s">
        <v>479</v>
      </c>
      <c r="B482" s="129" t="s">
        <v>481</v>
      </c>
      <c r="C482" s="130">
        <v>11</v>
      </c>
      <c r="D482" s="131">
        <v>2</v>
      </c>
      <c r="E482" s="132" t="s">
        <v>633</v>
      </c>
      <c r="F482" s="133" t="s">
        <v>633</v>
      </c>
      <c r="G482" s="134">
        <v>2507.9499999999998</v>
      </c>
    </row>
    <row r="483" spans="1:7">
      <c r="A483" s="128" t="s">
        <v>655</v>
      </c>
      <c r="B483" s="129" t="s">
        <v>481</v>
      </c>
      <c r="C483" s="130">
        <v>11</v>
      </c>
      <c r="D483" s="131">
        <v>2</v>
      </c>
      <c r="E483" s="132" t="s">
        <v>656</v>
      </c>
      <c r="F483" s="133" t="s">
        <v>633</v>
      </c>
      <c r="G483" s="134">
        <v>192.95</v>
      </c>
    </row>
    <row r="484" spans="1:7" ht="25.5">
      <c r="A484" s="128" t="s">
        <v>657</v>
      </c>
      <c r="B484" s="129" t="s">
        <v>481</v>
      </c>
      <c r="C484" s="130">
        <v>11</v>
      </c>
      <c r="D484" s="131">
        <v>2</v>
      </c>
      <c r="E484" s="132" t="s">
        <v>658</v>
      </c>
      <c r="F484" s="133" t="s">
        <v>633</v>
      </c>
      <c r="G484" s="134">
        <v>192.95</v>
      </c>
    </row>
    <row r="485" spans="1:7" ht="25.5">
      <c r="A485" s="128" t="s">
        <v>522</v>
      </c>
      <c r="B485" s="129" t="s">
        <v>481</v>
      </c>
      <c r="C485" s="130">
        <v>11</v>
      </c>
      <c r="D485" s="131">
        <v>2</v>
      </c>
      <c r="E485" s="132" t="s">
        <v>523</v>
      </c>
      <c r="F485" s="133" t="s">
        <v>633</v>
      </c>
      <c r="G485" s="134">
        <v>192.95</v>
      </c>
    </row>
    <row r="486" spans="1:7">
      <c r="A486" s="128" t="s">
        <v>537</v>
      </c>
      <c r="B486" s="129" t="s">
        <v>481</v>
      </c>
      <c r="C486" s="130">
        <v>11</v>
      </c>
      <c r="D486" s="131">
        <v>2</v>
      </c>
      <c r="E486" s="132" t="s">
        <v>523</v>
      </c>
      <c r="F486" s="133">
        <v>271</v>
      </c>
      <c r="G486" s="134">
        <v>192.95</v>
      </c>
    </row>
    <row r="487" spans="1:7" ht="25.5">
      <c r="A487" s="128" t="s">
        <v>762</v>
      </c>
      <c r="B487" s="129" t="s">
        <v>481</v>
      </c>
      <c r="C487" s="130">
        <v>11</v>
      </c>
      <c r="D487" s="131">
        <v>2</v>
      </c>
      <c r="E487" s="132" t="s">
        <v>763</v>
      </c>
      <c r="F487" s="133" t="s">
        <v>633</v>
      </c>
      <c r="G487" s="134">
        <v>2315</v>
      </c>
    </row>
    <row r="488" spans="1:7">
      <c r="A488" s="128" t="s">
        <v>797</v>
      </c>
      <c r="B488" s="129" t="s">
        <v>481</v>
      </c>
      <c r="C488" s="130">
        <v>11</v>
      </c>
      <c r="D488" s="131">
        <v>2</v>
      </c>
      <c r="E488" s="132" t="s">
        <v>798</v>
      </c>
      <c r="F488" s="133" t="s">
        <v>633</v>
      </c>
      <c r="G488" s="134">
        <v>2315</v>
      </c>
    </row>
    <row r="489" spans="1:7">
      <c r="A489" s="128" t="s">
        <v>510</v>
      </c>
      <c r="B489" s="129" t="s">
        <v>481</v>
      </c>
      <c r="C489" s="130">
        <v>11</v>
      </c>
      <c r="D489" s="131">
        <v>2</v>
      </c>
      <c r="E489" s="132" t="s">
        <v>511</v>
      </c>
      <c r="F489" s="133" t="s">
        <v>633</v>
      </c>
      <c r="G489" s="134">
        <v>2315</v>
      </c>
    </row>
    <row r="490" spans="1:7">
      <c r="A490" s="128" t="s">
        <v>537</v>
      </c>
      <c r="B490" s="129" t="s">
        <v>481</v>
      </c>
      <c r="C490" s="130">
        <v>11</v>
      </c>
      <c r="D490" s="131">
        <v>2</v>
      </c>
      <c r="E490" s="132" t="s">
        <v>511</v>
      </c>
      <c r="F490" s="133">
        <v>271</v>
      </c>
      <c r="G490" s="134">
        <v>2315</v>
      </c>
    </row>
    <row r="491" spans="1:7" ht="51">
      <c r="A491" s="128" t="s">
        <v>342</v>
      </c>
      <c r="B491" s="129" t="s">
        <v>343</v>
      </c>
      <c r="C491" s="130" t="s">
        <v>633</v>
      </c>
      <c r="D491" s="131" t="s">
        <v>633</v>
      </c>
      <c r="E491" s="132" t="s">
        <v>633</v>
      </c>
      <c r="F491" s="133" t="s">
        <v>633</v>
      </c>
      <c r="G491" s="134">
        <v>195</v>
      </c>
    </row>
    <row r="492" spans="1:7">
      <c r="A492" s="128" t="s">
        <v>295</v>
      </c>
      <c r="B492" s="129" t="s">
        <v>343</v>
      </c>
      <c r="C492" s="130">
        <v>7</v>
      </c>
      <c r="D492" s="131" t="s">
        <v>633</v>
      </c>
      <c r="E492" s="132" t="s">
        <v>633</v>
      </c>
      <c r="F492" s="133" t="s">
        <v>633</v>
      </c>
      <c r="G492" s="134">
        <v>195</v>
      </c>
    </row>
    <row r="493" spans="1:7">
      <c r="A493" s="128" t="s">
        <v>309</v>
      </c>
      <c r="B493" s="129" t="s">
        <v>343</v>
      </c>
      <c r="C493" s="130">
        <v>7</v>
      </c>
      <c r="D493" s="131">
        <v>2</v>
      </c>
      <c r="E493" s="132" t="s">
        <v>633</v>
      </c>
      <c r="F493" s="133" t="s">
        <v>633</v>
      </c>
      <c r="G493" s="134">
        <v>195</v>
      </c>
    </row>
    <row r="494" spans="1:7" ht="25.5">
      <c r="A494" s="128" t="s">
        <v>762</v>
      </c>
      <c r="B494" s="129" t="s">
        <v>343</v>
      </c>
      <c r="C494" s="130">
        <v>7</v>
      </c>
      <c r="D494" s="131">
        <v>2</v>
      </c>
      <c r="E494" s="132" t="s">
        <v>763</v>
      </c>
      <c r="F494" s="133" t="s">
        <v>633</v>
      </c>
      <c r="G494" s="134">
        <v>195</v>
      </c>
    </row>
    <row r="495" spans="1:7">
      <c r="A495" s="128" t="s">
        <v>797</v>
      </c>
      <c r="B495" s="129" t="s">
        <v>343</v>
      </c>
      <c r="C495" s="130">
        <v>7</v>
      </c>
      <c r="D495" s="131">
        <v>2</v>
      </c>
      <c r="E495" s="132" t="s">
        <v>798</v>
      </c>
      <c r="F495" s="133" t="s">
        <v>633</v>
      </c>
      <c r="G495" s="134">
        <v>195</v>
      </c>
    </row>
    <row r="496" spans="1:7">
      <c r="A496" s="128" t="s">
        <v>510</v>
      </c>
      <c r="B496" s="129" t="s">
        <v>343</v>
      </c>
      <c r="C496" s="130">
        <v>7</v>
      </c>
      <c r="D496" s="131">
        <v>2</v>
      </c>
      <c r="E496" s="132" t="s">
        <v>511</v>
      </c>
      <c r="F496" s="133" t="s">
        <v>633</v>
      </c>
      <c r="G496" s="134">
        <v>195</v>
      </c>
    </row>
    <row r="497" spans="1:7">
      <c r="A497" s="128" t="s">
        <v>537</v>
      </c>
      <c r="B497" s="129" t="s">
        <v>343</v>
      </c>
      <c r="C497" s="130">
        <v>7</v>
      </c>
      <c r="D497" s="131">
        <v>2</v>
      </c>
      <c r="E497" s="132" t="s">
        <v>511</v>
      </c>
      <c r="F497" s="133">
        <v>271</v>
      </c>
      <c r="G497" s="134">
        <v>195</v>
      </c>
    </row>
    <row r="498" spans="1:7" ht="51">
      <c r="A498" s="128" t="s">
        <v>344</v>
      </c>
      <c r="B498" s="129" t="s">
        <v>345</v>
      </c>
      <c r="C498" s="130" t="s">
        <v>633</v>
      </c>
      <c r="D498" s="131" t="s">
        <v>633</v>
      </c>
      <c r="E498" s="132" t="s">
        <v>633</v>
      </c>
      <c r="F498" s="133" t="s">
        <v>633</v>
      </c>
      <c r="G498" s="134">
        <v>1919.2950000000001</v>
      </c>
    </row>
    <row r="499" spans="1:7">
      <c r="A499" s="128" t="s">
        <v>295</v>
      </c>
      <c r="B499" s="129" t="s">
        <v>345</v>
      </c>
      <c r="C499" s="130">
        <v>7</v>
      </c>
      <c r="D499" s="131" t="s">
        <v>633</v>
      </c>
      <c r="E499" s="132" t="s">
        <v>633</v>
      </c>
      <c r="F499" s="133" t="s">
        <v>633</v>
      </c>
      <c r="G499" s="134">
        <v>1009.645</v>
      </c>
    </row>
    <row r="500" spans="1:7">
      <c r="A500" s="128" t="s">
        <v>309</v>
      </c>
      <c r="B500" s="129" t="s">
        <v>345</v>
      </c>
      <c r="C500" s="130">
        <v>7</v>
      </c>
      <c r="D500" s="131">
        <v>2</v>
      </c>
      <c r="E500" s="132" t="s">
        <v>633</v>
      </c>
      <c r="F500" s="133" t="s">
        <v>633</v>
      </c>
      <c r="G500" s="134">
        <v>1009.645</v>
      </c>
    </row>
    <row r="501" spans="1:7">
      <c r="A501" s="128" t="s">
        <v>828</v>
      </c>
      <c r="B501" s="129" t="s">
        <v>345</v>
      </c>
      <c r="C501" s="130">
        <v>7</v>
      </c>
      <c r="D501" s="131">
        <v>2</v>
      </c>
      <c r="E501" s="132" t="s">
        <v>829</v>
      </c>
      <c r="F501" s="133" t="s">
        <v>633</v>
      </c>
      <c r="G501" s="134">
        <v>460</v>
      </c>
    </row>
    <row r="502" spans="1:7">
      <c r="A502" s="128" t="s">
        <v>830</v>
      </c>
      <c r="B502" s="129" t="s">
        <v>345</v>
      </c>
      <c r="C502" s="130">
        <v>7</v>
      </c>
      <c r="D502" s="131">
        <v>2</v>
      </c>
      <c r="E502" s="132" t="s">
        <v>831</v>
      </c>
      <c r="F502" s="133" t="s">
        <v>633</v>
      </c>
      <c r="G502" s="134">
        <v>460</v>
      </c>
    </row>
    <row r="503" spans="1:7" ht="25.5">
      <c r="A503" s="128" t="s">
        <v>538</v>
      </c>
      <c r="B503" s="129" t="s">
        <v>345</v>
      </c>
      <c r="C503" s="130">
        <v>7</v>
      </c>
      <c r="D503" s="131">
        <v>2</v>
      </c>
      <c r="E503" s="132" t="s">
        <v>539</v>
      </c>
      <c r="F503" s="133" t="s">
        <v>633</v>
      </c>
      <c r="G503" s="134">
        <v>460</v>
      </c>
    </row>
    <row r="504" spans="1:7">
      <c r="A504" s="128" t="s">
        <v>532</v>
      </c>
      <c r="B504" s="129" t="s">
        <v>345</v>
      </c>
      <c r="C504" s="130">
        <v>7</v>
      </c>
      <c r="D504" s="131">
        <v>2</v>
      </c>
      <c r="E504" s="132" t="s">
        <v>539</v>
      </c>
      <c r="F504" s="133">
        <v>40</v>
      </c>
      <c r="G504" s="134">
        <v>460</v>
      </c>
    </row>
    <row r="505" spans="1:7" ht="25.5">
      <c r="A505" s="128" t="s">
        <v>762</v>
      </c>
      <c r="B505" s="129" t="s">
        <v>345</v>
      </c>
      <c r="C505" s="130">
        <v>7</v>
      </c>
      <c r="D505" s="131">
        <v>2</v>
      </c>
      <c r="E505" s="132" t="s">
        <v>763</v>
      </c>
      <c r="F505" s="133" t="s">
        <v>633</v>
      </c>
      <c r="G505" s="134">
        <v>549.64499999999998</v>
      </c>
    </row>
    <row r="506" spans="1:7">
      <c r="A506" s="128" t="s">
        <v>797</v>
      </c>
      <c r="B506" s="129" t="s">
        <v>345</v>
      </c>
      <c r="C506" s="130">
        <v>7</v>
      </c>
      <c r="D506" s="131">
        <v>2</v>
      </c>
      <c r="E506" s="132" t="s">
        <v>798</v>
      </c>
      <c r="F506" s="133" t="s">
        <v>633</v>
      </c>
      <c r="G506" s="134">
        <v>549.64499999999998</v>
      </c>
    </row>
    <row r="507" spans="1:7">
      <c r="A507" s="128" t="s">
        <v>510</v>
      </c>
      <c r="B507" s="129" t="s">
        <v>345</v>
      </c>
      <c r="C507" s="130">
        <v>7</v>
      </c>
      <c r="D507" s="131">
        <v>2</v>
      </c>
      <c r="E507" s="132" t="s">
        <v>511</v>
      </c>
      <c r="F507" s="133" t="s">
        <v>633</v>
      </c>
      <c r="G507" s="134">
        <v>549.64499999999998</v>
      </c>
    </row>
    <row r="508" spans="1:7">
      <c r="A508" s="128" t="s">
        <v>537</v>
      </c>
      <c r="B508" s="129" t="s">
        <v>345</v>
      </c>
      <c r="C508" s="130">
        <v>7</v>
      </c>
      <c r="D508" s="131">
        <v>2</v>
      </c>
      <c r="E508" s="132" t="s">
        <v>511</v>
      </c>
      <c r="F508" s="133">
        <v>271</v>
      </c>
      <c r="G508" s="134">
        <v>549.64499999999998</v>
      </c>
    </row>
    <row r="509" spans="1:7">
      <c r="A509" s="128" t="s">
        <v>469</v>
      </c>
      <c r="B509" s="129" t="s">
        <v>345</v>
      </c>
      <c r="C509" s="130">
        <v>11</v>
      </c>
      <c r="D509" s="131" t="s">
        <v>633</v>
      </c>
      <c r="E509" s="132" t="s">
        <v>633</v>
      </c>
      <c r="F509" s="133" t="s">
        <v>633</v>
      </c>
      <c r="G509" s="134">
        <v>909.65</v>
      </c>
    </row>
    <row r="510" spans="1:7">
      <c r="A510" s="128" t="s">
        <v>470</v>
      </c>
      <c r="B510" s="129" t="s">
        <v>345</v>
      </c>
      <c r="C510" s="130">
        <v>11</v>
      </c>
      <c r="D510" s="131">
        <v>1</v>
      </c>
      <c r="E510" s="132" t="s">
        <v>633</v>
      </c>
      <c r="F510" s="133" t="s">
        <v>633</v>
      </c>
      <c r="G510" s="134">
        <v>909.65</v>
      </c>
    </row>
    <row r="511" spans="1:7" ht="25.5">
      <c r="A511" s="128" t="s">
        <v>762</v>
      </c>
      <c r="B511" s="129" t="s">
        <v>345</v>
      </c>
      <c r="C511" s="130">
        <v>11</v>
      </c>
      <c r="D511" s="131">
        <v>1</v>
      </c>
      <c r="E511" s="132" t="s">
        <v>763</v>
      </c>
      <c r="F511" s="133" t="s">
        <v>633</v>
      </c>
      <c r="G511" s="134">
        <v>909.65</v>
      </c>
    </row>
    <row r="512" spans="1:7">
      <c r="A512" s="128" t="s">
        <v>797</v>
      </c>
      <c r="B512" s="129" t="s">
        <v>345</v>
      </c>
      <c r="C512" s="130">
        <v>11</v>
      </c>
      <c r="D512" s="131">
        <v>1</v>
      </c>
      <c r="E512" s="132" t="s">
        <v>798</v>
      </c>
      <c r="F512" s="133" t="s">
        <v>633</v>
      </c>
      <c r="G512" s="134">
        <v>909.65</v>
      </c>
    </row>
    <row r="513" spans="1:7">
      <c r="A513" s="128" t="s">
        <v>510</v>
      </c>
      <c r="B513" s="129" t="s">
        <v>345</v>
      </c>
      <c r="C513" s="130">
        <v>11</v>
      </c>
      <c r="D513" s="131">
        <v>1</v>
      </c>
      <c r="E513" s="132" t="s">
        <v>511</v>
      </c>
      <c r="F513" s="133" t="s">
        <v>633</v>
      </c>
      <c r="G513" s="134">
        <v>909.65</v>
      </c>
    </row>
    <row r="514" spans="1:7">
      <c r="A514" s="128" t="s">
        <v>537</v>
      </c>
      <c r="B514" s="129" t="s">
        <v>345</v>
      </c>
      <c r="C514" s="130">
        <v>11</v>
      </c>
      <c r="D514" s="131">
        <v>1</v>
      </c>
      <c r="E514" s="132" t="s">
        <v>511</v>
      </c>
      <c r="F514" s="133">
        <v>271</v>
      </c>
      <c r="G514" s="134">
        <v>909.65</v>
      </c>
    </row>
    <row r="515" spans="1:7" ht="38.25">
      <c r="A515" s="128" t="s">
        <v>346</v>
      </c>
      <c r="B515" s="129" t="s">
        <v>347</v>
      </c>
      <c r="C515" s="130" t="s">
        <v>633</v>
      </c>
      <c r="D515" s="131" t="s">
        <v>633</v>
      </c>
      <c r="E515" s="132" t="s">
        <v>633</v>
      </c>
      <c r="F515" s="133" t="s">
        <v>633</v>
      </c>
      <c r="G515" s="134">
        <v>40.6</v>
      </c>
    </row>
    <row r="516" spans="1:7">
      <c r="A516" s="128" t="s">
        <v>295</v>
      </c>
      <c r="B516" s="129" t="s">
        <v>347</v>
      </c>
      <c r="C516" s="130">
        <v>7</v>
      </c>
      <c r="D516" s="131" t="s">
        <v>633</v>
      </c>
      <c r="E516" s="132" t="s">
        <v>633</v>
      </c>
      <c r="F516" s="133" t="s">
        <v>633</v>
      </c>
      <c r="G516" s="134">
        <v>40.6</v>
      </c>
    </row>
    <row r="517" spans="1:7">
      <c r="A517" s="128" t="s">
        <v>309</v>
      </c>
      <c r="B517" s="129" t="s">
        <v>347</v>
      </c>
      <c r="C517" s="130">
        <v>7</v>
      </c>
      <c r="D517" s="131">
        <v>2</v>
      </c>
      <c r="E517" s="132" t="s">
        <v>633</v>
      </c>
      <c r="F517" s="133" t="s">
        <v>633</v>
      </c>
      <c r="G517" s="134">
        <v>40.6</v>
      </c>
    </row>
    <row r="518" spans="1:7" ht="25.5">
      <c r="A518" s="128" t="s">
        <v>762</v>
      </c>
      <c r="B518" s="129" t="s">
        <v>347</v>
      </c>
      <c r="C518" s="130">
        <v>7</v>
      </c>
      <c r="D518" s="131">
        <v>2</v>
      </c>
      <c r="E518" s="132" t="s">
        <v>763</v>
      </c>
      <c r="F518" s="133" t="s">
        <v>633</v>
      </c>
      <c r="G518" s="134">
        <v>40.6</v>
      </c>
    </row>
    <row r="519" spans="1:7">
      <c r="A519" s="128" t="s">
        <v>797</v>
      </c>
      <c r="B519" s="129" t="s">
        <v>347</v>
      </c>
      <c r="C519" s="130">
        <v>7</v>
      </c>
      <c r="D519" s="131">
        <v>2</v>
      </c>
      <c r="E519" s="132" t="s">
        <v>798</v>
      </c>
      <c r="F519" s="133" t="s">
        <v>633</v>
      </c>
      <c r="G519" s="134">
        <v>40.6</v>
      </c>
    </row>
    <row r="520" spans="1:7">
      <c r="A520" s="128" t="s">
        <v>510</v>
      </c>
      <c r="B520" s="129" t="s">
        <v>347</v>
      </c>
      <c r="C520" s="130">
        <v>7</v>
      </c>
      <c r="D520" s="131">
        <v>2</v>
      </c>
      <c r="E520" s="132" t="s">
        <v>511</v>
      </c>
      <c r="F520" s="133" t="s">
        <v>633</v>
      </c>
      <c r="G520" s="134">
        <v>40.6</v>
      </c>
    </row>
    <row r="521" spans="1:7">
      <c r="A521" s="128" t="s">
        <v>537</v>
      </c>
      <c r="B521" s="129" t="s">
        <v>347</v>
      </c>
      <c r="C521" s="130">
        <v>7</v>
      </c>
      <c r="D521" s="131">
        <v>2</v>
      </c>
      <c r="E521" s="132" t="s">
        <v>511</v>
      </c>
      <c r="F521" s="133">
        <v>271</v>
      </c>
      <c r="G521" s="134">
        <v>40.6</v>
      </c>
    </row>
    <row r="522" spans="1:7" ht="63.75">
      <c r="A522" s="128" t="s">
        <v>473</v>
      </c>
      <c r="B522" s="129" t="s">
        <v>474</v>
      </c>
      <c r="C522" s="130" t="s">
        <v>633</v>
      </c>
      <c r="D522" s="131" t="s">
        <v>633</v>
      </c>
      <c r="E522" s="132" t="s">
        <v>633</v>
      </c>
      <c r="F522" s="133" t="s">
        <v>633</v>
      </c>
      <c r="G522" s="134">
        <v>6</v>
      </c>
    </row>
    <row r="523" spans="1:7">
      <c r="A523" s="128" t="s">
        <v>469</v>
      </c>
      <c r="B523" s="129" t="s">
        <v>474</v>
      </c>
      <c r="C523" s="130">
        <v>11</v>
      </c>
      <c r="D523" s="131" t="s">
        <v>633</v>
      </c>
      <c r="E523" s="132" t="s">
        <v>633</v>
      </c>
      <c r="F523" s="133" t="s">
        <v>633</v>
      </c>
      <c r="G523" s="134">
        <v>6</v>
      </c>
    </row>
    <row r="524" spans="1:7">
      <c r="A524" s="128" t="s">
        <v>470</v>
      </c>
      <c r="B524" s="129" t="s">
        <v>474</v>
      </c>
      <c r="C524" s="130">
        <v>11</v>
      </c>
      <c r="D524" s="131">
        <v>1</v>
      </c>
      <c r="E524" s="132" t="s">
        <v>633</v>
      </c>
      <c r="F524" s="133" t="s">
        <v>633</v>
      </c>
      <c r="G524" s="134">
        <v>6</v>
      </c>
    </row>
    <row r="525" spans="1:7" ht="25.5">
      <c r="A525" s="128" t="s">
        <v>762</v>
      </c>
      <c r="B525" s="129" t="s">
        <v>474</v>
      </c>
      <c r="C525" s="130">
        <v>11</v>
      </c>
      <c r="D525" s="131">
        <v>1</v>
      </c>
      <c r="E525" s="132" t="s">
        <v>763</v>
      </c>
      <c r="F525" s="133" t="s">
        <v>633</v>
      </c>
      <c r="G525" s="134">
        <v>6</v>
      </c>
    </row>
    <row r="526" spans="1:7">
      <c r="A526" s="128" t="s">
        <v>797</v>
      </c>
      <c r="B526" s="129" t="s">
        <v>474</v>
      </c>
      <c r="C526" s="130">
        <v>11</v>
      </c>
      <c r="D526" s="131">
        <v>1</v>
      </c>
      <c r="E526" s="132" t="s">
        <v>798</v>
      </c>
      <c r="F526" s="133" t="s">
        <v>633</v>
      </c>
      <c r="G526" s="134">
        <v>6</v>
      </c>
    </row>
    <row r="527" spans="1:7">
      <c r="A527" s="128" t="s">
        <v>510</v>
      </c>
      <c r="B527" s="129" t="s">
        <v>474</v>
      </c>
      <c r="C527" s="130">
        <v>11</v>
      </c>
      <c r="D527" s="131">
        <v>1</v>
      </c>
      <c r="E527" s="132" t="s">
        <v>511</v>
      </c>
      <c r="F527" s="133" t="s">
        <v>633</v>
      </c>
      <c r="G527" s="134">
        <v>6</v>
      </c>
    </row>
    <row r="528" spans="1:7">
      <c r="A528" s="128" t="s">
        <v>537</v>
      </c>
      <c r="B528" s="129" t="s">
        <v>474</v>
      </c>
      <c r="C528" s="130">
        <v>11</v>
      </c>
      <c r="D528" s="131">
        <v>1</v>
      </c>
      <c r="E528" s="132" t="s">
        <v>511</v>
      </c>
      <c r="F528" s="133">
        <v>271</v>
      </c>
      <c r="G528" s="134">
        <v>6</v>
      </c>
    </row>
    <row r="529" spans="1:7" ht="38.25">
      <c r="A529" s="128" t="s">
        <v>475</v>
      </c>
      <c r="B529" s="129" t="s">
        <v>476</v>
      </c>
      <c r="C529" s="130" t="s">
        <v>633</v>
      </c>
      <c r="D529" s="131" t="s">
        <v>633</v>
      </c>
      <c r="E529" s="132" t="s">
        <v>633</v>
      </c>
      <c r="F529" s="133" t="s">
        <v>633</v>
      </c>
      <c r="G529" s="134">
        <v>70565.350000000006</v>
      </c>
    </row>
    <row r="530" spans="1:7" ht="51">
      <c r="A530" s="128" t="s">
        <v>477</v>
      </c>
      <c r="B530" s="129" t="s">
        <v>478</v>
      </c>
      <c r="C530" s="130" t="s">
        <v>633</v>
      </c>
      <c r="D530" s="131" t="s">
        <v>633</v>
      </c>
      <c r="E530" s="132" t="s">
        <v>633</v>
      </c>
      <c r="F530" s="133" t="s">
        <v>633</v>
      </c>
      <c r="G530" s="134">
        <v>70565.350000000006</v>
      </c>
    </row>
    <row r="531" spans="1:7">
      <c r="A531" s="128" t="s">
        <v>469</v>
      </c>
      <c r="B531" s="129" t="s">
        <v>478</v>
      </c>
      <c r="C531" s="130">
        <v>11</v>
      </c>
      <c r="D531" s="131" t="s">
        <v>633</v>
      </c>
      <c r="E531" s="132" t="s">
        <v>633</v>
      </c>
      <c r="F531" s="133" t="s">
        <v>633</v>
      </c>
      <c r="G531" s="134">
        <v>70565.350000000006</v>
      </c>
    </row>
    <row r="532" spans="1:7">
      <c r="A532" s="128" t="s">
        <v>470</v>
      </c>
      <c r="B532" s="129" t="s">
        <v>478</v>
      </c>
      <c r="C532" s="130">
        <v>11</v>
      </c>
      <c r="D532" s="131">
        <v>1</v>
      </c>
      <c r="E532" s="132" t="s">
        <v>633</v>
      </c>
      <c r="F532" s="133" t="s">
        <v>633</v>
      </c>
      <c r="G532" s="134">
        <v>70565.350000000006</v>
      </c>
    </row>
    <row r="533" spans="1:7" ht="25.5">
      <c r="A533" s="128" t="s">
        <v>762</v>
      </c>
      <c r="B533" s="129" t="s">
        <v>478</v>
      </c>
      <c r="C533" s="130">
        <v>11</v>
      </c>
      <c r="D533" s="131">
        <v>1</v>
      </c>
      <c r="E533" s="132" t="s">
        <v>763</v>
      </c>
      <c r="F533" s="133" t="s">
        <v>633</v>
      </c>
      <c r="G533" s="134">
        <v>70565.350000000006</v>
      </c>
    </row>
    <row r="534" spans="1:7">
      <c r="A534" s="128" t="s">
        <v>797</v>
      </c>
      <c r="B534" s="129" t="s">
        <v>478</v>
      </c>
      <c r="C534" s="130">
        <v>11</v>
      </c>
      <c r="D534" s="131">
        <v>1</v>
      </c>
      <c r="E534" s="132" t="s">
        <v>798</v>
      </c>
      <c r="F534" s="133" t="s">
        <v>633</v>
      </c>
      <c r="G534" s="134">
        <v>70565.350000000006</v>
      </c>
    </row>
    <row r="535" spans="1:7" ht="51">
      <c r="A535" s="128" t="s">
        <v>507</v>
      </c>
      <c r="B535" s="129" t="s">
        <v>478</v>
      </c>
      <c r="C535" s="130">
        <v>11</v>
      </c>
      <c r="D535" s="131">
        <v>1</v>
      </c>
      <c r="E535" s="132" t="s">
        <v>508</v>
      </c>
      <c r="F535" s="133" t="s">
        <v>633</v>
      </c>
      <c r="G535" s="134">
        <v>68876.55</v>
      </c>
    </row>
    <row r="536" spans="1:7">
      <c r="A536" s="128" t="s">
        <v>537</v>
      </c>
      <c r="B536" s="129" t="s">
        <v>478</v>
      </c>
      <c r="C536" s="130">
        <v>11</v>
      </c>
      <c r="D536" s="131">
        <v>1</v>
      </c>
      <c r="E536" s="132" t="s">
        <v>508</v>
      </c>
      <c r="F536" s="133">
        <v>271</v>
      </c>
      <c r="G536" s="134">
        <v>68876.55</v>
      </c>
    </row>
    <row r="537" spans="1:7">
      <c r="A537" s="128" t="s">
        <v>510</v>
      </c>
      <c r="B537" s="129" t="s">
        <v>478</v>
      </c>
      <c r="C537" s="130">
        <v>11</v>
      </c>
      <c r="D537" s="131">
        <v>1</v>
      </c>
      <c r="E537" s="132" t="s">
        <v>511</v>
      </c>
      <c r="F537" s="133" t="s">
        <v>633</v>
      </c>
      <c r="G537" s="134">
        <v>1688.8</v>
      </c>
    </row>
    <row r="538" spans="1:7">
      <c r="A538" s="128" t="s">
        <v>537</v>
      </c>
      <c r="B538" s="129" t="s">
        <v>478</v>
      </c>
      <c r="C538" s="130">
        <v>11</v>
      </c>
      <c r="D538" s="131">
        <v>1</v>
      </c>
      <c r="E538" s="132" t="s">
        <v>511</v>
      </c>
      <c r="F538" s="133">
        <v>271</v>
      </c>
      <c r="G538" s="134">
        <v>1688.8</v>
      </c>
    </row>
    <row r="539" spans="1:7" ht="38.25">
      <c r="A539" s="128" t="s">
        <v>348</v>
      </c>
      <c r="B539" s="129" t="s">
        <v>349</v>
      </c>
      <c r="C539" s="130" t="s">
        <v>633</v>
      </c>
      <c r="D539" s="131" t="s">
        <v>633</v>
      </c>
      <c r="E539" s="132" t="s">
        <v>633</v>
      </c>
      <c r="F539" s="133" t="s">
        <v>633</v>
      </c>
      <c r="G539" s="134">
        <v>90055</v>
      </c>
    </row>
    <row r="540" spans="1:7" ht="63.75">
      <c r="A540" s="128" t="s">
        <v>350</v>
      </c>
      <c r="B540" s="129" t="s">
        <v>351</v>
      </c>
      <c r="C540" s="130" t="s">
        <v>633</v>
      </c>
      <c r="D540" s="131" t="s">
        <v>633</v>
      </c>
      <c r="E540" s="132" t="s">
        <v>633</v>
      </c>
      <c r="F540" s="133" t="s">
        <v>633</v>
      </c>
      <c r="G540" s="134">
        <v>76914</v>
      </c>
    </row>
    <row r="541" spans="1:7">
      <c r="A541" s="128" t="s">
        <v>295</v>
      </c>
      <c r="B541" s="129" t="s">
        <v>351</v>
      </c>
      <c r="C541" s="130">
        <v>7</v>
      </c>
      <c r="D541" s="131" t="s">
        <v>633</v>
      </c>
      <c r="E541" s="132" t="s">
        <v>633</v>
      </c>
      <c r="F541" s="133" t="s">
        <v>633</v>
      </c>
      <c r="G541" s="134">
        <v>76914</v>
      </c>
    </row>
    <row r="542" spans="1:7">
      <c r="A542" s="128" t="s">
        <v>309</v>
      </c>
      <c r="B542" s="129" t="s">
        <v>351</v>
      </c>
      <c r="C542" s="130">
        <v>7</v>
      </c>
      <c r="D542" s="131">
        <v>2</v>
      </c>
      <c r="E542" s="132" t="s">
        <v>633</v>
      </c>
      <c r="F542" s="133" t="s">
        <v>633</v>
      </c>
      <c r="G542" s="134">
        <v>76914</v>
      </c>
    </row>
    <row r="543" spans="1:7" ht="25.5">
      <c r="A543" s="128" t="s">
        <v>762</v>
      </c>
      <c r="B543" s="129" t="s">
        <v>351</v>
      </c>
      <c r="C543" s="130">
        <v>7</v>
      </c>
      <c r="D543" s="131">
        <v>2</v>
      </c>
      <c r="E543" s="132" t="s">
        <v>763</v>
      </c>
      <c r="F543" s="133" t="s">
        <v>633</v>
      </c>
      <c r="G543" s="134">
        <v>76914</v>
      </c>
    </row>
    <row r="544" spans="1:7">
      <c r="A544" s="128" t="s">
        <v>797</v>
      </c>
      <c r="B544" s="129" t="s">
        <v>351</v>
      </c>
      <c r="C544" s="130">
        <v>7</v>
      </c>
      <c r="D544" s="131">
        <v>2</v>
      </c>
      <c r="E544" s="132" t="s">
        <v>798</v>
      </c>
      <c r="F544" s="133" t="s">
        <v>633</v>
      </c>
      <c r="G544" s="134">
        <v>76914</v>
      </c>
    </row>
    <row r="545" spans="1:7" ht="51">
      <c r="A545" s="128" t="s">
        <v>507</v>
      </c>
      <c r="B545" s="129" t="s">
        <v>351</v>
      </c>
      <c r="C545" s="130">
        <v>7</v>
      </c>
      <c r="D545" s="131">
        <v>2</v>
      </c>
      <c r="E545" s="132" t="s">
        <v>508</v>
      </c>
      <c r="F545" s="133" t="s">
        <v>633</v>
      </c>
      <c r="G545" s="134">
        <v>74691</v>
      </c>
    </row>
    <row r="546" spans="1:7">
      <c r="A546" s="128" t="s">
        <v>537</v>
      </c>
      <c r="B546" s="129" t="s">
        <v>351</v>
      </c>
      <c r="C546" s="130">
        <v>7</v>
      </c>
      <c r="D546" s="131">
        <v>2</v>
      </c>
      <c r="E546" s="132" t="s">
        <v>508</v>
      </c>
      <c r="F546" s="133">
        <v>271</v>
      </c>
      <c r="G546" s="134">
        <v>74691</v>
      </c>
    </row>
    <row r="547" spans="1:7">
      <c r="A547" s="128" t="s">
        <v>510</v>
      </c>
      <c r="B547" s="129" t="s">
        <v>351</v>
      </c>
      <c r="C547" s="130">
        <v>7</v>
      </c>
      <c r="D547" s="131">
        <v>2</v>
      </c>
      <c r="E547" s="132" t="s">
        <v>511</v>
      </c>
      <c r="F547" s="133" t="s">
        <v>633</v>
      </c>
      <c r="G547" s="134">
        <v>2223</v>
      </c>
    </row>
    <row r="548" spans="1:7">
      <c r="A548" s="128" t="s">
        <v>537</v>
      </c>
      <c r="B548" s="129" t="s">
        <v>351</v>
      </c>
      <c r="C548" s="130">
        <v>7</v>
      </c>
      <c r="D548" s="131">
        <v>2</v>
      </c>
      <c r="E548" s="132" t="s">
        <v>511</v>
      </c>
      <c r="F548" s="133">
        <v>271</v>
      </c>
      <c r="G548" s="134">
        <v>2223</v>
      </c>
    </row>
    <row r="549" spans="1:7" ht="76.5">
      <c r="A549" s="128" t="s">
        <v>352</v>
      </c>
      <c r="B549" s="129" t="s">
        <v>353</v>
      </c>
      <c r="C549" s="130" t="s">
        <v>633</v>
      </c>
      <c r="D549" s="131" t="s">
        <v>633</v>
      </c>
      <c r="E549" s="132" t="s">
        <v>633</v>
      </c>
      <c r="F549" s="133" t="s">
        <v>633</v>
      </c>
      <c r="G549" s="134">
        <v>12741</v>
      </c>
    </row>
    <row r="550" spans="1:7">
      <c r="A550" s="128" t="s">
        <v>295</v>
      </c>
      <c r="B550" s="129" t="s">
        <v>353</v>
      </c>
      <c r="C550" s="130">
        <v>7</v>
      </c>
      <c r="D550" s="131" t="s">
        <v>633</v>
      </c>
      <c r="E550" s="132" t="s">
        <v>633</v>
      </c>
      <c r="F550" s="133" t="s">
        <v>633</v>
      </c>
      <c r="G550" s="134">
        <v>12741</v>
      </c>
    </row>
    <row r="551" spans="1:7">
      <c r="A551" s="128" t="s">
        <v>309</v>
      </c>
      <c r="B551" s="129" t="s">
        <v>353</v>
      </c>
      <c r="C551" s="130">
        <v>7</v>
      </c>
      <c r="D551" s="131">
        <v>2</v>
      </c>
      <c r="E551" s="132" t="s">
        <v>633</v>
      </c>
      <c r="F551" s="133" t="s">
        <v>633</v>
      </c>
      <c r="G551" s="134">
        <v>12741</v>
      </c>
    </row>
    <row r="552" spans="1:7" ht="25.5">
      <c r="A552" s="128" t="s">
        <v>762</v>
      </c>
      <c r="B552" s="129" t="s">
        <v>353</v>
      </c>
      <c r="C552" s="130">
        <v>7</v>
      </c>
      <c r="D552" s="131">
        <v>2</v>
      </c>
      <c r="E552" s="132" t="s">
        <v>763</v>
      </c>
      <c r="F552" s="133" t="s">
        <v>633</v>
      </c>
      <c r="G552" s="134">
        <v>12741</v>
      </c>
    </row>
    <row r="553" spans="1:7">
      <c r="A553" s="128" t="s">
        <v>797</v>
      </c>
      <c r="B553" s="129" t="s">
        <v>353</v>
      </c>
      <c r="C553" s="130">
        <v>7</v>
      </c>
      <c r="D553" s="131">
        <v>2</v>
      </c>
      <c r="E553" s="132" t="s">
        <v>798</v>
      </c>
      <c r="F553" s="133" t="s">
        <v>633</v>
      </c>
      <c r="G553" s="134">
        <v>12741</v>
      </c>
    </row>
    <row r="554" spans="1:7" ht="51">
      <c r="A554" s="128" t="s">
        <v>507</v>
      </c>
      <c r="B554" s="129" t="s">
        <v>353</v>
      </c>
      <c r="C554" s="130">
        <v>7</v>
      </c>
      <c r="D554" s="131">
        <v>2</v>
      </c>
      <c r="E554" s="132" t="s">
        <v>508</v>
      </c>
      <c r="F554" s="133" t="s">
        <v>633</v>
      </c>
      <c r="G554" s="134">
        <v>12741</v>
      </c>
    </row>
    <row r="555" spans="1:7">
      <c r="A555" s="128" t="s">
        <v>537</v>
      </c>
      <c r="B555" s="129" t="s">
        <v>353</v>
      </c>
      <c r="C555" s="130">
        <v>7</v>
      </c>
      <c r="D555" s="131">
        <v>2</v>
      </c>
      <c r="E555" s="132" t="s">
        <v>508</v>
      </c>
      <c r="F555" s="133">
        <v>271</v>
      </c>
      <c r="G555" s="134">
        <v>12741</v>
      </c>
    </row>
    <row r="556" spans="1:7" ht="63.75">
      <c r="A556" s="128" t="s">
        <v>354</v>
      </c>
      <c r="B556" s="129" t="s">
        <v>355</v>
      </c>
      <c r="C556" s="130" t="s">
        <v>633</v>
      </c>
      <c r="D556" s="131" t="s">
        <v>633</v>
      </c>
      <c r="E556" s="132" t="s">
        <v>633</v>
      </c>
      <c r="F556" s="133" t="s">
        <v>633</v>
      </c>
      <c r="G556" s="134">
        <v>400</v>
      </c>
    </row>
    <row r="557" spans="1:7">
      <c r="A557" s="128" t="s">
        <v>295</v>
      </c>
      <c r="B557" s="129" t="s">
        <v>355</v>
      </c>
      <c r="C557" s="130">
        <v>7</v>
      </c>
      <c r="D557" s="131" t="s">
        <v>633</v>
      </c>
      <c r="E557" s="132" t="s">
        <v>633</v>
      </c>
      <c r="F557" s="133" t="s">
        <v>633</v>
      </c>
      <c r="G557" s="134">
        <v>400</v>
      </c>
    </row>
    <row r="558" spans="1:7">
      <c r="A558" s="128" t="s">
        <v>309</v>
      </c>
      <c r="B558" s="129" t="s">
        <v>355</v>
      </c>
      <c r="C558" s="130">
        <v>7</v>
      </c>
      <c r="D558" s="131">
        <v>2</v>
      </c>
      <c r="E558" s="132" t="s">
        <v>633</v>
      </c>
      <c r="F558" s="133" t="s">
        <v>633</v>
      </c>
      <c r="G558" s="134">
        <v>400</v>
      </c>
    </row>
    <row r="559" spans="1:7" ht="25.5">
      <c r="A559" s="128" t="s">
        <v>762</v>
      </c>
      <c r="B559" s="129" t="s">
        <v>355</v>
      </c>
      <c r="C559" s="130">
        <v>7</v>
      </c>
      <c r="D559" s="131">
        <v>2</v>
      </c>
      <c r="E559" s="132" t="s">
        <v>763</v>
      </c>
      <c r="F559" s="133" t="s">
        <v>633</v>
      </c>
      <c r="G559" s="134">
        <v>400</v>
      </c>
    </row>
    <row r="560" spans="1:7">
      <c r="A560" s="128" t="s">
        <v>797</v>
      </c>
      <c r="B560" s="129" t="s">
        <v>355</v>
      </c>
      <c r="C560" s="130">
        <v>7</v>
      </c>
      <c r="D560" s="131">
        <v>2</v>
      </c>
      <c r="E560" s="132" t="s">
        <v>798</v>
      </c>
      <c r="F560" s="133" t="s">
        <v>633</v>
      </c>
      <c r="G560" s="134">
        <v>400</v>
      </c>
    </row>
    <row r="561" spans="1:7">
      <c r="A561" s="128" t="s">
        <v>510</v>
      </c>
      <c r="B561" s="129" t="s">
        <v>355</v>
      </c>
      <c r="C561" s="130">
        <v>7</v>
      </c>
      <c r="D561" s="131">
        <v>2</v>
      </c>
      <c r="E561" s="132" t="s">
        <v>511</v>
      </c>
      <c r="F561" s="133" t="s">
        <v>633</v>
      </c>
      <c r="G561" s="134">
        <v>400</v>
      </c>
    </row>
    <row r="562" spans="1:7">
      <c r="A562" s="128" t="s">
        <v>537</v>
      </c>
      <c r="B562" s="129" t="s">
        <v>355</v>
      </c>
      <c r="C562" s="130">
        <v>7</v>
      </c>
      <c r="D562" s="131">
        <v>2</v>
      </c>
      <c r="E562" s="132" t="s">
        <v>511</v>
      </c>
      <c r="F562" s="133">
        <v>271</v>
      </c>
      <c r="G562" s="134">
        <v>400</v>
      </c>
    </row>
    <row r="563" spans="1:7" ht="38.25">
      <c r="A563" s="128" t="s">
        <v>485</v>
      </c>
      <c r="B563" s="129" t="s">
        <v>486</v>
      </c>
      <c r="C563" s="130" t="s">
        <v>633</v>
      </c>
      <c r="D563" s="131" t="s">
        <v>633</v>
      </c>
      <c r="E563" s="132" t="s">
        <v>633</v>
      </c>
      <c r="F563" s="133" t="s">
        <v>633</v>
      </c>
      <c r="G563" s="134">
        <v>9754</v>
      </c>
    </row>
    <row r="564" spans="1:7" ht="51">
      <c r="A564" s="128" t="s">
        <v>487</v>
      </c>
      <c r="B564" s="129" t="s">
        <v>488</v>
      </c>
      <c r="C564" s="130" t="s">
        <v>633</v>
      </c>
      <c r="D564" s="131" t="s">
        <v>633</v>
      </c>
      <c r="E564" s="132" t="s">
        <v>633</v>
      </c>
      <c r="F564" s="133" t="s">
        <v>633</v>
      </c>
      <c r="G564" s="134">
        <v>9754</v>
      </c>
    </row>
    <row r="565" spans="1:7">
      <c r="A565" s="128" t="s">
        <v>469</v>
      </c>
      <c r="B565" s="129" t="s">
        <v>488</v>
      </c>
      <c r="C565" s="130">
        <v>11</v>
      </c>
      <c r="D565" s="131" t="s">
        <v>633</v>
      </c>
      <c r="E565" s="132" t="s">
        <v>633</v>
      </c>
      <c r="F565" s="133" t="s">
        <v>633</v>
      </c>
      <c r="G565" s="134">
        <v>9754</v>
      </c>
    </row>
    <row r="566" spans="1:7">
      <c r="A566" s="128" t="s">
        <v>482</v>
      </c>
      <c r="B566" s="129" t="s">
        <v>488</v>
      </c>
      <c r="C566" s="130">
        <v>11</v>
      </c>
      <c r="D566" s="131">
        <v>5</v>
      </c>
      <c r="E566" s="132" t="s">
        <v>633</v>
      </c>
      <c r="F566" s="133" t="s">
        <v>633</v>
      </c>
      <c r="G566" s="134">
        <v>9754</v>
      </c>
    </row>
    <row r="567" spans="1:7" ht="38.25">
      <c r="A567" s="128" t="s">
        <v>639</v>
      </c>
      <c r="B567" s="129" t="s">
        <v>488</v>
      </c>
      <c r="C567" s="130">
        <v>11</v>
      </c>
      <c r="D567" s="131">
        <v>5</v>
      </c>
      <c r="E567" s="132" t="s">
        <v>640</v>
      </c>
      <c r="F567" s="133" t="s">
        <v>633</v>
      </c>
      <c r="G567" s="134">
        <v>9465</v>
      </c>
    </row>
    <row r="568" spans="1:7">
      <c r="A568" s="128" t="s">
        <v>641</v>
      </c>
      <c r="B568" s="129" t="s">
        <v>488</v>
      </c>
      <c r="C568" s="130">
        <v>11</v>
      </c>
      <c r="D568" s="131">
        <v>5</v>
      </c>
      <c r="E568" s="132" t="s">
        <v>642</v>
      </c>
      <c r="F568" s="133" t="s">
        <v>633</v>
      </c>
      <c r="G568" s="134">
        <v>9465</v>
      </c>
    </row>
    <row r="569" spans="1:7" ht="25.5">
      <c r="A569" s="128" t="s">
        <v>524</v>
      </c>
      <c r="B569" s="129" t="s">
        <v>488</v>
      </c>
      <c r="C569" s="130">
        <v>11</v>
      </c>
      <c r="D569" s="131">
        <v>5</v>
      </c>
      <c r="E569" s="132" t="s">
        <v>525</v>
      </c>
      <c r="F569" s="133" t="s">
        <v>633</v>
      </c>
      <c r="G569" s="134">
        <v>9178</v>
      </c>
    </row>
    <row r="570" spans="1:7">
      <c r="A570" s="128" t="s">
        <v>532</v>
      </c>
      <c r="B570" s="129" t="s">
        <v>488</v>
      </c>
      <c r="C570" s="130">
        <v>11</v>
      </c>
      <c r="D570" s="131">
        <v>5</v>
      </c>
      <c r="E570" s="132" t="s">
        <v>525</v>
      </c>
      <c r="F570" s="133">
        <v>40</v>
      </c>
      <c r="G570" s="134">
        <v>9178</v>
      </c>
    </row>
    <row r="571" spans="1:7" ht="25.5">
      <c r="A571" s="128" t="s">
        <v>518</v>
      </c>
      <c r="B571" s="129" t="s">
        <v>488</v>
      </c>
      <c r="C571" s="130">
        <v>11</v>
      </c>
      <c r="D571" s="131">
        <v>5</v>
      </c>
      <c r="E571" s="132" t="s">
        <v>519</v>
      </c>
      <c r="F571" s="133" t="s">
        <v>633</v>
      </c>
      <c r="G571" s="134">
        <v>287</v>
      </c>
    </row>
    <row r="572" spans="1:7">
      <c r="A572" s="128" t="s">
        <v>532</v>
      </c>
      <c r="B572" s="129" t="s">
        <v>488</v>
      </c>
      <c r="C572" s="130">
        <v>11</v>
      </c>
      <c r="D572" s="131">
        <v>5</v>
      </c>
      <c r="E572" s="132" t="s">
        <v>519</v>
      </c>
      <c r="F572" s="133">
        <v>40</v>
      </c>
      <c r="G572" s="134">
        <v>287</v>
      </c>
    </row>
    <row r="573" spans="1:7">
      <c r="A573" s="128" t="s">
        <v>655</v>
      </c>
      <c r="B573" s="129" t="s">
        <v>488</v>
      </c>
      <c r="C573" s="130">
        <v>11</v>
      </c>
      <c r="D573" s="131">
        <v>5</v>
      </c>
      <c r="E573" s="132" t="s">
        <v>656</v>
      </c>
      <c r="F573" s="133" t="s">
        <v>633</v>
      </c>
      <c r="G573" s="134">
        <v>288</v>
      </c>
    </row>
    <row r="574" spans="1:7" ht="25.5">
      <c r="A574" s="128" t="s">
        <v>657</v>
      </c>
      <c r="B574" s="129" t="s">
        <v>488</v>
      </c>
      <c r="C574" s="130">
        <v>11</v>
      </c>
      <c r="D574" s="131">
        <v>5</v>
      </c>
      <c r="E574" s="132" t="s">
        <v>658</v>
      </c>
      <c r="F574" s="133" t="s">
        <v>633</v>
      </c>
      <c r="G574" s="134">
        <v>288</v>
      </c>
    </row>
    <row r="575" spans="1:7" ht="25.5">
      <c r="A575" s="128" t="s">
        <v>520</v>
      </c>
      <c r="B575" s="129" t="s">
        <v>488</v>
      </c>
      <c r="C575" s="130">
        <v>11</v>
      </c>
      <c r="D575" s="131">
        <v>5</v>
      </c>
      <c r="E575" s="132" t="s">
        <v>521</v>
      </c>
      <c r="F575" s="133" t="s">
        <v>633</v>
      </c>
      <c r="G575" s="134">
        <v>234</v>
      </c>
    </row>
    <row r="576" spans="1:7">
      <c r="A576" s="128" t="s">
        <v>532</v>
      </c>
      <c r="B576" s="129" t="s">
        <v>488</v>
      </c>
      <c r="C576" s="130">
        <v>11</v>
      </c>
      <c r="D576" s="131">
        <v>5</v>
      </c>
      <c r="E576" s="132" t="s">
        <v>521</v>
      </c>
      <c r="F576" s="133">
        <v>40</v>
      </c>
      <c r="G576" s="134">
        <v>234</v>
      </c>
    </row>
    <row r="577" spans="1:7" ht="25.5">
      <c r="A577" s="128" t="s">
        <v>522</v>
      </c>
      <c r="B577" s="129" t="s">
        <v>488</v>
      </c>
      <c r="C577" s="130">
        <v>11</v>
      </c>
      <c r="D577" s="131">
        <v>5</v>
      </c>
      <c r="E577" s="132" t="s">
        <v>523</v>
      </c>
      <c r="F577" s="133" t="s">
        <v>633</v>
      </c>
      <c r="G577" s="134">
        <v>54</v>
      </c>
    </row>
    <row r="578" spans="1:7">
      <c r="A578" s="128" t="s">
        <v>532</v>
      </c>
      <c r="B578" s="129" t="s">
        <v>488</v>
      </c>
      <c r="C578" s="130">
        <v>11</v>
      </c>
      <c r="D578" s="131">
        <v>5</v>
      </c>
      <c r="E578" s="132" t="s">
        <v>523</v>
      </c>
      <c r="F578" s="133">
        <v>40</v>
      </c>
      <c r="G578" s="134">
        <v>54</v>
      </c>
    </row>
    <row r="579" spans="1:7">
      <c r="A579" s="128" t="s">
        <v>659</v>
      </c>
      <c r="B579" s="129" t="s">
        <v>488</v>
      </c>
      <c r="C579" s="130">
        <v>11</v>
      </c>
      <c r="D579" s="131">
        <v>5</v>
      </c>
      <c r="E579" s="132" t="s">
        <v>660</v>
      </c>
      <c r="F579" s="133" t="s">
        <v>633</v>
      </c>
      <c r="G579" s="134">
        <v>1</v>
      </c>
    </row>
    <row r="580" spans="1:7">
      <c r="A580" s="128" t="s">
        <v>661</v>
      </c>
      <c r="B580" s="129" t="s">
        <v>488</v>
      </c>
      <c r="C580" s="130">
        <v>11</v>
      </c>
      <c r="D580" s="131">
        <v>5</v>
      </c>
      <c r="E580" s="132" t="s">
        <v>662</v>
      </c>
      <c r="F580" s="133" t="s">
        <v>633</v>
      </c>
      <c r="G580" s="134">
        <v>1</v>
      </c>
    </row>
    <row r="581" spans="1:7">
      <c r="A581" s="128" t="s">
        <v>528</v>
      </c>
      <c r="B581" s="129" t="s">
        <v>488</v>
      </c>
      <c r="C581" s="130">
        <v>11</v>
      </c>
      <c r="D581" s="131">
        <v>5</v>
      </c>
      <c r="E581" s="132" t="s">
        <v>529</v>
      </c>
      <c r="F581" s="133" t="s">
        <v>633</v>
      </c>
      <c r="G581" s="134">
        <v>1</v>
      </c>
    </row>
    <row r="582" spans="1:7">
      <c r="A582" s="128" t="s">
        <v>532</v>
      </c>
      <c r="B582" s="129" t="s">
        <v>488</v>
      </c>
      <c r="C582" s="130">
        <v>11</v>
      </c>
      <c r="D582" s="131">
        <v>5</v>
      </c>
      <c r="E582" s="132" t="s">
        <v>529</v>
      </c>
      <c r="F582" s="133">
        <v>40</v>
      </c>
      <c r="G582" s="134">
        <v>1</v>
      </c>
    </row>
    <row r="583" spans="1:7" ht="25.5">
      <c r="A583" s="135" t="s">
        <v>705</v>
      </c>
      <c r="B583" s="136" t="s">
        <v>706</v>
      </c>
      <c r="C583" s="137" t="s">
        <v>633</v>
      </c>
      <c r="D583" s="138" t="s">
        <v>633</v>
      </c>
      <c r="E583" s="139" t="s">
        <v>633</v>
      </c>
      <c r="F583" s="140" t="s">
        <v>633</v>
      </c>
      <c r="G583" s="141">
        <v>359.2</v>
      </c>
    </row>
    <row r="584" spans="1:7" ht="25.5">
      <c r="A584" s="128" t="s">
        <v>707</v>
      </c>
      <c r="B584" s="129" t="s">
        <v>708</v>
      </c>
      <c r="C584" s="130" t="s">
        <v>633</v>
      </c>
      <c r="D584" s="131" t="s">
        <v>633</v>
      </c>
      <c r="E584" s="132" t="s">
        <v>633</v>
      </c>
      <c r="F584" s="133" t="s">
        <v>633</v>
      </c>
      <c r="G584" s="134">
        <v>359.2</v>
      </c>
    </row>
    <row r="585" spans="1:7">
      <c r="A585" s="128" t="s">
        <v>632</v>
      </c>
      <c r="B585" s="129" t="s">
        <v>708</v>
      </c>
      <c r="C585" s="130">
        <v>1</v>
      </c>
      <c r="D585" s="131" t="s">
        <v>633</v>
      </c>
      <c r="E585" s="132" t="s">
        <v>633</v>
      </c>
      <c r="F585" s="133" t="s">
        <v>633</v>
      </c>
      <c r="G585" s="134">
        <v>281.2</v>
      </c>
    </row>
    <row r="586" spans="1:7">
      <c r="A586" s="128" t="s">
        <v>690</v>
      </c>
      <c r="B586" s="129" t="s">
        <v>708</v>
      </c>
      <c r="C586" s="130">
        <v>1</v>
      </c>
      <c r="D586" s="131">
        <v>13</v>
      </c>
      <c r="E586" s="132" t="s">
        <v>633</v>
      </c>
      <c r="F586" s="133" t="s">
        <v>633</v>
      </c>
      <c r="G586" s="134">
        <v>281.2</v>
      </c>
    </row>
    <row r="587" spans="1:7">
      <c r="A587" s="128" t="s">
        <v>655</v>
      </c>
      <c r="B587" s="129" t="s">
        <v>708</v>
      </c>
      <c r="C587" s="130">
        <v>1</v>
      </c>
      <c r="D587" s="131">
        <v>13</v>
      </c>
      <c r="E587" s="132" t="s">
        <v>656</v>
      </c>
      <c r="F587" s="133" t="s">
        <v>633</v>
      </c>
      <c r="G587" s="134">
        <v>281.2</v>
      </c>
    </row>
    <row r="588" spans="1:7" ht="25.5">
      <c r="A588" s="128" t="s">
        <v>657</v>
      </c>
      <c r="B588" s="129" t="s">
        <v>708</v>
      </c>
      <c r="C588" s="130">
        <v>1</v>
      </c>
      <c r="D588" s="131">
        <v>13</v>
      </c>
      <c r="E588" s="132" t="s">
        <v>658</v>
      </c>
      <c r="F588" s="133" t="s">
        <v>633</v>
      </c>
      <c r="G588" s="134">
        <v>281.2</v>
      </c>
    </row>
    <row r="589" spans="1:7" ht="25.5">
      <c r="A589" s="128" t="s">
        <v>522</v>
      </c>
      <c r="B589" s="129" t="s">
        <v>708</v>
      </c>
      <c r="C589" s="130">
        <v>1</v>
      </c>
      <c r="D589" s="131">
        <v>13</v>
      </c>
      <c r="E589" s="132" t="s">
        <v>523</v>
      </c>
      <c r="F589" s="133" t="s">
        <v>633</v>
      </c>
      <c r="G589" s="134">
        <v>281.2</v>
      </c>
    </row>
    <row r="590" spans="1:7">
      <c r="A590" s="128" t="s">
        <v>532</v>
      </c>
      <c r="B590" s="129" t="s">
        <v>708</v>
      </c>
      <c r="C590" s="130">
        <v>1</v>
      </c>
      <c r="D590" s="131">
        <v>13</v>
      </c>
      <c r="E590" s="132" t="s">
        <v>523</v>
      </c>
      <c r="F590" s="133">
        <v>40</v>
      </c>
      <c r="G590" s="134">
        <v>281.2</v>
      </c>
    </row>
    <row r="591" spans="1:7">
      <c r="A591" s="128" t="s">
        <v>295</v>
      </c>
      <c r="B591" s="129" t="s">
        <v>708</v>
      </c>
      <c r="C591" s="130">
        <v>7</v>
      </c>
      <c r="D591" s="131" t="s">
        <v>633</v>
      </c>
      <c r="E591" s="132" t="s">
        <v>633</v>
      </c>
      <c r="F591" s="133" t="s">
        <v>633</v>
      </c>
      <c r="G591" s="134">
        <v>78</v>
      </c>
    </row>
    <row r="592" spans="1:7">
      <c r="A592" s="128" t="s">
        <v>379</v>
      </c>
      <c r="B592" s="129" t="s">
        <v>708</v>
      </c>
      <c r="C592" s="130">
        <v>7</v>
      </c>
      <c r="D592" s="131">
        <v>9</v>
      </c>
      <c r="E592" s="132" t="s">
        <v>633</v>
      </c>
      <c r="F592" s="133" t="s">
        <v>633</v>
      </c>
      <c r="G592" s="134">
        <v>78</v>
      </c>
    </row>
    <row r="593" spans="1:7" ht="38.25">
      <c r="A593" s="128" t="s">
        <v>639</v>
      </c>
      <c r="B593" s="129" t="s">
        <v>708</v>
      </c>
      <c r="C593" s="130">
        <v>7</v>
      </c>
      <c r="D593" s="131">
        <v>9</v>
      </c>
      <c r="E593" s="132" t="s">
        <v>640</v>
      </c>
      <c r="F593" s="133" t="s">
        <v>633</v>
      </c>
      <c r="G593" s="134">
        <v>46.3</v>
      </c>
    </row>
    <row r="594" spans="1:7">
      <c r="A594" s="128" t="s">
        <v>641</v>
      </c>
      <c r="B594" s="129" t="s">
        <v>708</v>
      </c>
      <c r="C594" s="130">
        <v>7</v>
      </c>
      <c r="D594" s="131">
        <v>9</v>
      </c>
      <c r="E594" s="132" t="s">
        <v>642</v>
      </c>
      <c r="F594" s="133" t="s">
        <v>633</v>
      </c>
      <c r="G594" s="134">
        <v>46.3</v>
      </c>
    </row>
    <row r="595" spans="1:7" ht="25.5">
      <c r="A595" s="128" t="s">
        <v>518</v>
      </c>
      <c r="B595" s="129" t="s">
        <v>708</v>
      </c>
      <c r="C595" s="130">
        <v>7</v>
      </c>
      <c r="D595" s="131">
        <v>9</v>
      </c>
      <c r="E595" s="132" t="s">
        <v>519</v>
      </c>
      <c r="F595" s="133" t="s">
        <v>633</v>
      </c>
      <c r="G595" s="134">
        <v>46.3</v>
      </c>
    </row>
    <row r="596" spans="1:7">
      <c r="A596" s="128" t="s">
        <v>509</v>
      </c>
      <c r="B596" s="129" t="s">
        <v>708</v>
      </c>
      <c r="C596" s="130">
        <v>7</v>
      </c>
      <c r="D596" s="131">
        <v>9</v>
      </c>
      <c r="E596" s="132" t="s">
        <v>519</v>
      </c>
      <c r="F596" s="133">
        <v>231</v>
      </c>
      <c r="G596" s="134">
        <v>46.3</v>
      </c>
    </row>
    <row r="597" spans="1:7">
      <c r="A597" s="128" t="s">
        <v>655</v>
      </c>
      <c r="B597" s="129" t="s">
        <v>708</v>
      </c>
      <c r="C597" s="130">
        <v>7</v>
      </c>
      <c r="D597" s="131">
        <v>9</v>
      </c>
      <c r="E597" s="132" t="s">
        <v>656</v>
      </c>
      <c r="F597" s="133" t="s">
        <v>633</v>
      </c>
      <c r="G597" s="134">
        <v>31.7</v>
      </c>
    </row>
    <row r="598" spans="1:7" ht="25.5">
      <c r="A598" s="128" t="s">
        <v>657</v>
      </c>
      <c r="B598" s="129" t="s">
        <v>708</v>
      </c>
      <c r="C598" s="130">
        <v>7</v>
      </c>
      <c r="D598" s="131">
        <v>9</v>
      </c>
      <c r="E598" s="132" t="s">
        <v>658</v>
      </c>
      <c r="F598" s="133" t="s">
        <v>633</v>
      </c>
      <c r="G598" s="134">
        <v>31.7</v>
      </c>
    </row>
    <row r="599" spans="1:7" ht="25.5">
      <c r="A599" s="128" t="s">
        <v>522</v>
      </c>
      <c r="B599" s="129" t="s">
        <v>708</v>
      </c>
      <c r="C599" s="130">
        <v>7</v>
      </c>
      <c r="D599" s="131">
        <v>9</v>
      </c>
      <c r="E599" s="132" t="s">
        <v>523</v>
      </c>
      <c r="F599" s="133" t="s">
        <v>633</v>
      </c>
      <c r="G599" s="134">
        <v>31.7</v>
      </c>
    </row>
    <row r="600" spans="1:7">
      <c r="A600" s="128" t="s">
        <v>509</v>
      </c>
      <c r="B600" s="129" t="s">
        <v>708</v>
      </c>
      <c r="C600" s="130">
        <v>7</v>
      </c>
      <c r="D600" s="131">
        <v>9</v>
      </c>
      <c r="E600" s="132" t="s">
        <v>523</v>
      </c>
      <c r="F600" s="133">
        <v>231</v>
      </c>
      <c r="G600" s="134">
        <v>31.7</v>
      </c>
    </row>
    <row r="601" spans="1:7" ht="25.5">
      <c r="A601" s="135" t="s">
        <v>847</v>
      </c>
      <c r="B601" s="136" t="s">
        <v>848</v>
      </c>
      <c r="C601" s="137" t="s">
        <v>633</v>
      </c>
      <c r="D601" s="138" t="s">
        <v>633</v>
      </c>
      <c r="E601" s="139" t="s">
        <v>633</v>
      </c>
      <c r="F601" s="140" t="s">
        <v>633</v>
      </c>
      <c r="G601" s="141">
        <v>111271.144</v>
      </c>
    </row>
    <row r="602" spans="1:7" ht="38.25">
      <c r="A602" s="128" t="s">
        <v>875</v>
      </c>
      <c r="B602" s="129" t="s">
        <v>876</v>
      </c>
      <c r="C602" s="130" t="s">
        <v>633</v>
      </c>
      <c r="D602" s="131" t="s">
        <v>633</v>
      </c>
      <c r="E602" s="132" t="s">
        <v>633</v>
      </c>
      <c r="F602" s="133" t="s">
        <v>633</v>
      </c>
      <c r="G602" s="134">
        <v>97733.97</v>
      </c>
    </row>
    <row r="603" spans="1:7" ht="63.75">
      <c r="A603" s="128" t="s">
        <v>877</v>
      </c>
      <c r="B603" s="129" t="s">
        <v>878</v>
      </c>
      <c r="C603" s="130" t="s">
        <v>633</v>
      </c>
      <c r="D603" s="131" t="s">
        <v>633</v>
      </c>
      <c r="E603" s="132" t="s">
        <v>633</v>
      </c>
      <c r="F603" s="133" t="s">
        <v>633</v>
      </c>
      <c r="G603" s="134">
        <v>49619.5</v>
      </c>
    </row>
    <row r="604" spans="1:7">
      <c r="A604" s="128" t="s">
        <v>873</v>
      </c>
      <c r="B604" s="129" t="s">
        <v>878</v>
      </c>
      <c r="C604" s="130">
        <v>5</v>
      </c>
      <c r="D604" s="131" t="s">
        <v>633</v>
      </c>
      <c r="E604" s="132" t="s">
        <v>633</v>
      </c>
      <c r="F604" s="133" t="s">
        <v>633</v>
      </c>
      <c r="G604" s="134">
        <v>49619.5</v>
      </c>
    </row>
    <row r="605" spans="1:7">
      <c r="A605" s="128" t="s">
        <v>874</v>
      </c>
      <c r="B605" s="129" t="s">
        <v>878</v>
      </c>
      <c r="C605" s="130">
        <v>5</v>
      </c>
      <c r="D605" s="131">
        <v>1</v>
      </c>
      <c r="E605" s="132" t="s">
        <v>633</v>
      </c>
      <c r="F605" s="133" t="s">
        <v>633</v>
      </c>
      <c r="G605" s="134">
        <v>40966.5</v>
      </c>
    </row>
    <row r="606" spans="1:7">
      <c r="A606" s="128" t="s">
        <v>828</v>
      </c>
      <c r="B606" s="129" t="s">
        <v>878</v>
      </c>
      <c r="C606" s="130">
        <v>5</v>
      </c>
      <c r="D606" s="131">
        <v>1</v>
      </c>
      <c r="E606" s="132" t="s">
        <v>829</v>
      </c>
      <c r="F606" s="133" t="s">
        <v>633</v>
      </c>
      <c r="G606" s="134">
        <v>40966.5</v>
      </c>
    </row>
    <row r="607" spans="1:7">
      <c r="A607" s="128" t="s">
        <v>830</v>
      </c>
      <c r="B607" s="129" t="s">
        <v>878</v>
      </c>
      <c r="C607" s="130">
        <v>5</v>
      </c>
      <c r="D607" s="131">
        <v>1</v>
      </c>
      <c r="E607" s="132" t="s">
        <v>831</v>
      </c>
      <c r="F607" s="133" t="s">
        <v>633</v>
      </c>
      <c r="G607" s="134">
        <v>40966.5</v>
      </c>
    </row>
    <row r="608" spans="1:7" ht="25.5">
      <c r="A608" s="128" t="s">
        <v>540</v>
      </c>
      <c r="B608" s="129" t="s">
        <v>878</v>
      </c>
      <c r="C608" s="130">
        <v>5</v>
      </c>
      <c r="D608" s="131">
        <v>1</v>
      </c>
      <c r="E608" s="132" t="s">
        <v>541</v>
      </c>
      <c r="F608" s="133" t="s">
        <v>633</v>
      </c>
      <c r="G608" s="134">
        <v>40966.5</v>
      </c>
    </row>
    <row r="609" spans="1:7" ht="25.5">
      <c r="A609" s="128" t="s">
        <v>536</v>
      </c>
      <c r="B609" s="129" t="s">
        <v>878</v>
      </c>
      <c r="C609" s="130">
        <v>5</v>
      </c>
      <c r="D609" s="131">
        <v>1</v>
      </c>
      <c r="E609" s="132" t="s">
        <v>541</v>
      </c>
      <c r="F609" s="133">
        <v>70</v>
      </c>
      <c r="G609" s="134">
        <v>40966.5</v>
      </c>
    </row>
    <row r="610" spans="1:7">
      <c r="A610" s="128" t="s">
        <v>907</v>
      </c>
      <c r="B610" s="129" t="s">
        <v>878</v>
      </c>
      <c r="C610" s="130">
        <v>5</v>
      </c>
      <c r="D610" s="131">
        <v>2</v>
      </c>
      <c r="E610" s="132" t="s">
        <v>633</v>
      </c>
      <c r="F610" s="133" t="s">
        <v>633</v>
      </c>
      <c r="G610" s="134">
        <v>8653</v>
      </c>
    </row>
    <row r="611" spans="1:7">
      <c r="A611" s="128" t="s">
        <v>828</v>
      </c>
      <c r="B611" s="129" t="s">
        <v>878</v>
      </c>
      <c r="C611" s="130">
        <v>5</v>
      </c>
      <c r="D611" s="131">
        <v>2</v>
      </c>
      <c r="E611" s="132" t="s">
        <v>829</v>
      </c>
      <c r="F611" s="133" t="s">
        <v>633</v>
      </c>
      <c r="G611" s="134">
        <v>8653</v>
      </c>
    </row>
    <row r="612" spans="1:7">
      <c r="A612" s="128" t="s">
        <v>830</v>
      </c>
      <c r="B612" s="129" t="s">
        <v>878</v>
      </c>
      <c r="C612" s="130">
        <v>5</v>
      </c>
      <c r="D612" s="131">
        <v>2</v>
      </c>
      <c r="E612" s="132" t="s">
        <v>831</v>
      </c>
      <c r="F612" s="133" t="s">
        <v>633</v>
      </c>
      <c r="G612" s="134">
        <v>8653</v>
      </c>
    </row>
    <row r="613" spans="1:7" ht="25.5">
      <c r="A613" s="128" t="s">
        <v>538</v>
      </c>
      <c r="B613" s="129" t="s">
        <v>878</v>
      </c>
      <c r="C613" s="130">
        <v>5</v>
      </c>
      <c r="D613" s="131">
        <v>2</v>
      </c>
      <c r="E613" s="132" t="s">
        <v>539</v>
      </c>
      <c r="F613" s="133" t="s">
        <v>633</v>
      </c>
      <c r="G613" s="134">
        <v>8653</v>
      </c>
    </row>
    <row r="614" spans="1:7">
      <c r="A614" s="128" t="s">
        <v>532</v>
      </c>
      <c r="B614" s="129" t="s">
        <v>878</v>
      </c>
      <c r="C614" s="130">
        <v>5</v>
      </c>
      <c r="D614" s="131">
        <v>2</v>
      </c>
      <c r="E614" s="132" t="s">
        <v>539</v>
      </c>
      <c r="F614" s="133">
        <v>40</v>
      </c>
      <c r="G614" s="134">
        <v>8653</v>
      </c>
    </row>
    <row r="615" spans="1:7" ht="76.5">
      <c r="A615" s="128" t="s">
        <v>879</v>
      </c>
      <c r="B615" s="129" t="s">
        <v>880</v>
      </c>
      <c r="C615" s="130" t="s">
        <v>633</v>
      </c>
      <c r="D615" s="131" t="s">
        <v>633</v>
      </c>
      <c r="E615" s="132" t="s">
        <v>633</v>
      </c>
      <c r="F615" s="133" t="s">
        <v>633</v>
      </c>
      <c r="G615" s="134">
        <v>38079.599999999999</v>
      </c>
    </row>
    <row r="616" spans="1:7">
      <c r="A616" s="128" t="s">
        <v>873</v>
      </c>
      <c r="B616" s="129" t="s">
        <v>880</v>
      </c>
      <c r="C616" s="130">
        <v>5</v>
      </c>
      <c r="D616" s="131" t="s">
        <v>633</v>
      </c>
      <c r="E616" s="132" t="s">
        <v>633</v>
      </c>
      <c r="F616" s="133" t="s">
        <v>633</v>
      </c>
      <c r="G616" s="134">
        <v>31123.7</v>
      </c>
    </row>
    <row r="617" spans="1:7">
      <c r="A617" s="128" t="s">
        <v>874</v>
      </c>
      <c r="B617" s="129" t="s">
        <v>880</v>
      </c>
      <c r="C617" s="130">
        <v>5</v>
      </c>
      <c r="D617" s="131">
        <v>1</v>
      </c>
      <c r="E617" s="132" t="s">
        <v>633</v>
      </c>
      <c r="F617" s="133" t="s">
        <v>633</v>
      </c>
      <c r="G617" s="134">
        <v>31123.7</v>
      </c>
    </row>
    <row r="618" spans="1:7">
      <c r="A618" s="128" t="s">
        <v>655</v>
      </c>
      <c r="B618" s="129" t="s">
        <v>880</v>
      </c>
      <c r="C618" s="130">
        <v>5</v>
      </c>
      <c r="D618" s="131">
        <v>1</v>
      </c>
      <c r="E618" s="132" t="s">
        <v>656</v>
      </c>
      <c r="F618" s="133" t="s">
        <v>633</v>
      </c>
      <c r="G618" s="134">
        <v>1352.6</v>
      </c>
    </row>
    <row r="619" spans="1:7" ht="25.5">
      <c r="A619" s="128" t="s">
        <v>657</v>
      </c>
      <c r="B619" s="129" t="s">
        <v>880</v>
      </c>
      <c r="C619" s="130">
        <v>5</v>
      </c>
      <c r="D619" s="131">
        <v>1</v>
      </c>
      <c r="E619" s="132" t="s">
        <v>658</v>
      </c>
      <c r="F619" s="133" t="s">
        <v>633</v>
      </c>
      <c r="G619" s="134">
        <v>1352.6</v>
      </c>
    </row>
    <row r="620" spans="1:7" ht="25.5">
      <c r="A620" s="128" t="s">
        <v>522</v>
      </c>
      <c r="B620" s="129" t="s">
        <v>880</v>
      </c>
      <c r="C620" s="130">
        <v>5</v>
      </c>
      <c r="D620" s="131">
        <v>1</v>
      </c>
      <c r="E620" s="132" t="s">
        <v>523</v>
      </c>
      <c r="F620" s="133" t="s">
        <v>633</v>
      </c>
      <c r="G620" s="134">
        <v>1352.6</v>
      </c>
    </row>
    <row r="621" spans="1:7">
      <c r="A621" s="128" t="s">
        <v>532</v>
      </c>
      <c r="B621" s="129" t="s">
        <v>880</v>
      </c>
      <c r="C621" s="130">
        <v>5</v>
      </c>
      <c r="D621" s="131">
        <v>1</v>
      </c>
      <c r="E621" s="132" t="s">
        <v>523</v>
      </c>
      <c r="F621" s="133">
        <v>40</v>
      </c>
      <c r="G621" s="134">
        <v>1352.6</v>
      </c>
    </row>
    <row r="622" spans="1:7">
      <c r="A622" s="128" t="s">
        <v>828</v>
      </c>
      <c r="B622" s="129" t="s">
        <v>880</v>
      </c>
      <c r="C622" s="130">
        <v>5</v>
      </c>
      <c r="D622" s="131">
        <v>1</v>
      </c>
      <c r="E622" s="132" t="s">
        <v>829</v>
      </c>
      <c r="F622" s="133" t="s">
        <v>633</v>
      </c>
      <c r="G622" s="134">
        <v>29771.1</v>
      </c>
    </row>
    <row r="623" spans="1:7">
      <c r="A623" s="128" t="s">
        <v>830</v>
      </c>
      <c r="B623" s="129" t="s">
        <v>880</v>
      </c>
      <c r="C623" s="130">
        <v>5</v>
      </c>
      <c r="D623" s="131">
        <v>1</v>
      </c>
      <c r="E623" s="132" t="s">
        <v>831</v>
      </c>
      <c r="F623" s="133" t="s">
        <v>633</v>
      </c>
      <c r="G623" s="134">
        <v>29771.1</v>
      </c>
    </row>
    <row r="624" spans="1:7" ht="25.5">
      <c r="A624" s="128" t="s">
        <v>540</v>
      </c>
      <c r="B624" s="129" t="s">
        <v>880</v>
      </c>
      <c r="C624" s="130">
        <v>5</v>
      </c>
      <c r="D624" s="131">
        <v>1</v>
      </c>
      <c r="E624" s="132" t="s">
        <v>541</v>
      </c>
      <c r="F624" s="133" t="s">
        <v>633</v>
      </c>
      <c r="G624" s="134">
        <v>29771.1</v>
      </c>
    </row>
    <row r="625" spans="1:7" ht="25.5">
      <c r="A625" s="128" t="s">
        <v>536</v>
      </c>
      <c r="B625" s="129" t="s">
        <v>880</v>
      </c>
      <c r="C625" s="130">
        <v>5</v>
      </c>
      <c r="D625" s="131">
        <v>1</v>
      </c>
      <c r="E625" s="132" t="s">
        <v>541</v>
      </c>
      <c r="F625" s="133">
        <v>70</v>
      </c>
      <c r="G625" s="134">
        <v>29771.1</v>
      </c>
    </row>
    <row r="626" spans="1:7">
      <c r="A626" s="128" t="s">
        <v>424</v>
      </c>
      <c r="B626" s="129" t="s">
        <v>880</v>
      </c>
      <c r="C626" s="130">
        <v>10</v>
      </c>
      <c r="D626" s="131" t="s">
        <v>633</v>
      </c>
      <c r="E626" s="132" t="s">
        <v>633</v>
      </c>
      <c r="F626" s="133" t="s">
        <v>633</v>
      </c>
      <c r="G626" s="134">
        <v>6955.9</v>
      </c>
    </row>
    <row r="627" spans="1:7">
      <c r="A627" s="128" t="s">
        <v>426</v>
      </c>
      <c r="B627" s="129" t="s">
        <v>880</v>
      </c>
      <c r="C627" s="130">
        <v>10</v>
      </c>
      <c r="D627" s="131">
        <v>3</v>
      </c>
      <c r="E627" s="132" t="s">
        <v>633</v>
      </c>
      <c r="F627" s="133" t="s">
        <v>633</v>
      </c>
      <c r="G627" s="134">
        <v>6955.9</v>
      </c>
    </row>
    <row r="628" spans="1:7">
      <c r="A628" s="128" t="s">
        <v>650</v>
      </c>
      <c r="B628" s="129" t="s">
        <v>880</v>
      </c>
      <c r="C628" s="130">
        <v>10</v>
      </c>
      <c r="D628" s="131">
        <v>3</v>
      </c>
      <c r="E628" s="132" t="s">
        <v>651</v>
      </c>
      <c r="F628" s="133" t="s">
        <v>633</v>
      </c>
      <c r="G628" s="134">
        <v>6955.9</v>
      </c>
    </row>
    <row r="629" spans="1:7">
      <c r="A629" s="128" t="s">
        <v>652</v>
      </c>
      <c r="B629" s="129" t="s">
        <v>880</v>
      </c>
      <c r="C629" s="130">
        <v>10</v>
      </c>
      <c r="D629" s="131">
        <v>3</v>
      </c>
      <c r="E629" s="132" t="s">
        <v>653</v>
      </c>
      <c r="F629" s="133" t="s">
        <v>633</v>
      </c>
      <c r="G629" s="134">
        <v>6955.9</v>
      </c>
    </row>
    <row r="630" spans="1:7">
      <c r="A630" s="128" t="s">
        <v>542</v>
      </c>
      <c r="B630" s="129" t="s">
        <v>880</v>
      </c>
      <c r="C630" s="130">
        <v>10</v>
      </c>
      <c r="D630" s="131">
        <v>3</v>
      </c>
      <c r="E630" s="132" t="s">
        <v>543</v>
      </c>
      <c r="F630" s="133" t="s">
        <v>633</v>
      </c>
      <c r="G630" s="134">
        <v>6955.9</v>
      </c>
    </row>
    <row r="631" spans="1:7" ht="25.5">
      <c r="A631" s="128" t="s">
        <v>536</v>
      </c>
      <c r="B631" s="129" t="s">
        <v>880</v>
      </c>
      <c r="C631" s="130">
        <v>10</v>
      </c>
      <c r="D631" s="131">
        <v>3</v>
      </c>
      <c r="E631" s="132" t="s">
        <v>543</v>
      </c>
      <c r="F631" s="133">
        <v>70</v>
      </c>
      <c r="G631" s="134">
        <v>6955.9</v>
      </c>
    </row>
    <row r="632" spans="1:7" ht="51">
      <c r="A632" s="128" t="s">
        <v>881</v>
      </c>
      <c r="B632" s="129" t="s">
        <v>882</v>
      </c>
      <c r="C632" s="130" t="s">
        <v>633</v>
      </c>
      <c r="D632" s="131" t="s">
        <v>633</v>
      </c>
      <c r="E632" s="132" t="s">
        <v>633</v>
      </c>
      <c r="F632" s="133" t="s">
        <v>633</v>
      </c>
      <c r="G632" s="134">
        <v>10034.870000000001</v>
      </c>
    </row>
    <row r="633" spans="1:7">
      <c r="A633" s="128" t="s">
        <v>873</v>
      </c>
      <c r="B633" s="129" t="s">
        <v>882</v>
      </c>
      <c r="C633" s="130">
        <v>5</v>
      </c>
      <c r="D633" s="131" t="s">
        <v>633</v>
      </c>
      <c r="E633" s="132" t="s">
        <v>633</v>
      </c>
      <c r="F633" s="133" t="s">
        <v>633</v>
      </c>
      <c r="G633" s="134">
        <v>9261.99</v>
      </c>
    </row>
    <row r="634" spans="1:7">
      <c r="A634" s="128" t="s">
        <v>874</v>
      </c>
      <c r="B634" s="129" t="s">
        <v>882</v>
      </c>
      <c r="C634" s="130">
        <v>5</v>
      </c>
      <c r="D634" s="131">
        <v>1</v>
      </c>
      <c r="E634" s="132" t="s">
        <v>633</v>
      </c>
      <c r="F634" s="133" t="s">
        <v>633</v>
      </c>
      <c r="G634" s="134">
        <v>8009.99</v>
      </c>
    </row>
    <row r="635" spans="1:7">
      <c r="A635" s="128" t="s">
        <v>655</v>
      </c>
      <c r="B635" s="129" t="s">
        <v>882</v>
      </c>
      <c r="C635" s="130">
        <v>5</v>
      </c>
      <c r="D635" s="131">
        <v>1</v>
      </c>
      <c r="E635" s="132" t="s">
        <v>656</v>
      </c>
      <c r="F635" s="133" t="s">
        <v>633</v>
      </c>
      <c r="G635" s="134">
        <v>150.29</v>
      </c>
    </row>
    <row r="636" spans="1:7" ht="25.5">
      <c r="A636" s="128" t="s">
        <v>657</v>
      </c>
      <c r="B636" s="129" t="s">
        <v>882</v>
      </c>
      <c r="C636" s="130">
        <v>5</v>
      </c>
      <c r="D636" s="131">
        <v>1</v>
      </c>
      <c r="E636" s="132" t="s">
        <v>658</v>
      </c>
      <c r="F636" s="133" t="s">
        <v>633</v>
      </c>
      <c r="G636" s="134">
        <v>150.29</v>
      </c>
    </row>
    <row r="637" spans="1:7" ht="25.5">
      <c r="A637" s="128" t="s">
        <v>522</v>
      </c>
      <c r="B637" s="129" t="s">
        <v>882</v>
      </c>
      <c r="C637" s="130">
        <v>5</v>
      </c>
      <c r="D637" s="131">
        <v>1</v>
      </c>
      <c r="E637" s="132" t="s">
        <v>523</v>
      </c>
      <c r="F637" s="133" t="s">
        <v>633</v>
      </c>
      <c r="G637" s="134">
        <v>150.29</v>
      </c>
    </row>
    <row r="638" spans="1:7">
      <c r="A638" s="128" t="s">
        <v>532</v>
      </c>
      <c r="B638" s="129" t="s">
        <v>882</v>
      </c>
      <c r="C638" s="130">
        <v>5</v>
      </c>
      <c r="D638" s="131">
        <v>1</v>
      </c>
      <c r="E638" s="132" t="s">
        <v>523</v>
      </c>
      <c r="F638" s="133">
        <v>40</v>
      </c>
      <c r="G638" s="134">
        <v>150.29</v>
      </c>
    </row>
    <row r="639" spans="1:7">
      <c r="A639" s="128" t="s">
        <v>828</v>
      </c>
      <c r="B639" s="129" t="s">
        <v>882</v>
      </c>
      <c r="C639" s="130">
        <v>5</v>
      </c>
      <c r="D639" s="131">
        <v>1</v>
      </c>
      <c r="E639" s="132" t="s">
        <v>829</v>
      </c>
      <c r="F639" s="133" t="s">
        <v>633</v>
      </c>
      <c r="G639" s="134">
        <v>7859.7</v>
      </c>
    </row>
    <row r="640" spans="1:7">
      <c r="A640" s="128" t="s">
        <v>830</v>
      </c>
      <c r="B640" s="129" t="s">
        <v>882</v>
      </c>
      <c r="C640" s="130">
        <v>5</v>
      </c>
      <c r="D640" s="131">
        <v>1</v>
      </c>
      <c r="E640" s="132" t="s">
        <v>831</v>
      </c>
      <c r="F640" s="133" t="s">
        <v>633</v>
      </c>
      <c r="G640" s="134">
        <v>7859.7</v>
      </c>
    </row>
    <row r="641" spans="1:7" ht="25.5">
      <c r="A641" s="128" t="s">
        <v>540</v>
      </c>
      <c r="B641" s="129" t="s">
        <v>882</v>
      </c>
      <c r="C641" s="130">
        <v>5</v>
      </c>
      <c r="D641" s="131">
        <v>1</v>
      </c>
      <c r="E641" s="132" t="s">
        <v>541</v>
      </c>
      <c r="F641" s="133" t="s">
        <v>633</v>
      </c>
      <c r="G641" s="134">
        <v>7859.7</v>
      </c>
    </row>
    <row r="642" spans="1:7" ht="25.5">
      <c r="A642" s="128" t="s">
        <v>536</v>
      </c>
      <c r="B642" s="129" t="s">
        <v>882</v>
      </c>
      <c r="C642" s="130">
        <v>5</v>
      </c>
      <c r="D642" s="131">
        <v>1</v>
      </c>
      <c r="E642" s="132" t="s">
        <v>541</v>
      </c>
      <c r="F642" s="133">
        <v>70</v>
      </c>
      <c r="G642" s="134">
        <v>7859.7</v>
      </c>
    </row>
    <row r="643" spans="1:7">
      <c r="A643" s="128" t="s">
        <v>907</v>
      </c>
      <c r="B643" s="129" t="s">
        <v>882</v>
      </c>
      <c r="C643" s="130">
        <v>5</v>
      </c>
      <c r="D643" s="131">
        <v>2</v>
      </c>
      <c r="E643" s="132" t="s">
        <v>633</v>
      </c>
      <c r="F643" s="133" t="s">
        <v>633</v>
      </c>
      <c r="G643" s="134">
        <v>1252</v>
      </c>
    </row>
    <row r="644" spans="1:7">
      <c r="A644" s="128" t="s">
        <v>828</v>
      </c>
      <c r="B644" s="129" t="s">
        <v>882</v>
      </c>
      <c r="C644" s="130">
        <v>5</v>
      </c>
      <c r="D644" s="131">
        <v>2</v>
      </c>
      <c r="E644" s="132" t="s">
        <v>829</v>
      </c>
      <c r="F644" s="133" t="s">
        <v>633</v>
      </c>
      <c r="G644" s="134">
        <v>1252</v>
      </c>
    </row>
    <row r="645" spans="1:7">
      <c r="A645" s="128" t="s">
        <v>830</v>
      </c>
      <c r="B645" s="129" t="s">
        <v>882</v>
      </c>
      <c r="C645" s="130">
        <v>5</v>
      </c>
      <c r="D645" s="131">
        <v>2</v>
      </c>
      <c r="E645" s="132" t="s">
        <v>831</v>
      </c>
      <c r="F645" s="133" t="s">
        <v>633</v>
      </c>
      <c r="G645" s="134">
        <v>1252</v>
      </c>
    </row>
    <row r="646" spans="1:7" ht="25.5">
      <c r="A646" s="128" t="s">
        <v>538</v>
      </c>
      <c r="B646" s="129" t="s">
        <v>882</v>
      </c>
      <c r="C646" s="130">
        <v>5</v>
      </c>
      <c r="D646" s="131">
        <v>2</v>
      </c>
      <c r="E646" s="132" t="s">
        <v>539</v>
      </c>
      <c r="F646" s="133" t="s">
        <v>633</v>
      </c>
      <c r="G646" s="134">
        <v>1252</v>
      </c>
    </row>
    <row r="647" spans="1:7">
      <c r="A647" s="128" t="s">
        <v>532</v>
      </c>
      <c r="B647" s="129" t="s">
        <v>882</v>
      </c>
      <c r="C647" s="130">
        <v>5</v>
      </c>
      <c r="D647" s="131">
        <v>2</v>
      </c>
      <c r="E647" s="132" t="s">
        <v>539</v>
      </c>
      <c r="F647" s="133">
        <v>40</v>
      </c>
      <c r="G647" s="134">
        <v>1252</v>
      </c>
    </row>
    <row r="648" spans="1:7">
      <c r="A648" s="128" t="s">
        <v>424</v>
      </c>
      <c r="B648" s="129" t="s">
        <v>882</v>
      </c>
      <c r="C648" s="130">
        <v>10</v>
      </c>
      <c r="D648" s="131" t="s">
        <v>633</v>
      </c>
      <c r="E648" s="132" t="s">
        <v>633</v>
      </c>
      <c r="F648" s="133" t="s">
        <v>633</v>
      </c>
      <c r="G648" s="134">
        <v>772.88</v>
      </c>
    </row>
    <row r="649" spans="1:7">
      <c r="A649" s="128" t="s">
        <v>426</v>
      </c>
      <c r="B649" s="129" t="s">
        <v>882</v>
      </c>
      <c r="C649" s="130">
        <v>10</v>
      </c>
      <c r="D649" s="131">
        <v>3</v>
      </c>
      <c r="E649" s="132" t="s">
        <v>633</v>
      </c>
      <c r="F649" s="133" t="s">
        <v>633</v>
      </c>
      <c r="G649" s="134">
        <v>772.88</v>
      </c>
    </row>
    <row r="650" spans="1:7">
      <c r="A650" s="128" t="s">
        <v>650</v>
      </c>
      <c r="B650" s="129" t="s">
        <v>882</v>
      </c>
      <c r="C650" s="130">
        <v>10</v>
      </c>
      <c r="D650" s="131">
        <v>3</v>
      </c>
      <c r="E650" s="132" t="s">
        <v>651</v>
      </c>
      <c r="F650" s="133" t="s">
        <v>633</v>
      </c>
      <c r="G650" s="134">
        <v>772.88</v>
      </c>
    </row>
    <row r="651" spans="1:7">
      <c r="A651" s="128" t="s">
        <v>652</v>
      </c>
      <c r="B651" s="129" t="s">
        <v>882</v>
      </c>
      <c r="C651" s="130">
        <v>10</v>
      </c>
      <c r="D651" s="131">
        <v>3</v>
      </c>
      <c r="E651" s="132" t="s">
        <v>653</v>
      </c>
      <c r="F651" s="133" t="s">
        <v>633</v>
      </c>
      <c r="G651" s="134">
        <v>772.88</v>
      </c>
    </row>
    <row r="652" spans="1:7">
      <c r="A652" s="128" t="s">
        <v>542</v>
      </c>
      <c r="B652" s="129" t="s">
        <v>882</v>
      </c>
      <c r="C652" s="130">
        <v>10</v>
      </c>
      <c r="D652" s="131">
        <v>3</v>
      </c>
      <c r="E652" s="132" t="s">
        <v>543</v>
      </c>
      <c r="F652" s="133" t="s">
        <v>633</v>
      </c>
      <c r="G652" s="134">
        <v>772.88</v>
      </c>
    </row>
    <row r="653" spans="1:7" ht="25.5">
      <c r="A653" s="128" t="s">
        <v>536</v>
      </c>
      <c r="B653" s="129" t="s">
        <v>882</v>
      </c>
      <c r="C653" s="130">
        <v>10</v>
      </c>
      <c r="D653" s="131">
        <v>3</v>
      </c>
      <c r="E653" s="132" t="s">
        <v>543</v>
      </c>
      <c r="F653" s="133">
        <v>70</v>
      </c>
      <c r="G653" s="134">
        <v>772.88</v>
      </c>
    </row>
    <row r="654" spans="1:7" ht="38.25">
      <c r="A654" s="128" t="s">
        <v>849</v>
      </c>
      <c r="B654" s="129" t="s">
        <v>850</v>
      </c>
      <c r="C654" s="130" t="s">
        <v>633</v>
      </c>
      <c r="D654" s="131" t="s">
        <v>633</v>
      </c>
      <c r="E654" s="132" t="s">
        <v>633</v>
      </c>
      <c r="F654" s="133" t="s">
        <v>633</v>
      </c>
      <c r="G654" s="134">
        <v>2139.4499999999998</v>
      </c>
    </row>
    <row r="655" spans="1:7" ht="63.75">
      <c r="A655" s="128" t="s">
        <v>851</v>
      </c>
      <c r="B655" s="129" t="s">
        <v>852</v>
      </c>
      <c r="C655" s="130" t="s">
        <v>633</v>
      </c>
      <c r="D655" s="131" t="s">
        <v>633</v>
      </c>
      <c r="E655" s="132" t="s">
        <v>633</v>
      </c>
      <c r="F655" s="133" t="s">
        <v>633</v>
      </c>
      <c r="G655" s="134">
        <v>450.8</v>
      </c>
    </row>
    <row r="656" spans="1:7">
      <c r="A656" s="128" t="s">
        <v>789</v>
      </c>
      <c r="B656" s="129" t="s">
        <v>852</v>
      </c>
      <c r="C656" s="130">
        <v>4</v>
      </c>
      <c r="D656" s="131" t="s">
        <v>633</v>
      </c>
      <c r="E656" s="132" t="s">
        <v>633</v>
      </c>
      <c r="F656" s="133" t="s">
        <v>633</v>
      </c>
      <c r="G656" s="134">
        <v>450.8</v>
      </c>
    </row>
    <row r="657" spans="1:7">
      <c r="A657" s="128" t="s">
        <v>841</v>
      </c>
      <c r="B657" s="129" t="s">
        <v>852</v>
      </c>
      <c r="C657" s="130">
        <v>4</v>
      </c>
      <c r="D657" s="131">
        <v>12</v>
      </c>
      <c r="E657" s="132" t="s">
        <v>633</v>
      </c>
      <c r="F657" s="133" t="s">
        <v>633</v>
      </c>
      <c r="G657" s="134">
        <v>450.8</v>
      </c>
    </row>
    <row r="658" spans="1:7">
      <c r="A658" s="128" t="s">
        <v>655</v>
      </c>
      <c r="B658" s="129" t="s">
        <v>852</v>
      </c>
      <c r="C658" s="130">
        <v>4</v>
      </c>
      <c r="D658" s="131">
        <v>12</v>
      </c>
      <c r="E658" s="132" t="s">
        <v>656</v>
      </c>
      <c r="F658" s="133" t="s">
        <v>633</v>
      </c>
      <c r="G658" s="134">
        <v>450.8</v>
      </c>
    </row>
    <row r="659" spans="1:7" ht="25.5">
      <c r="A659" s="128" t="s">
        <v>657</v>
      </c>
      <c r="B659" s="129" t="s">
        <v>852</v>
      </c>
      <c r="C659" s="130">
        <v>4</v>
      </c>
      <c r="D659" s="131">
        <v>12</v>
      </c>
      <c r="E659" s="132" t="s">
        <v>658</v>
      </c>
      <c r="F659" s="133" t="s">
        <v>633</v>
      </c>
      <c r="G659" s="134">
        <v>450.8</v>
      </c>
    </row>
    <row r="660" spans="1:7" ht="25.5">
      <c r="A660" s="128" t="s">
        <v>522</v>
      </c>
      <c r="B660" s="129" t="s">
        <v>852</v>
      </c>
      <c r="C660" s="130">
        <v>4</v>
      </c>
      <c r="D660" s="131">
        <v>12</v>
      </c>
      <c r="E660" s="132" t="s">
        <v>523</v>
      </c>
      <c r="F660" s="133" t="s">
        <v>633</v>
      </c>
      <c r="G660" s="134">
        <v>450.8</v>
      </c>
    </row>
    <row r="661" spans="1:7">
      <c r="A661" s="128" t="s">
        <v>532</v>
      </c>
      <c r="B661" s="129" t="s">
        <v>852</v>
      </c>
      <c r="C661" s="130">
        <v>4</v>
      </c>
      <c r="D661" s="131">
        <v>12</v>
      </c>
      <c r="E661" s="132" t="s">
        <v>523</v>
      </c>
      <c r="F661" s="133">
        <v>40</v>
      </c>
      <c r="G661" s="134">
        <v>450.8</v>
      </c>
    </row>
    <row r="662" spans="1:7" ht="38.25">
      <c r="A662" s="128" t="s">
        <v>853</v>
      </c>
      <c r="B662" s="129" t="s">
        <v>854</v>
      </c>
      <c r="C662" s="130" t="s">
        <v>633</v>
      </c>
      <c r="D662" s="131" t="s">
        <v>633</v>
      </c>
      <c r="E662" s="132" t="s">
        <v>633</v>
      </c>
      <c r="F662" s="133" t="s">
        <v>633</v>
      </c>
      <c r="G662" s="134">
        <v>1688.65</v>
      </c>
    </row>
    <row r="663" spans="1:7">
      <c r="A663" s="128" t="s">
        <v>789</v>
      </c>
      <c r="B663" s="129" t="s">
        <v>854</v>
      </c>
      <c r="C663" s="130">
        <v>4</v>
      </c>
      <c r="D663" s="131" t="s">
        <v>633</v>
      </c>
      <c r="E663" s="132" t="s">
        <v>633</v>
      </c>
      <c r="F663" s="133" t="s">
        <v>633</v>
      </c>
      <c r="G663" s="134">
        <v>1688.65</v>
      </c>
    </row>
    <row r="664" spans="1:7">
      <c r="A664" s="128" t="s">
        <v>841</v>
      </c>
      <c r="B664" s="129" t="s">
        <v>854</v>
      </c>
      <c r="C664" s="130">
        <v>4</v>
      </c>
      <c r="D664" s="131">
        <v>12</v>
      </c>
      <c r="E664" s="132" t="s">
        <v>633</v>
      </c>
      <c r="F664" s="133" t="s">
        <v>633</v>
      </c>
      <c r="G664" s="134">
        <v>1688.65</v>
      </c>
    </row>
    <row r="665" spans="1:7">
      <c r="A665" s="128" t="s">
        <v>655</v>
      </c>
      <c r="B665" s="129" t="s">
        <v>854</v>
      </c>
      <c r="C665" s="130">
        <v>4</v>
      </c>
      <c r="D665" s="131">
        <v>12</v>
      </c>
      <c r="E665" s="132" t="s">
        <v>656</v>
      </c>
      <c r="F665" s="133" t="s">
        <v>633</v>
      </c>
      <c r="G665" s="134">
        <v>1688.65</v>
      </c>
    </row>
    <row r="666" spans="1:7" ht="25.5">
      <c r="A666" s="128" t="s">
        <v>657</v>
      </c>
      <c r="B666" s="129" t="s">
        <v>854</v>
      </c>
      <c r="C666" s="130">
        <v>4</v>
      </c>
      <c r="D666" s="131">
        <v>12</v>
      </c>
      <c r="E666" s="132" t="s">
        <v>658</v>
      </c>
      <c r="F666" s="133" t="s">
        <v>633</v>
      </c>
      <c r="G666" s="134">
        <v>1688.65</v>
      </c>
    </row>
    <row r="667" spans="1:7" ht="25.5">
      <c r="A667" s="128" t="s">
        <v>522</v>
      </c>
      <c r="B667" s="129" t="s">
        <v>854</v>
      </c>
      <c r="C667" s="130">
        <v>4</v>
      </c>
      <c r="D667" s="131">
        <v>12</v>
      </c>
      <c r="E667" s="132" t="s">
        <v>523</v>
      </c>
      <c r="F667" s="133" t="s">
        <v>633</v>
      </c>
      <c r="G667" s="134">
        <v>1688.65</v>
      </c>
    </row>
    <row r="668" spans="1:7">
      <c r="A668" s="128" t="s">
        <v>532</v>
      </c>
      <c r="B668" s="129" t="s">
        <v>854</v>
      </c>
      <c r="C668" s="130">
        <v>4</v>
      </c>
      <c r="D668" s="131">
        <v>12</v>
      </c>
      <c r="E668" s="132" t="s">
        <v>523</v>
      </c>
      <c r="F668" s="133">
        <v>40</v>
      </c>
      <c r="G668" s="134">
        <v>1688.65</v>
      </c>
    </row>
    <row r="669" spans="1:7" ht="38.25">
      <c r="A669" s="128" t="s">
        <v>277</v>
      </c>
      <c r="B669" s="129" t="s">
        <v>278</v>
      </c>
      <c r="C669" s="130" t="s">
        <v>633</v>
      </c>
      <c r="D669" s="131" t="s">
        <v>633</v>
      </c>
      <c r="E669" s="132" t="s">
        <v>633</v>
      </c>
      <c r="F669" s="133" t="s">
        <v>633</v>
      </c>
      <c r="G669" s="134">
        <v>3770.7240000000002</v>
      </c>
    </row>
    <row r="670" spans="1:7" ht="63.75">
      <c r="A670" s="128" t="s">
        <v>427</v>
      </c>
      <c r="B670" s="129" t="s">
        <v>428</v>
      </c>
      <c r="C670" s="130" t="s">
        <v>633</v>
      </c>
      <c r="D670" s="131" t="s">
        <v>633</v>
      </c>
      <c r="E670" s="132" t="s">
        <v>633</v>
      </c>
      <c r="F670" s="133" t="s">
        <v>633</v>
      </c>
      <c r="G670" s="134">
        <v>180</v>
      </c>
    </row>
    <row r="671" spans="1:7">
      <c r="A671" s="128" t="s">
        <v>424</v>
      </c>
      <c r="B671" s="129" t="s">
        <v>428</v>
      </c>
      <c r="C671" s="130">
        <v>10</v>
      </c>
      <c r="D671" s="131" t="s">
        <v>633</v>
      </c>
      <c r="E671" s="132" t="s">
        <v>633</v>
      </c>
      <c r="F671" s="133" t="s">
        <v>633</v>
      </c>
      <c r="G671" s="134">
        <v>180</v>
      </c>
    </row>
    <row r="672" spans="1:7">
      <c r="A672" s="128" t="s">
        <v>426</v>
      </c>
      <c r="B672" s="129" t="s">
        <v>428</v>
      </c>
      <c r="C672" s="130">
        <v>10</v>
      </c>
      <c r="D672" s="131">
        <v>3</v>
      </c>
      <c r="E672" s="132" t="s">
        <v>633</v>
      </c>
      <c r="F672" s="133" t="s">
        <v>633</v>
      </c>
      <c r="G672" s="134">
        <v>180</v>
      </c>
    </row>
    <row r="673" spans="1:7">
      <c r="A673" s="128" t="s">
        <v>650</v>
      </c>
      <c r="B673" s="129" t="s">
        <v>428</v>
      </c>
      <c r="C673" s="130">
        <v>10</v>
      </c>
      <c r="D673" s="131">
        <v>3</v>
      </c>
      <c r="E673" s="132" t="s">
        <v>651</v>
      </c>
      <c r="F673" s="133" t="s">
        <v>633</v>
      </c>
      <c r="G673" s="134">
        <v>180</v>
      </c>
    </row>
    <row r="674" spans="1:7">
      <c r="A674" s="128" t="s">
        <v>652</v>
      </c>
      <c r="B674" s="129" t="s">
        <v>428</v>
      </c>
      <c r="C674" s="130">
        <v>10</v>
      </c>
      <c r="D674" s="131">
        <v>3</v>
      </c>
      <c r="E674" s="132" t="s">
        <v>653</v>
      </c>
      <c r="F674" s="133" t="s">
        <v>633</v>
      </c>
      <c r="G674" s="134">
        <v>180</v>
      </c>
    </row>
    <row r="675" spans="1:7">
      <c r="A675" s="128" t="s">
        <v>542</v>
      </c>
      <c r="B675" s="129" t="s">
        <v>428</v>
      </c>
      <c r="C675" s="130">
        <v>10</v>
      </c>
      <c r="D675" s="131">
        <v>3</v>
      </c>
      <c r="E675" s="132" t="s">
        <v>543</v>
      </c>
      <c r="F675" s="133" t="s">
        <v>633</v>
      </c>
      <c r="G675" s="134">
        <v>180</v>
      </c>
    </row>
    <row r="676" spans="1:7" ht="25.5">
      <c r="A676" s="128" t="s">
        <v>536</v>
      </c>
      <c r="B676" s="129" t="s">
        <v>428</v>
      </c>
      <c r="C676" s="130">
        <v>10</v>
      </c>
      <c r="D676" s="131">
        <v>3</v>
      </c>
      <c r="E676" s="132" t="s">
        <v>543</v>
      </c>
      <c r="F676" s="133">
        <v>70</v>
      </c>
      <c r="G676" s="134">
        <v>180</v>
      </c>
    </row>
    <row r="677" spans="1:7" ht="76.5">
      <c r="A677" s="128" t="s">
        <v>429</v>
      </c>
      <c r="B677" s="129" t="s">
        <v>430</v>
      </c>
      <c r="C677" s="130" t="s">
        <v>633</v>
      </c>
      <c r="D677" s="131" t="s">
        <v>633</v>
      </c>
      <c r="E677" s="132" t="s">
        <v>633</v>
      </c>
      <c r="F677" s="133" t="s">
        <v>633</v>
      </c>
      <c r="G677" s="134">
        <v>1546.7</v>
      </c>
    </row>
    <row r="678" spans="1:7">
      <c r="A678" s="128" t="s">
        <v>424</v>
      </c>
      <c r="B678" s="129" t="s">
        <v>430</v>
      </c>
      <c r="C678" s="130">
        <v>10</v>
      </c>
      <c r="D678" s="131" t="s">
        <v>633</v>
      </c>
      <c r="E678" s="132" t="s">
        <v>633</v>
      </c>
      <c r="F678" s="133" t="s">
        <v>633</v>
      </c>
      <c r="G678" s="134">
        <v>1546.7</v>
      </c>
    </row>
    <row r="679" spans="1:7">
      <c r="A679" s="128" t="s">
        <v>426</v>
      </c>
      <c r="B679" s="129" t="s">
        <v>430</v>
      </c>
      <c r="C679" s="130">
        <v>10</v>
      </c>
      <c r="D679" s="131">
        <v>3</v>
      </c>
      <c r="E679" s="132" t="s">
        <v>633</v>
      </c>
      <c r="F679" s="133" t="s">
        <v>633</v>
      </c>
      <c r="G679" s="134">
        <v>1546.7</v>
      </c>
    </row>
    <row r="680" spans="1:7">
      <c r="A680" s="128" t="s">
        <v>650</v>
      </c>
      <c r="B680" s="129" t="s">
        <v>430</v>
      </c>
      <c r="C680" s="130">
        <v>10</v>
      </c>
      <c r="D680" s="131">
        <v>3</v>
      </c>
      <c r="E680" s="132" t="s">
        <v>651</v>
      </c>
      <c r="F680" s="133" t="s">
        <v>633</v>
      </c>
      <c r="G680" s="134">
        <v>1546.7</v>
      </c>
    </row>
    <row r="681" spans="1:7">
      <c r="A681" s="128" t="s">
        <v>652</v>
      </c>
      <c r="B681" s="129" t="s">
        <v>430</v>
      </c>
      <c r="C681" s="130">
        <v>10</v>
      </c>
      <c r="D681" s="131">
        <v>3</v>
      </c>
      <c r="E681" s="132" t="s">
        <v>653</v>
      </c>
      <c r="F681" s="133" t="s">
        <v>633</v>
      </c>
      <c r="G681" s="134">
        <v>1546.7</v>
      </c>
    </row>
    <row r="682" spans="1:7">
      <c r="A682" s="128" t="s">
        <v>542</v>
      </c>
      <c r="B682" s="129" t="s">
        <v>430</v>
      </c>
      <c r="C682" s="130">
        <v>10</v>
      </c>
      <c r="D682" s="131">
        <v>3</v>
      </c>
      <c r="E682" s="132" t="s">
        <v>543</v>
      </c>
      <c r="F682" s="133" t="s">
        <v>633</v>
      </c>
      <c r="G682" s="134">
        <v>1546.7</v>
      </c>
    </row>
    <row r="683" spans="1:7" ht="25.5">
      <c r="A683" s="128" t="s">
        <v>536</v>
      </c>
      <c r="B683" s="129" t="s">
        <v>430</v>
      </c>
      <c r="C683" s="130">
        <v>10</v>
      </c>
      <c r="D683" s="131">
        <v>3</v>
      </c>
      <c r="E683" s="132" t="s">
        <v>543</v>
      </c>
      <c r="F683" s="133">
        <v>70</v>
      </c>
      <c r="G683" s="134">
        <v>1546.7</v>
      </c>
    </row>
    <row r="684" spans="1:7" ht="114.75">
      <c r="A684" s="128" t="s">
        <v>279</v>
      </c>
      <c r="B684" s="129" t="s">
        <v>280</v>
      </c>
      <c r="C684" s="130" t="s">
        <v>633</v>
      </c>
      <c r="D684" s="131" t="s">
        <v>633</v>
      </c>
      <c r="E684" s="132" t="s">
        <v>633</v>
      </c>
      <c r="F684" s="133" t="s">
        <v>633</v>
      </c>
      <c r="G684" s="134">
        <v>10.423999999999999</v>
      </c>
    </row>
    <row r="685" spans="1:7">
      <c r="A685" s="128" t="s">
        <v>873</v>
      </c>
      <c r="B685" s="129" t="s">
        <v>280</v>
      </c>
      <c r="C685" s="130">
        <v>5</v>
      </c>
      <c r="D685" s="131" t="s">
        <v>633</v>
      </c>
      <c r="E685" s="132" t="s">
        <v>633</v>
      </c>
      <c r="F685" s="133" t="s">
        <v>633</v>
      </c>
      <c r="G685" s="134">
        <v>10.423999999999999</v>
      </c>
    </row>
    <row r="686" spans="1:7">
      <c r="A686" s="128" t="s">
        <v>276</v>
      </c>
      <c r="B686" s="129" t="s">
        <v>280</v>
      </c>
      <c r="C686" s="130">
        <v>5</v>
      </c>
      <c r="D686" s="131">
        <v>5</v>
      </c>
      <c r="E686" s="132" t="s">
        <v>633</v>
      </c>
      <c r="F686" s="133" t="s">
        <v>633</v>
      </c>
      <c r="G686" s="134">
        <v>10.423999999999999</v>
      </c>
    </row>
    <row r="687" spans="1:7">
      <c r="A687" s="128" t="s">
        <v>655</v>
      </c>
      <c r="B687" s="129" t="s">
        <v>280</v>
      </c>
      <c r="C687" s="130">
        <v>5</v>
      </c>
      <c r="D687" s="131">
        <v>5</v>
      </c>
      <c r="E687" s="132" t="s">
        <v>656</v>
      </c>
      <c r="F687" s="133" t="s">
        <v>633</v>
      </c>
      <c r="G687" s="134">
        <v>10.423999999999999</v>
      </c>
    </row>
    <row r="688" spans="1:7" ht="25.5">
      <c r="A688" s="128" t="s">
        <v>657</v>
      </c>
      <c r="B688" s="129" t="s">
        <v>280</v>
      </c>
      <c r="C688" s="130">
        <v>5</v>
      </c>
      <c r="D688" s="131">
        <v>5</v>
      </c>
      <c r="E688" s="132" t="s">
        <v>658</v>
      </c>
      <c r="F688" s="133" t="s">
        <v>633</v>
      </c>
      <c r="G688" s="134">
        <v>10.423999999999999</v>
      </c>
    </row>
    <row r="689" spans="1:7" ht="25.5">
      <c r="A689" s="128" t="s">
        <v>522</v>
      </c>
      <c r="B689" s="129" t="s">
        <v>280</v>
      </c>
      <c r="C689" s="130">
        <v>5</v>
      </c>
      <c r="D689" s="131">
        <v>5</v>
      </c>
      <c r="E689" s="132" t="s">
        <v>523</v>
      </c>
      <c r="F689" s="133" t="s">
        <v>633</v>
      </c>
      <c r="G689" s="134">
        <v>10.423999999999999</v>
      </c>
    </row>
    <row r="690" spans="1:7" ht="25.5">
      <c r="A690" s="128" t="s">
        <v>536</v>
      </c>
      <c r="B690" s="129" t="s">
        <v>280</v>
      </c>
      <c r="C690" s="130">
        <v>5</v>
      </c>
      <c r="D690" s="131">
        <v>5</v>
      </c>
      <c r="E690" s="132" t="s">
        <v>523</v>
      </c>
      <c r="F690" s="133">
        <v>70</v>
      </c>
      <c r="G690" s="134">
        <v>10.423999999999999</v>
      </c>
    </row>
    <row r="691" spans="1:7" ht="63.75">
      <c r="A691" s="128" t="s">
        <v>431</v>
      </c>
      <c r="B691" s="129" t="s">
        <v>432</v>
      </c>
      <c r="C691" s="130" t="s">
        <v>633</v>
      </c>
      <c r="D691" s="131" t="s">
        <v>633</v>
      </c>
      <c r="E691" s="132" t="s">
        <v>633</v>
      </c>
      <c r="F691" s="133" t="s">
        <v>633</v>
      </c>
      <c r="G691" s="134">
        <v>1936.87</v>
      </c>
    </row>
    <row r="692" spans="1:7">
      <c r="A692" s="128" t="s">
        <v>424</v>
      </c>
      <c r="B692" s="129" t="s">
        <v>432</v>
      </c>
      <c r="C692" s="130">
        <v>10</v>
      </c>
      <c r="D692" s="131" t="s">
        <v>633</v>
      </c>
      <c r="E692" s="132" t="s">
        <v>633</v>
      </c>
      <c r="F692" s="133" t="s">
        <v>633</v>
      </c>
      <c r="G692" s="134">
        <v>1936.87</v>
      </c>
    </row>
    <row r="693" spans="1:7">
      <c r="A693" s="128" t="s">
        <v>426</v>
      </c>
      <c r="B693" s="129" t="s">
        <v>432</v>
      </c>
      <c r="C693" s="130">
        <v>10</v>
      </c>
      <c r="D693" s="131">
        <v>3</v>
      </c>
      <c r="E693" s="132" t="s">
        <v>633</v>
      </c>
      <c r="F693" s="133" t="s">
        <v>633</v>
      </c>
      <c r="G693" s="134">
        <v>1936.87</v>
      </c>
    </row>
    <row r="694" spans="1:7">
      <c r="A694" s="128" t="s">
        <v>650</v>
      </c>
      <c r="B694" s="129" t="s">
        <v>432</v>
      </c>
      <c r="C694" s="130">
        <v>10</v>
      </c>
      <c r="D694" s="131">
        <v>3</v>
      </c>
      <c r="E694" s="132" t="s">
        <v>651</v>
      </c>
      <c r="F694" s="133" t="s">
        <v>633</v>
      </c>
      <c r="G694" s="134">
        <v>1936.87</v>
      </c>
    </row>
    <row r="695" spans="1:7">
      <c r="A695" s="128" t="s">
        <v>652</v>
      </c>
      <c r="B695" s="129" t="s">
        <v>432</v>
      </c>
      <c r="C695" s="130">
        <v>10</v>
      </c>
      <c r="D695" s="131">
        <v>3</v>
      </c>
      <c r="E695" s="132" t="s">
        <v>653</v>
      </c>
      <c r="F695" s="133" t="s">
        <v>633</v>
      </c>
      <c r="G695" s="134">
        <v>1936.87</v>
      </c>
    </row>
    <row r="696" spans="1:7">
      <c r="A696" s="128" t="s">
        <v>542</v>
      </c>
      <c r="B696" s="129" t="s">
        <v>432</v>
      </c>
      <c r="C696" s="130">
        <v>10</v>
      </c>
      <c r="D696" s="131">
        <v>3</v>
      </c>
      <c r="E696" s="132" t="s">
        <v>543</v>
      </c>
      <c r="F696" s="133" t="s">
        <v>633</v>
      </c>
      <c r="G696" s="134">
        <v>1936.87</v>
      </c>
    </row>
    <row r="697" spans="1:7" ht="25.5">
      <c r="A697" s="128" t="s">
        <v>536</v>
      </c>
      <c r="B697" s="129" t="s">
        <v>432</v>
      </c>
      <c r="C697" s="130">
        <v>10</v>
      </c>
      <c r="D697" s="131">
        <v>3</v>
      </c>
      <c r="E697" s="132" t="s">
        <v>543</v>
      </c>
      <c r="F697" s="133">
        <v>70</v>
      </c>
      <c r="G697" s="134">
        <v>1936.87</v>
      </c>
    </row>
    <row r="698" spans="1:7" ht="76.5">
      <c r="A698" s="128" t="s">
        <v>433</v>
      </c>
      <c r="B698" s="129" t="s">
        <v>434</v>
      </c>
      <c r="C698" s="130" t="s">
        <v>633</v>
      </c>
      <c r="D698" s="131" t="s">
        <v>633</v>
      </c>
      <c r="E698" s="132" t="s">
        <v>633</v>
      </c>
      <c r="F698" s="133" t="s">
        <v>633</v>
      </c>
      <c r="G698" s="134">
        <v>96.73</v>
      </c>
    </row>
    <row r="699" spans="1:7">
      <c r="A699" s="128" t="s">
        <v>424</v>
      </c>
      <c r="B699" s="129" t="s">
        <v>434</v>
      </c>
      <c r="C699" s="130">
        <v>10</v>
      </c>
      <c r="D699" s="131" t="s">
        <v>633</v>
      </c>
      <c r="E699" s="132" t="s">
        <v>633</v>
      </c>
      <c r="F699" s="133" t="s">
        <v>633</v>
      </c>
      <c r="G699" s="134">
        <v>96.73</v>
      </c>
    </row>
    <row r="700" spans="1:7">
      <c r="A700" s="128" t="s">
        <v>426</v>
      </c>
      <c r="B700" s="129" t="s">
        <v>434</v>
      </c>
      <c r="C700" s="130">
        <v>10</v>
      </c>
      <c r="D700" s="131">
        <v>3</v>
      </c>
      <c r="E700" s="132" t="s">
        <v>633</v>
      </c>
      <c r="F700" s="133" t="s">
        <v>633</v>
      </c>
      <c r="G700" s="134">
        <v>96.73</v>
      </c>
    </row>
    <row r="701" spans="1:7">
      <c r="A701" s="128" t="s">
        <v>650</v>
      </c>
      <c r="B701" s="129" t="s">
        <v>434</v>
      </c>
      <c r="C701" s="130">
        <v>10</v>
      </c>
      <c r="D701" s="131">
        <v>3</v>
      </c>
      <c r="E701" s="132" t="s">
        <v>651</v>
      </c>
      <c r="F701" s="133" t="s">
        <v>633</v>
      </c>
      <c r="G701" s="134">
        <v>96.73</v>
      </c>
    </row>
    <row r="702" spans="1:7">
      <c r="A702" s="128" t="s">
        <v>652</v>
      </c>
      <c r="B702" s="129" t="s">
        <v>434</v>
      </c>
      <c r="C702" s="130">
        <v>10</v>
      </c>
      <c r="D702" s="131">
        <v>3</v>
      </c>
      <c r="E702" s="132" t="s">
        <v>653</v>
      </c>
      <c r="F702" s="133" t="s">
        <v>633</v>
      </c>
      <c r="G702" s="134">
        <v>96.73</v>
      </c>
    </row>
    <row r="703" spans="1:7">
      <c r="A703" s="128" t="s">
        <v>542</v>
      </c>
      <c r="B703" s="129" t="s">
        <v>434</v>
      </c>
      <c r="C703" s="130">
        <v>10</v>
      </c>
      <c r="D703" s="131">
        <v>3</v>
      </c>
      <c r="E703" s="132" t="s">
        <v>543</v>
      </c>
      <c r="F703" s="133" t="s">
        <v>633</v>
      </c>
      <c r="G703" s="134">
        <v>96.73</v>
      </c>
    </row>
    <row r="704" spans="1:7" ht="25.5">
      <c r="A704" s="128" t="s">
        <v>536</v>
      </c>
      <c r="B704" s="129" t="s">
        <v>434</v>
      </c>
      <c r="C704" s="130">
        <v>10</v>
      </c>
      <c r="D704" s="131">
        <v>3</v>
      </c>
      <c r="E704" s="132" t="s">
        <v>543</v>
      </c>
      <c r="F704" s="133">
        <v>70</v>
      </c>
      <c r="G704" s="134">
        <v>96.73</v>
      </c>
    </row>
    <row r="705" spans="1:7" ht="38.25">
      <c r="A705" s="128" t="s">
        <v>883</v>
      </c>
      <c r="B705" s="129" t="s">
        <v>884</v>
      </c>
      <c r="C705" s="130" t="s">
        <v>633</v>
      </c>
      <c r="D705" s="131" t="s">
        <v>633</v>
      </c>
      <c r="E705" s="132" t="s">
        <v>633</v>
      </c>
      <c r="F705" s="133" t="s">
        <v>633</v>
      </c>
      <c r="G705" s="134">
        <v>7627</v>
      </c>
    </row>
    <row r="706" spans="1:7" ht="38.25">
      <c r="A706" s="128" t="s">
        <v>885</v>
      </c>
      <c r="B706" s="129" t="s">
        <v>886</v>
      </c>
      <c r="C706" s="130" t="s">
        <v>633</v>
      </c>
      <c r="D706" s="131" t="s">
        <v>633</v>
      </c>
      <c r="E706" s="132" t="s">
        <v>633</v>
      </c>
      <c r="F706" s="133" t="s">
        <v>633</v>
      </c>
      <c r="G706" s="134">
        <v>7627</v>
      </c>
    </row>
    <row r="707" spans="1:7">
      <c r="A707" s="128" t="s">
        <v>873</v>
      </c>
      <c r="B707" s="129" t="s">
        <v>886</v>
      </c>
      <c r="C707" s="130">
        <v>5</v>
      </c>
      <c r="D707" s="131" t="s">
        <v>633</v>
      </c>
      <c r="E707" s="132" t="s">
        <v>633</v>
      </c>
      <c r="F707" s="133" t="s">
        <v>633</v>
      </c>
      <c r="G707" s="134">
        <v>7627</v>
      </c>
    </row>
    <row r="708" spans="1:7">
      <c r="A708" s="128" t="s">
        <v>874</v>
      </c>
      <c r="B708" s="129" t="s">
        <v>886</v>
      </c>
      <c r="C708" s="130">
        <v>5</v>
      </c>
      <c r="D708" s="131">
        <v>1</v>
      </c>
      <c r="E708" s="132" t="s">
        <v>633</v>
      </c>
      <c r="F708" s="133" t="s">
        <v>633</v>
      </c>
      <c r="G708" s="134">
        <v>7627</v>
      </c>
    </row>
    <row r="709" spans="1:7">
      <c r="A709" s="128" t="s">
        <v>828</v>
      </c>
      <c r="B709" s="129" t="s">
        <v>886</v>
      </c>
      <c r="C709" s="130">
        <v>5</v>
      </c>
      <c r="D709" s="131">
        <v>1</v>
      </c>
      <c r="E709" s="132" t="s">
        <v>829</v>
      </c>
      <c r="F709" s="133" t="s">
        <v>633</v>
      </c>
      <c r="G709" s="134">
        <v>7627</v>
      </c>
    </row>
    <row r="710" spans="1:7">
      <c r="A710" s="128" t="s">
        <v>830</v>
      </c>
      <c r="B710" s="129" t="s">
        <v>886</v>
      </c>
      <c r="C710" s="130">
        <v>5</v>
      </c>
      <c r="D710" s="131">
        <v>1</v>
      </c>
      <c r="E710" s="132" t="s">
        <v>831</v>
      </c>
      <c r="F710" s="133" t="s">
        <v>633</v>
      </c>
      <c r="G710" s="134">
        <v>7627</v>
      </c>
    </row>
    <row r="711" spans="1:7" ht="25.5">
      <c r="A711" s="128" t="s">
        <v>540</v>
      </c>
      <c r="B711" s="129" t="s">
        <v>886</v>
      </c>
      <c r="C711" s="130">
        <v>5</v>
      </c>
      <c r="D711" s="131">
        <v>1</v>
      </c>
      <c r="E711" s="132" t="s">
        <v>541</v>
      </c>
      <c r="F711" s="133" t="s">
        <v>633</v>
      </c>
      <c r="G711" s="134">
        <v>7627</v>
      </c>
    </row>
    <row r="712" spans="1:7" ht="25.5">
      <c r="A712" s="128" t="s">
        <v>536</v>
      </c>
      <c r="B712" s="129" t="s">
        <v>886</v>
      </c>
      <c r="C712" s="130">
        <v>5</v>
      </c>
      <c r="D712" s="131">
        <v>1</v>
      </c>
      <c r="E712" s="132" t="s">
        <v>541</v>
      </c>
      <c r="F712" s="133">
        <v>70</v>
      </c>
      <c r="G712" s="134">
        <v>7627</v>
      </c>
    </row>
    <row r="713" spans="1:7" ht="25.5">
      <c r="A713" s="135" t="s">
        <v>804</v>
      </c>
      <c r="B713" s="136" t="s">
        <v>805</v>
      </c>
      <c r="C713" s="137" t="s">
        <v>633</v>
      </c>
      <c r="D713" s="138" t="s">
        <v>633</v>
      </c>
      <c r="E713" s="139" t="s">
        <v>633</v>
      </c>
      <c r="F713" s="140" t="s">
        <v>633</v>
      </c>
      <c r="G713" s="141">
        <v>301845.11</v>
      </c>
    </row>
    <row r="714" spans="1:7" ht="51">
      <c r="A714" s="128" t="s">
        <v>908</v>
      </c>
      <c r="B714" s="129" t="s">
        <v>909</v>
      </c>
      <c r="C714" s="130" t="s">
        <v>633</v>
      </c>
      <c r="D714" s="131" t="s">
        <v>633</v>
      </c>
      <c r="E714" s="132" t="s">
        <v>633</v>
      </c>
      <c r="F714" s="133" t="s">
        <v>633</v>
      </c>
      <c r="G714" s="134">
        <v>56723.5</v>
      </c>
    </row>
    <row r="715" spans="1:7" ht="76.5">
      <c r="A715" s="128" t="s">
        <v>910</v>
      </c>
      <c r="B715" s="129" t="s">
        <v>911</v>
      </c>
      <c r="C715" s="130" t="s">
        <v>633</v>
      </c>
      <c r="D715" s="131" t="s">
        <v>633</v>
      </c>
      <c r="E715" s="132" t="s">
        <v>633</v>
      </c>
      <c r="F715" s="133" t="s">
        <v>633</v>
      </c>
      <c r="G715" s="134">
        <v>9362.5</v>
      </c>
    </row>
    <row r="716" spans="1:7">
      <c r="A716" s="128" t="s">
        <v>873</v>
      </c>
      <c r="B716" s="129" t="s">
        <v>911</v>
      </c>
      <c r="C716" s="130">
        <v>5</v>
      </c>
      <c r="D716" s="131" t="s">
        <v>633</v>
      </c>
      <c r="E716" s="132" t="s">
        <v>633</v>
      </c>
      <c r="F716" s="133" t="s">
        <v>633</v>
      </c>
      <c r="G716" s="134">
        <v>9362.5</v>
      </c>
    </row>
    <row r="717" spans="1:7">
      <c r="A717" s="128" t="s">
        <v>907</v>
      </c>
      <c r="B717" s="129" t="s">
        <v>911</v>
      </c>
      <c r="C717" s="130">
        <v>5</v>
      </c>
      <c r="D717" s="131">
        <v>2</v>
      </c>
      <c r="E717" s="132" t="s">
        <v>633</v>
      </c>
      <c r="F717" s="133" t="s">
        <v>633</v>
      </c>
      <c r="G717" s="134">
        <v>9362.5</v>
      </c>
    </row>
    <row r="718" spans="1:7">
      <c r="A718" s="128" t="s">
        <v>659</v>
      </c>
      <c r="B718" s="129" t="s">
        <v>911</v>
      </c>
      <c r="C718" s="130">
        <v>5</v>
      </c>
      <c r="D718" s="131">
        <v>2</v>
      </c>
      <c r="E718" s="132" t="s">
        <v>660</v>
      </c>
      <c r="F718" s="133" t="s">
        <v>633</v>
      </c>
      <c r="G718" s="134">
        <v>9362.5</v>
      </c>
    </row>
    <row r="719" spans="1:7" ht="25.5">
      <c r="A719" s="128" t="s">
        <v>814</v>
      </c>
      <c r="B719" s="129" t="s">
        <v>911</v>
      </c>
      <c r="C719" s="130">
        <v>5</v>
      </c>
      <c r="D719" s="131">
        <v>2</v>
      </c>
      <c r="E719" s="132" t="s">
        <v>815</v>
      </c>
      <c r="F719" s="133" t="s">
        <v>633</v>
      </c>
      <c r="G719" s="134">
        <v>9362.5</v>
      </c>
    </row>
    <row r="720" spans="1:7" ht="25.5">
      <c r="A720" s="128" t="s">
        <v>814</v>
      </c>
      <c r="B720" s="129" t="s">
        <v>911</v>
      </c>
      <c r="C720" s="130">
        <v>5</v>
      </c>
      <c r="D720" s="131">
        <v>2</v>
      </c>
      <c r="E720" s="132" t="s">
        <v>815</v>
      </c>
      <c r="F720" s="133" t="s">
        <v>633</v>
      </c>
      <c r="G720" s="134">
        <v>9362.5</v>
      </c>
    </row>
    <row r="721" spans="1:7">
      <c r="A721" s="128" t="s">
        <v>532</v>
      </c>
      <c r="B721" s="129" t="s">
        <v>911</v>
      </c>
      <c r="C721" s="130">
        <v>5</v>
      </c>
      <c r="D721" s="131">
        <v>2</v>
      </c>
      <c r="E721" s="132" t="s">
        <v>815</v>
      </c>
      <c r="F721" s="133">
        <v>40</v>
      </c>
      <c r="G721" s="134">
        <v>9362.5</v>
      </c>
    </row>
    <row r="722" spans="1:7" ht="76.5">
      <c r="A722" s="128" t="s">
        <v>912</v>
      </c>
      <c r="B722" s="129" t="s">
        <v>913</v>
      </c>
      <c r="C722" s="130" t="s">
        <v>633</v>
      </c>
      <c r="D722" s="131" t="s">
        <v>633</v>
      </c>
      <c r="E722" s="132" t="s">
        <v>633</v>
      </c>
      <c r="F722" s="133" t="s">
        <v>633</v>
      </c>
      <c r="G722" s="134">
        <v>32308.55</v>
      </c>
    </row>
    <row r="723" spans="1:7">
      <c r="A723" s="128" t="s">
        <v>873</v>
      </c>
      <c r="B723" s="129" t="s">
        <v>913</v>
      </c>
      <c r="C723" s="130">
        <v>5</v>
      </c>
      <c r="D723" s="131" t="s">
        <v>633</v>
      </c>
      <c r="E723" s="132" t="s">
        <v>633</v>
      </c>
      <c r="F723" s="133" t="s">
        <v>633</v>
      </c>
      <c r="G723" s="134">
        <v>32308.55</v>
      </c>
    </row>
    <row r="724" spans="1:7">
      <c r="A724" s="128" t="s">
        <v>907</v>
      </c>
      <c r="B724" s="129" t="s">
        <v>913</v>
      </c>
      <c r="C724" s="130">
        <v>5</v>
      </c>
      <c r="D724" s="131">
        <v>2</v>
      </c>
      <c r="E724" s="132" t="s">
        <v>633</v>
      </c>
      <c r="F724" s="133" t="s">
        <v>633</v>
      </c>
      <c r="G724" s="134">
        <v>32308.55</v>
      </c>
    </row>
    <row r="725" spans="1:7">
      <c r="A725" s="128" t="s">
        <v>659</v>
      </c>
      <c r="B725" s="129" t="s">
        <v>913</v>
      </c>
      <c r="C725" s="130">
        <v>5</v>
      </c>
      <c r="D725" s="131">
        <v>2</v>
      </c>
      <c r="E725" s="132" t="s">
        <v>660</v>
      </c>
      <c r="F725" s="133" t="s">
        <v>633</v>
      </c>
      <c r="G725" s="134">
        <v>32308.55</v>
      </c>
    </row>
    <row r="726" spans="1:7" ht="25.5">
      <c r="A726" s="128" t="s">
        <v>814</v>
      </c>
      <c r="B726" s="129" t="s">
        <v>913</v>
      </c>
      <c r="C726" s="130">
        <v>5</v>
      </c>
      <c r="D726" s="131">
        <v>2</v>
      </c>
      <c r="E726" s="132" t="s">
        <v>815</v>
      </c>
      <c r="F726" s="133" t="s">
        <v>633</v>
      </c>
      <c r="G726" s="134">
        <v>32308.55</v>
      </c>
    </row>
    <row r="727" spans="1:7" ht="25.5">
      <c r="A727" s="128" t="s">
        <v>814</v>
      </c>
      <c r="B727" s="129" t="s">
        <v>913</v>
      </c>
      <c r="C727" s="130">
        <v>5</v>
      </c>
      <c r="D727" s="131">
        <v>2</v>
      </c>
      <c r="E727" s="132" t="s">
        <v>815</v>
      </c>
      <c r="F727" s="133" t="s">
        <v>633</v>
      </c>
      <c r="G727" s="134">
        <v>32308.55</v>
      </c>
    </row>
    <row r="728" spans="1:7">
      <c r="A728" s="128" t="s">
        <v>532</v>
      </c>
      <c r="B728" s="129" t="s">
        <v>913</v>
      </c>
      <c r="C728" s="130">
        <v>5</v>
      </c>
      <c r="D728" s="131">
        <v>2</v>
      </c>
      <c r="E728" s="132" t="s">
        <v>815</v>
      </c>
      <c r="F728" s="133">
        <v>40</v>
      </c>
      <c r="G728" s="134">
        <v>32308.55</v>
      </c>
    </row>
    <row r="729" spans="1:7" ht="102">
      <c r="A729" s="128" t="s">
        <v>914</v>
      </c>
      <c r="B729" s="129" t="s">
        <v>915</v>
      </c>
      <c r="C729" s="130" t="s">
        <v>633</v>
      </c>
      <c r="D729" s="131" t="s">
        <v>633</v>
      </c>
      <c r="E729" s="132" t="s">
        <v>633</v>
      </c>
      <c r="F729" s="133" t="s">
        <v>633</v>
      </c>
      <c r="G729" s="134">
        <v>3747.6</v>
      </c>
    </row>
    <row r="730" spans="1:7">
      <c r="A730" s="128" t="s">
        <v>873</v>
      </c>
      <c r="B730" s="129" t="s">
        <v>915</v>
      </c>
      <c r="C730" s="130">
        <v>5</v>
      </c>
      <c r="D730" s="131" t="s">
        <v>633</v>
      </c>
      <c r="E730" s="132" t="s">
        <v>633</v>
      </c>
      <c r="F730" s="133" t="s">
        <v>633</v>
      </c>
      <c r="G730" s="134">
        <v>3747.6</v>
      </c>
    </row>
    <row r="731" spans="1:7">
      <c r="A731" s="128" t="s">
        <v>907</v>
      </c>
      <c r="B731" s="129" t="s">
        <v>915</v>
      </c>
      <c r="C731" s="130">
        <v>5</v>
      </c>
      <c r="D731" s="131">
        <v>2</v>
      </c>
      <c r="E731" s="132" t="s">
        <v>633</v>
      </c>
      <c r="F731" s="133" t="s">
        <v>633</v>
      </c>
      <c r="G731" s="134">
        <v>3747.6</v>
      </c>
    </row>
    <row r="732" spans="1:7">
      <c r="A732" s="128" t="s">
        <v>659</v>
      </c>
      <c r="B732" s="129" t="s">
        <v>915</v>
      </c>
      <c r="C732" s="130">
        <v>5</v>
      </c>
      <c r="D732" s="131">
        <v>2</v>
      </c>
      <c r="E732" s="132" t="s">
        <v>660</v>
      </c>
      <c r="F732" s="133" t="s">
        <v>633</v>
      </c>
      <c r="G732" s="134">
        <v>3747.6</v>
      </c>
    </row>
    <row r="733" spans="1:7" ht="25.5">
      <c r="A733" s="128" t="s">
        <v>814</v>
      </c>
      <c r="B733" s="129" t="s">
        <v>915</v>
      </c>
      <c r="C733" s="130">
        <v>5</v>
      </c>
      <c r="D733" s="131">
        <v>2</v>
      </c>
      <c r="E733" s="132" t="s">
        <v>815</v>
      </c>
      <c r="F733" s="133" t="s">
        <v>633</v>
      </c>
      <c r="G733" s="134">
        <v>3747.6</v>
      </c>
    </row>
    <row r="734" spans="1:7" ht="25.5">
      <c r="A734" s="128" t="s">
        <v>814</v>
      </c>
      <c r="B734" s="129" t="s">
        <v>915</v>
      </c>
      <c r="C734" s="130">
        <v>5</v>
      </c>
      <c r="D734" s="131">
        <v>2</v>
      </c>
      <c r="E734" s="132" t="s">
        <v>815</v>
      </c>
      <c r="F734" s="133" t="s">
        <v>633</v>
      </c>
      <c r="G734" s="134">
        <v>3747.6</v>
      </c>
    </row>
    <row r="735" spans="1:7">
      <c r="A735" s="128" t="s">
        <v>532</v>
      </c>
      <c r="B735" s="129" t="s">
        <v>915</v>
      </c>
      <c r="C735" s="130">
        <v>5</v>
      </c>
      <c r="D735" s="131">
        <v>2</v>
      </c>
      <c r="E735" s="132" t="s">
        <v>815</v>
      </c>
      <c r="F735" s="133">
        <v>40</v>
      </c>
      <c r="G735" s="134">
        <v>3747.6</v>
      </c>
    </row>
    <row r="736" spans="1:7" ht="63.75">
      <c r="A736" s="128" t="s">
        <v>255</v>
      </c>
      <c r="B736" s="129" t="s">
        <v>256</v>
      </c>
      <c r="C736" s="130" t="s">
        <v>633</v>
      </c>
      <c r="D736" s="131" t="s">
        <v>633</v>
      </c>
      <c r="E736" s="132" t="s">
        <v>633</v>
      </c>
      <c r="F736" s="133" t="s">
        <v>633</v>
      </c>
      <c r="G736" s="134">
        <v>10444.1</v>
      </c>
    </row>
    <row r="737" spans="1:7">
      <c r="A737" s="128" t="s">
        <v>873</v>
      </c>
      <c r="B737" s="129" t="s">
        <v>256</v>
      </c>
      <c r="C737" s="130">
        <v>5</v>
      </c>
      <c r="D737" s="131" t="s">
        <v>633</v>
      </c>
      <c r="E737" s="132" t="s">
        <v>633</v>
      </c>
      <c r="F737" s="133" t="s">
        <v>633</v>
      </c>
      <c r="G737" s="134">
        <v>10444.1</v>
      </c>
    </row>
    <row r="738" spans="1:7">
      <c r="A738" s="128" t="s">
        <v>907</v>
      </c>
      <c r="B738" s="129" t="s">
        <v>256</v>
      </c>
      <c r="C738" s="130">
        <v>5</v>
      </c>
      <c r="D738" s="131">
        <v>2</v>
      </c>
      <c r="E738" s="132" t="s">
        <v>633</v>
      </c>
      <c r="F738" s="133" t="s">
        <v>633</v>
      </c>
      <c r="G738" s="134">
        <v>10444.1</v>
      </c>
    </row>
    <row r="739" spans="1:7">
      <c r="A739" s="128" t="s">
        <v>659</v>
      </c>
      <c r="B739" s="129" t="s">
        <v>256</v>
      </c>
      <c r="C739" s="130">
        <v>5</v>
      </c>
      <c r="D739" s="131">
        <v>2</v>
      </c>
      <c r="E739" s="132" t="s">
        <v>660</v>
      </c>
      <c r="F739" s="133" t="s">
        <v>633</v>
      </c>
      <c r="G739" s="134">
        <v>10444.1</v>
      </c>
    </row>
    <row r="740" spans="1:7" ht="25.5">
      <c r="A740" s="128" t="s">
        <v>814</v>
      </c>
      <c r="B740" s="129" t="s">
        <v>256</v>
      </c>
      <c r="C740" s="130">
        <v>5</v>
      </c>
      <c r="D740" s="131">
        <v>2</v>
      </c>
      <c r="E740" s="132" t="s">
        <v>815</v>
      </c>
      <c r="F740" s="133" t="s">
        <v>633</v>
      </c>
      <c r="G740" s="134">
        <v>10444.1</v>
      </c>
    </row>
    <row r="741" spans="1:7" ht="25.5">
      <c r="A741" s="128" t="s">
        <v>814</v>
      </c>
      <c r="B741" s="129" t="s">
        <v>256</v>
      </c>
      <c r="C741" s="130">
        <v>5</v>
      </c>
      <c r="D741" s="131">
        <v>2</v>
      </c>
      <c r="E741" s="132" t="s">
        <v>815</v>
      </c>
      <c r="F741" s="133" t="s">
        <v>633</v>
      </c>
      <c r="G741" s="134">
        <v>10444.1</v>
      </c>
    </row>
    <row r="742" spans="1:7">
      <c r="A742" s="128" t="s">
        <v>532</v>
      </c>
      <c r="B742" s="129" t="s">
        <v>256</v>
      </c>
      <c r="C742" s="130">
        <v>5</v>
      </c>
      <c r="D742" s="131">
        <v>2</v>
      </c>
      <c r="E742" s="132" t="s">
        <v>815</v>
      </c>
      <c r="F742" s="133">
        <v>40</v>
      </c>
      <c r="G742" s="134">
        <v>10444.1</v>
      </c>
    </row>
    <row r="743" spans="1:7" ht="63.75">
      <c r="A743" s="128" t="s">
        <v>257</v>
      </c>
      <c r="B743" s="129" t="s">
        <v>258</v>
      </c>
      <c r="C743" s="130" t="s">
        <v>633</v>
      </c>
      <c r="D743" s="131" t="s">
        <v>633</v>
      </c>
      <c r="E743" s="132" t="s">
        <v>633</v>
      </c>
      <c r="F743" s="133" t="s">
        <v>633</v>
      </c>
      <c r="G743" s="134">
        <v>530.75</v>
      </c>
    </row>
    <row r="744" spans="1:7">
      <c r="A744" s="128" t="s">
        <v>873</v>
      </c>
      <c r="B744" s="129" t="s">
        <v>258</v>
      </c>
      <c r="C744" s="130">
        <v>5</v>
      </c>
      <c r="D744" s="131" t="s">
        <v>633</v>
      </c>
      <c r="E744" s="132" t="s">
        <v>633</v>
      </c>
      <c r="F744" s="133" t="s">
        <v>633</v>
      </c>
      <c r="G744" s="134">
        <v>530.75</v>
      </c>
    </row>
    <row r="745" spans="1:7">
      <c r="A745" s="128" t="s">
        <v>907</v>
      </c>
      <c r="B745" s="129" t="s">
        <v>258</v>
      </c>
      <c r="C745" s="130">
        <v>5</v>
      </c>
      <c r="D745" s="131">
        <v>2</v>
      </c>
      <c r="E745" s="132" t="s">
        <v>633</v>
      </c>
      <c r="F745" s="133" t="s">
        <v>633</v>
      </c>
      <c r="G745" s="134">
        <v>530.75</v>
      </c>
    </row>
    <row r="746" spans="1:7">
      <c r="A746" s="128" t="s">
        <v>659</v>
      </c>
      <c r="B746" s="129" t="s">
        <v>258</v>
      </c>
      <c r="C746" s="130">
        <v>5</v>
      </c>
      <c r="D746" s="131">
        <v>2</v>
      </c>
      <c r="E746" s="132" t="s">
        <v>660</v>
      </c>
      <c r="F746" s="133" t="s">
        <v>633</v>
      </c>
      <c r="G746" s="134">
        <v>530.75</v>
      </c>
    </row>
    <row r="747" spans="1:7" ht="25.5">
      <c r="A747" s="128" t="s">
        <v>814</v>
      </c>
      <c r="B747" s="129" t="s">
        <v>258</v>
      </c>
      <c r="C747" s="130">
        <v>5</v>
      </c>
      <c r="D747" s="131">
        <v>2</v>
      </c>
      <c r="E747" s="132" t="s">
        <v>815</v>
      </c>
      <c r="F747" s="133" t="s">
        <v>633</v>
      </c>
      <c r="G747" s="134">
        <v>530.75</v>
      </c>
    </row>
    <row r="748" spans="1:7" ht="25.5">
      <c r="A748" s="128" t="s">
        <v>814</v>
      </c>
      <c r="B748" s="129" t="s">
        <v>258</v>
      </c>
      <c r="C748" s="130">
        <v>5</v>
      </c>
      <c r="D748" s="131">
        <v>2</v>
      </c>
      <c r="E748" s="132" t="s">
        <v>815</v>
      </c>
      <c r="F748" s="133" t="s">
        <v>633</v>
      </c>
      <c r="G748" s="134">
        <v>530.75</v>
      </c>
    </row>
    <row r="749" spans="1:7">
      <c r="A749" s="128" t="s">
        <v>532</v>
      </c>
      <c r="B749" s="129" t="s">
        <v>258</v>
      </c>
      <c r="C749" s="130">
        <v>5</v>
      </c>
      <c r="D749" s="131">
        <v>2</v>
      </c>
      <c r="E749" s="132" t="s">
        <v>815</v>
      </c>
      <c r="F749" s="133">
        <v>40</v>
      </c>
      <c r="G749" s="134">
        <v>530.75</v>
      </c>
    </row>
    <row r="750" spans="1:7" ht="63.75">
      <c r="A750" s="128" t="s">
        <v>259</v>
      </c>
      <c r="B750" s="129" t="s">
        <v>260</v>
      </c>
      <c r="C750" s="130" t="s">
        <v>633</v>
      </c>
      <c r="D750" s="131" t="s">
        <v>633</v>
      </c>
      <c r="E750" s="132" t="s">
        <v>633</v>
      </c>
      <c r="F750" s="133" t="s">
        <v>633</v>
      </c>
      <c r="G750" s="134">
        <v>330</v>
      </c>
    </row>
    <row r="751" spans="1:7">
      <c r="A751" s="128" t="s">
        <v>873</v>
      </c>
      <c r="B751" s="129" t="s">
        <v>260</v>
      </c>
      <c r="C751" s="130">
        <v>5</v>
      </c>
      <c r="D751" s="131" t="s">
        <v>633</v>
      </c>
      <c r="E751" s="132" t="s">
        <v>633</v>
      </c>
      <c r="F751" s="133" t="s">
        <v>633</v>
      </c>
      <c r="G751" s="134">
        <v>330</v>
      </c>
    </row>
    <row r="752" spans="1:7">
      <c r="A752" s="128" t="s">
        <v>907</v>
      </c>
      <c r="B752" s="129" t="s">
        <v>260</v>
      </c>
      <c r="C752" s="130">
        <v>5</v>
      </c>
      <c r="D752" s="131">
        <v>2</v>
      </c>
      <c r="E752" s="132" t="s">
        <v>633</v>
      </c>
      <c r="F752" s="133" t="s">
        <v>633</v>
      </c>
      <c r="G752" s="134">
        <v>330</v>
      </c>
    </row>
    <row r="753" spans="1:7">
      <c r="A753" s="128" t="s">
        <v>659</v>
      </c>
      <c r="B753" s="129" t="s">
        <v>260</v>
      </c>
      <c r="C753" s="130">
        <v>5</v>
      </c>
      <c r="D753" s="131">
        <v>2</v>
      </c>
      <c r="E753" s="132" t="s">
        <v>660</v>
      </c>
      <c r="F753" s="133" t="s">
        <v>633</v>
      </c>
      <c r="G753" s="134">
        <v>330</v>
      </c>
    </row>
    <row r="754" spans="1:7" ht="25.5">
      <c r="A754" s="128" t="s">
        <v>814</v>
      </c>
      <c r="B754" s="129" t="s">
        <v>260</v>
      </c>
      <c r="C754" s="130">
        <v>5</v>
      </c>
      <c r="D754" s="131">
        <v>2</v>
      </c>
      <c r="E754" s="132" t="s">
        <v>815</v>
      </c>
      <c r="F754" s="133" t="s">
        <v>633</v>
      </c>
      <c r="G754" s="134">
        <v>330</v>
      </c>
    </row>
    <row r="755" spans="1:7" ht="25.5">
      <c r="A755" s="128" t="s">
        <v>814</v>
      </c>
      <c r="B755" s="129" t="s">
        <v>260</v>
      </c>
      <c r="C755" s="130">
        <v>5</v>
      </c>
      <c r="D755" s="131">
        <v>2</v>
      </c>
      <c r="E755" s="132" t="s">
        <v>815</v>
      </c>
      <c r="F755" s="133" t="s">
        <v>633</v>
      </c>
      <c r="G755" s="134">
        <v>330</v>
      </c>
    </row>
    <row r="756" spans="1:7">
      <c r="A756" s="128" t="s">
        <v>532</v>
      </c>
      <c r="B756" s="129" t="s">
        <v>260</v>
      </c>
      <c r="C756" s="130">
        <v>5</v>
      </c>
      <c r="D756" s="131">
        <v>2</v>
      </c>
      <c r="E756" s="132" t="s">
        <v>815</v>
      </c>
      <c r="F756" s="133">
        <v>40</v>
      </c>
      <c r="G756" s="134">
        <v>330</v>
      </c>
    </row>
    <row r="757" spans="1:7" ht="38.25">
      <c r="A757" s="128" t="s">
        <v>887</v>
      </c>
      <c r="B757" s="129" t="s">
        <v>888</v>
      </c>
      <c r="C757" s="130" t="s">
        <v>633</v>
      </c>
      <c r="D757" s="131" t="s">
        <v>633</v>
      </c>
      <c r="E757" s="132" t="s">
        <v>633</v>
      </c>
      <c r="F757" s="133" t="s">
        <v>633</v>
      </c>
      <c r="G757" s="134">
        <v>89371.5</v>
      </c>
    </row>
    <row r="758" spans="1:7" ht="51">
      <c r="A758" s="128" t="s">
        <v>889</v>
      </c>
      <c r="B758" s="129" t="s">
        <v>890</v>
      </c>
      <c r="C758" s="130" t="s">
        <v>633</v>
      </c>
      <c r="D758" s="131" t="s">
        <v>633</v>
      </c>
      <c r="E758" s="132" t="s">
        <v>633</v>
      </c>
      <c r="F758" s="133" t="s">
        <v>633</v>
      </c>
      <c r="G758" s="134">
        <v>74000</v>
      </c>
    </row>
    <row r="759" spans="1:7">
      <c r="A759" s="128" t="s">
        <v>873</v>
      </c>
      <c r="B759" s="129" t="s">
        <v>890</v>
      </c>
      <c r="C759" s="130">
        <v>5</v>
      </c>
      <c r="D759" s="131" t="s">
        <v>633</v>
      </c>
      <c r="E759" s="132" t="s">
        <v>633</v>
      </c>
      <c r="F759" s="133" t="s">
        <v>633</v>
      </c>
      <c r="G759" s="134">
        <v>74000</v>
      </c>
    </row>
    <row r="760" spans="1:7">
      <c r="A760" s="128" t="s">
        <v>874</v>
      </c>
      <c r="B760" s="129" t="s">
        <v>890</v>
      </c>
      <c r="C760" s="130">
        <v>5</v>
      </c>
      <c r="D760" s="131">
        <v>1</v>
      </c>
      <c r="E760" s="132" t="s">
        <v>633</v>
      </c>
      <c r="F760" s="133" t="s">
        <v>633</v>
      </c>
      <c r="G760" s="134">
        <v>74000</v>
      </c>
    </row>
    <row r="761" spans="1:7">
      <c r="A761" s="128" t="s">
        <v>655</v>
      </c>
      <c r="B761" s="129" t="s">
        <v>890</v>
      </c>
      <c r="C761" s="130">
        <v>5</v>
      </c>
      <c r="D761" s="131">
        <v>1</v>
      </c>
      <c r="E761" s="132" t="s">
        <v>656</v>
      </c>
      <c r="F761" s="133" t="s">
        <v>633</v>
      </c>
      <c r="G761" s="134">
        <v>74000</v>
      </c>
    </row>
    <row r="762" spans="1:7" ht="25.5">
      <c r="A762" s="128" t="s">
        <v>657</v>
      </c>
      <c r="B762" s="129" t="s">
        <v>890</v>
      </c>
      <c r="C762" s="130">
        <v>5</v>
      </c>
      <c r="D762" s="131">
        <v>1</v>
      </c>
      <c r="E762" s="132" t="s">
        <v>658</v>
      </c>
      <c r="F762" s="133" t="s">
        <v>633</v>
      </c>
      <c r="G762" s="134">
        <v>74000</v>
      </c>
    </row>
    <row r="763" spans="1:7" ht="25.5">
      <c r="A763" s="128" t="s">
        <v>544</v>
      </c>
      <c r="B763" s="129" t="s">
        <v>890</v>
      </c>
      <c r="C763" s="130">
        <v>5</v>
      </c>
      <c r="D763" s="131">
        <v>1</v>
      </c>
      <c r="E763" s="132" t="s">
        <v>545</v>
      </c>
      <c r="F763" s="133" t="s">
        <v>633</v>
      </c>
      <c r="G763" s="134">
        <v>74000</v>
      </c>
    </row>
    <row r="764" spans="1:7">
      <c r="A764" s="128" t="s">
        <v>532</v>
      </c>
      <c r="B764" s="129" t="s">
        <v>890</v>
      </c>
      <c r="C764" s="130">
        <v>5</v>
      </c>
      <c r="D764" s="131">
        <v>1</v>
      </c>
      <c r="E764" s="132" t="s">
        <v>545</v>
      </c>
      <c r="F764" s="133">
        <v>40</v>
      </c>
      <c r="G764" s="134">
        <v>74000</v>
      </c>
    </row>
    <row r="765" spans="1:7" ht="51">
      <c r="A765" s="128" t="s">
        <v>891</v>
      </c>
      <c r="B765" s="129" t="s">
        <v>892</v>
      </c>
      <c r="C765" s="130" t="s">
        <v>633</v>
      </c>
      <c r="D765" s="131" t="s">
        <v>633</v>
      </c>
      <c r="E765" s="132" t="s">
        <v>633</v>
      </c>
      <c r="F765" s="133" t="s">
        <v>633</v>
      </c>
      <c r="G765" s="134">
        <v>2711.2</v>
      </c>
    </row>
    <row r="766" spans="1:7">
      <c r="A766" s="128" t="s">
        <v>873</v>
      </c>
      <c r="B766" s="129" t="s">
        <v>892</v>
      </c>
      <c r="C766" s="130">
        <v>5</v>
      </c>
      <c r="D766" s="131" t="s">
        <v>633</v>
      </c>
      <c r="E766" s="132" t="s">
        <v>633</v>
      </c>
      <c r="F766" s="133" t="s">
        <v>633</v>
      </c>
      <c r="G766" s="134">
        <v>2711.2</v>
      </c>
    </row>
    <row r="767" spans="1:7">
      <c r="A767" s="128" t="s">
        <v>874</v>
      </c>
      <c r="B767" s="129" t="s">
        <v>892</v>
      </c>
      <c r="C767" s="130">
        <v>5</v>
      </c>
      <c r="D767" s="131">
        <v>1</v>
      </c>
      <c r="E767" s="132" t="s">
        <v>633</v>
      </c>
      <c r="F767" s="133" t="s">
        <v>633</v>
      </c>
      <c r="G767" s="134">
        <v>2711.2</v>
      </c>
    </row>
    <row r="768" spans="1:7" ht="25.5">
      <c r="A768" s="128" t="s">
        <v>762</v>
      </c>
      <c r="B768" s="129" t="s">
        <v>892</v>
      </c>
      <c r="C768" s="130">
        <v>5</v>
      </c>
      <c r="D768" s="131">
        <v>1</v>
      </c>
      <c r="E768" s="132" t="s">
        <v>763</v>
      </c>
      <c r="F768" s="133" t="s">
        <v>633</v>
      </c>
      <c r="G768" s="134">
        <v>2711.2</v>
      </c>
    </row>
    <row r="769" spans="1:7" ht="25.5">
      <c r="A769" s="128" t="s">
        <v>764</v>
      </c>
      <c r="B769" s="129" t="s">
        <v>892</v>
      </c>
      <c r="C769" s="130">
        <v>5</v>
      </c>
      <c r="D769" s="131">
        <v>1</v>
      </c>
      <c r="E769" s="132" t="s">
        <v>765</v>
      </c>
      <c r="F769" s="133" t="s">
        <v>633</v>
      </c>
      <c r="G769" s="134">
        <v>2711.2</v>
      </c>
    </row>
    <row r="770" spans="1:7" ht="25.5">
      <c r="A770" s="128" t="s">
        <v>764</v>
      </c>
      <c r="B770" s="129" t="s">
        <v>892</v>
      </c>
      <c r="C770" s="130">
        <v>5</v>
      </c>
      <c r="D770" s="131">
        <v>1</v>
      </c>
      <c r="E770" s="132" t="s">
        <v>765</v>
      </c>
      <c r="F770" s="133" t="s">
        <v>633</v>
      </c>
      <c r="G770" s="134">
        <v>2711.2</v>
      </c>
    </row>
    <row r="771" spans="1:7">
      <c r="A771" s="128" t="s">
        <v>532</v>
      </c>
      <c r="B771" s="129" t="s">
        <v>892</v>
      </c>
      <c r="C771" s="130">
        <v>5</v>
      </c>
      <c r="D771" s="131">
        <v>1</v>
      </c>
      <c r="E771" s="132" t="s">
        <v>765</v>
      </c>
      <c r="F771" s="133">
        <v>40</v>
      </c>
      <c r="G771" s="134">
        <v>2711.2</v>
      </c>
    </row>
    <row r="772" spans="1:7" ht="51">
      <c r="A772" s="128" t="s">
        <v>893</v>
      </c>
      <c r="B772" s="129" t="s">
        <v>894</v>
      </c>
      <c r="C772" s="130" t="s">
        <v>633</v>
      </c>
      <c r="D772" s="131" t="s">
        <v>633</v>
      </c>
      <c r="E772" s="132" t="s">
        <v>633</v>
      </c>
      <c r="F772" s="133" t="s">
        <v>633</v>
      </c>
      <c r="G772" s="134">
        <v>12660.3</v>
      </c>
    </row>
    <row r="773" spans="1:7">
      <c r="A773" s="128" t="s">
        <v>873</v>
      </c>
      <c r="B773" s="129" t="s">
        <v>894</v>
      </c>
      <c r="C773" s="130">
        <v>5</v>
      </c>
      <c r="D773" s="131" t="s">
        <v>633</v>
      </c>
      <c r="E773" s="132" t="s">
        <v>633</v>
      </c>
      <c r="F773" s="133" t="s">
        <v>633</v>
      </c>
      <c r="G773" s="134">
        <v>12660.3</v>
      </c>
    </row>
    <row r="774" spans="1:7">
      <c r="A774" s="128" t="s">
        <v>874</v>
      </c>
      <c r="B774" s="129" t="s">
        <v>894</v>
      </c>
      <c r="C774" s="130">
        <v>5</v>
      </c>
      <c r="D774" s="131">
        <v>1</v>
      </c>
      <c r="E774" s="132" t="s">
        <v>633</v>
      </c>
      <c r="F774" s="133" t="s">
        <v>633</v>
      </c>
      <c r="G774" s="134">
        <v>12660.3</v>
      </c>
    </row>
    <row r="775" spans="1:7">
      <c r="A775" s="128" t="s">
        <v>655</v>
      </c>
      <c r="B775" s="129" t="s">
        <v>894</v>
      </c>
      <c r="C775" s="130">
        <v>5</v>
      </c>
      <c r="D775" s="131">
        <v>1</v>
      </c>
      <c r="E775" s="132" t="s">
        <v>656</v>
      </c>
      <c r="F775" s="133" t="s">
        <v>633</v>
      </c>
      <c r="G775" s="134">
        <v>12660.3</v>
      </c>
    </row>
    <row r="776" spans="1:7" ht="25.5">
      <c r="A776" s="128" t="s">
        <v>657</v>
      </c>
      <c r="B776" s="129" t="s">
        <v>894</v>
      </c>
      <c r="C776" s="130">
        <v>5</v>
      </c>
      <c r="D776" s="131">
        <v>1</v>
      </c>
      <c r="E776" s="132" t="s">
        <v>658</v>
      </c>
      <c r="F776" s="133" t="s">
        <v>633</v>
      </c>
      <c r="G776" s="134">
        <v>12660.3</v>
      </c>
    </row>
    <row r="777" spans="1:7" ht="25.5">
      <c r="A777" s="128" t="s">
        <v>544</v>
      </c>
      <c r="B777" s="129" t="s">
        <v>894</v>
      </c>
      <c r="C777" s="130">
        <v>5</v>
      </c>
      <c r="D777" s="131">
        <v>1</v>
      </c>
      <c r="E777" s="132" t="s">
        <v>545</v>
      </c>
      <c r="F777" s="133" t="s">
        <v>633</v>
      </c>
      <c r="G777" s="134">
        <v>12660.3</v>
      </c>
    </row>
    <row r="778" spans="1:7">
      <c r="A778" s="128" t="s">
        <v>532</v>
      </c>
      <c r="B778" s="129" t="s">
        <v>894</v>
      </c>
      <c r="C778" s="130">
        <v>5</v>
      </c>
      <c r="D778" s="131">
        <v>1</v>
      </c>
      <c r="E778" s="132" t="s">
        <v>545</v>
      </c>
      <c r="F778" s="133">
        <v>40</v>
      </c>
      <c r="G778" s="134">
        <v>12660.3</v>
      </c>
    </row>
    <row r="779" spans="1:7" ht="51">
      <c r="A779" s="128" t="s">
        <v>895</v>
      </c>
      <c r="B779" s="129" t="s">
        <v>896</v>
      </c>
      <c r="C779" s="130" t="s">
        <v>633</v>
      </c>
      <c r="D779" s="131" t="s">
        <v>633</v>
      </c>
      <c r="E779" s="132" t="s">
        <v>633</v>
      </c>
      <c r="F779" s="133" t="s">
        <v>633</v>
      </c>
      <c r="G779" s="134">
        <v>7596.7</v>
      </c>
    </row>
    <row r="780" spans="1:7" ht="51">
      <c r="A780" s="128" t="s">
        <v>897</v>
      </c>
      <c r="B780" s="129" t="s">
        <v>898</v>
      </c>
      <c r="C780" s="130" t="s">
        <v>633</v>
      </c>
      <c r="D780" s="131" t="s">
        <v>633</v>
      </c>
      <c r="E780" s="132" t="s">
        <v>633</v>
      </c>
      <c r="F780" s="133" t="s">
        <v>633</v>
      </c>
      <c r="G780" s="134">
        <v>7596.7</v>
      </c>
    </row>
    <row r="781" spans="1:7">
      <c r="A781" s="128" t="s">
        <v>873</v>
      </c>
      <c r="B781" s="129" t="s">
        <v>898</v>
      </c>
      <c r="C781" s="130">
        <v>5</v>
      </c>
      <c r="D781" s="131" t="s">
        <v>633</v>
      </c>
      <c r="E781" s="132" t="s">
        <v>633</v>
      </c>
      <c r="F781" s="133" t="s">
        <v>633</v>
      </c>
      <c r="G781" s="134">
        <v>7596.7</v>
      </c>
    </row>
    <row r="782" spans="1:7">
      <c r="A782" s="128" t="s">
        <v>874</v>
      </c>
      <c r="B782" s="129" t="s">
        <v>898</v>
      </c>
      <c r="C782" s="130">
        <v>5</v>
      </c>
      <c r="D782" s="131">
        <v>1</v>
      </c>
      <c r="E782" s="132" t="s">
        <v>633</v>
      </c>
      <c r="F782" s="133" t="s">
        <v>633</v>
      </c>
      <c r="G782" s="134">
        <v>5665</v>
      </c>
    </row>
    <row r="783" spans="1:7">
      <c r="A783" s="128" t="s">
        <v>659</v>
      </c>
      <c r="B783" s="129" t="s">
        <v>898</v>
      </c>
      <c r="C783" s="130">
        <v>5</v>
      </c>
      <c r="D783" s="131">
        <v>1</v>
      </c>
      <c r="E783" s="132" t="s">
        <v>660</v>
      </c>
      <c r="F783" s="133" t="s">
        <v>633</v>
      </c>
      <c r="G783" s="134">
        <v>5665</v>
      </c>
    </row>
    <row r="784" spans="1:7" ht="25.5">
      <c r="A784" s="128" t="s">
        <v>814</v>
      </c>
      <c r="B784" s="129" t="s">
        <v>898</v>
      </c>
      <c r="C784" s="130">
        <v>5</v>
      </c>
      <c r="D784" s="131">
        <v>1</v>
      </c>
      <c r="E784" s="132" t="s">
        <v>815</v>
      </c>
      <c r="F784" s="133" t="s">
        <v>633</v>
      </c>
      <c r="G784" s="134">
        <v>5665</v>
      </c>
    </row>
    <row r="785" spans="1:7" ht="25.5">
      <c r="A785" s="128" t="s">
        <v>814</v>
      </c>
      <c r="B785" s="129" t="s">
        <v>898</v>
      </c>
      <c r="C785" s="130">
        <v>5</v>
      </c>
      <c r="D785" s="131">
        <v>1</v>
      </c>
      <c r="E785" s="132" t="s">
        <v>815</v>
      </c>
      <c r="F785" s="133" t="s">
        <v>633</v>
      </c>
      <c r="G785" s="134">
        <v>5665</v>
      </c>
    </row>
    <row r="786" spans="1:7">
      <c r="A786" s="128" t="s">
        <v>532</v>
      </c>
      <c r="B786" s="129" t="s">
        <v>898</v>
      </c>
      <c r="C786" s="130">
        <v>5</v>
      </c>
      <c r="D786" s="131">
        <v>1</v>
      </c>
      <c r="E786" s="132" t="s">
        <v>815</v>
      </c>
      <c r="F786" s="133">
        <v>40</v>
      </c>
      <c r="G786" s="134">
        <v>5665</v>
      </c>
    </row>
    <row r="787" spans="1:7">
      <c r="A787" s="128" t="s">
        <v>907</v>
      </c>
      <c r="B787" s="129" t="s">
        <v>898</v>
      </c>
      <c r="C787" s="130">
        <v>5</v>
      </c>
      <c r="D787" s="131">
        <v>2</v>
      </c>
      <c r="E787" s="132" t="s">
        <v>633</v>
      </c>
      <c r="F787" s="133" t="s">
        <v>633</v>
      </c>
      <c r="G787" s="134">
        <v>1931.7</v>
      </c>
    </row>
    <row r="788" spans="1:7">
      <c r="A788" s="128" t="s">
        <v>659</v>
      </c>
      <c r="B788" s="129" t="s">
        <v>898</v>
      </c>
      <c r="C788" s="130">
        <v>5</v>
      </c>
      <c r="D788" s="131">
        <v>2</v>
      </c>
      <c r="E788" s="132" t="s">
        <v>660</v>
      </c>
      <c r="F788" s="133" t="s">
        <v>633</v>
      </c>
      <c r="G788" s="134">
        <v>1931.7</v>
      </c>
    </row>
    <row r="789" spans="1:7" ht="25.5">
      <c r="A789" s="128" t="s">
        <v>814</v>
      </c>
      <c r="B789" s="129" t="s">
        <v>898</v>
      </c>
      <c r="C789" s="130">
        <v>5</v>
      </c>
      <c r="D789" s="131">
        <v>2</v>
      </c>
      <c r="E789" s="132" t="s">
        <v>815</v>
      </c>
      <c r="F789" s="133" t="s">
        <v>633</v>
      </c>
      <c r="G789" s="134">
        <v>1931.7</v>
      </c>
    </row>
    <row r="790" spans="1:7" ht="25.5">
      <c r="A790" s="128" t="s">
        <v>814</v>
      </c>
      <c r="B790" s="129" t="s">
        <v>898</v>
      </c>
      <c r="C790" s="130">
        <v>5</v>
      </c>
      <c r="D790" s="131">
        <v>2</v>
      </c>
      <c r="E790" s="132" t="s">
        <v>815</v>
      </c>
      <c r="F790" s="133" t="s">
        <v>633</v>
      </c>
      <c r="G790" s="134">
        <v>1931.7</v>
      </c>
    </row>
    <row r="791" spans="1:7">
      <c r="A791" s="128" t="s">
        <v>532</v>
      </c>
      <c r="B791" s="129" t="s">
        <v>898</v>
      </c>
      <c r="C791" s="130">
        <v>5</v>
      </c>
      <c r="D791" s="131">
        <v>2</v>
      </c>
      <c r="E791" s="132" t="s">
        <v>815</v>
      </c>
      <c r="F791" s="133">
        <v>40</v>
      </c>
      <c r="G791" s="134">
        <v>1931.7</v>
      </c>
    </row>
    <row r="792" spans="1:7" ht="38.25">
      <c r="A792" s="128" t="s">
        <v>899</v>
      </c>
      <c r="B792" s="129" t="s">
        <v>900</v>
      </c>
      <c r="C792" s="130" t="s">
        <v>633</v>
      </c>
      <c r="D792" s="131" t="s">
        <v>633</v>
      </c>
      <c r="E792" s="132" t="s">
        <v>633</v>
      </c>
      <c r="F792" s="133" t="s">
        <v>633</v>
      </c>
      <c r="G792" s="134">
        <v>13.3</v>
      </c>
    </row>
    <row r="793" spans="1:7" ht="51">
      <c r="A793" s="128" t="s">
        <v>901</v>
      </c>
      <c r="B793" s="129" t="s">
        <v>902</v>
      </c>
      <c r="C793" s="130" t="s">
        <v>633</v>
      </c>
      <c r="D793" s="131" t="s">
        <v>633</v>
      </c>
      <c r="E793" s="132" t="s">
        <v>633</v>
      </c>
      <c r="F793" s="133" t="s">
        <v>633</v>
      </c>
      <c r="G793" s="134">
        <v>13.3</v>
      </c>
    </row>
    <row r="794" spans="1:7">
      <c r="A794" s="128" t="s">
        <v>873</v>
      </c>
      <c r="B794" s="129" t="s">
        <v>902</v>
      </c>
      <c r="C794" s="130">
        <v>5</v>
      </c>
      <c r="D794" s="131" t="s">
        <v>633</v>
      </c>
      <c r="E794" s="132" t="s">
        <v>633</v>
      </c>
      <c r="F794" s="133" t="s">
        <v>633</v>
      </c>
      <c r="G794" s="134">
        <v>13.3</v>
      </c>
    </row>
    <row r="795" spans="1:7">
      <c r="A795" s="128" t="s">
        <v>874</v>
      </c>
      <c r="B795" s="129" t="s">
        <v>902</v>
      </c>
      <c r="C795" s="130">
        <v>5</v>
      </c>
      <c r="D795" s="131">
        <v>1</v>
      </c>
      <c r="E795" s="132" t="s">
        <v>633</v>
      </c>
      <c r="F795" s="133" t="s">
        <v>633</v>
      </c>
      <c r="G795" s="134">
        <v>13.3</v>
      </c>
    </row>
    <row r="796" spans="1:7">
      <c r="A796" s="128" t="s">
        <v>659</v>
      </c>
      <c r="B796" s="129" t="s">
        <v>902</v>
      </c>
      <c r="C796" s="130">
        <v>5</v>
      </c>
      <c r="D796" s="131">
        <v>1</v>
      </c>
      <c r="E796" s="132" t="s">
        <v>660</v>
      </c>
      <c r="F796" s="133" t="s">
        <v>633</v>
      </c>
      <c r="G796" s="134">
        <v>13.3</v>
      </c>
    </row>
    <row r="797" spans="1:7" ht="25.5">
      <c r="A797" s="128" t="s">
        <v>814</v>
      </c>
      <c r="B797" s="129" t="s">
        <v>902</v>
      </c>
      <c r="C797" s="130">
        <v>5</v>
      </c>
      <c r="D797" s="131">
        <v>1</v>
      </c>
      <c r="E797" s="132" t="s">
        <v>815</v>
      </c>
      <c r="F797" s="133" t="s">
        <v>633</v>
      </c>
      <c r="G797" s="134">
        <v>13.3</v>
      </c>
    </row>
    <row r="798" spans="1:7" ht="25.5">
      <c r="A798" s="128" t="s">
        <v>814</v>
      </c>
      <c r="B798" s="129" t="s">
        <v>902</v>
      </c>
      <c r="C798" s="130">
        <v>5</v>
      </c>
      <c r="D798" s="131">
        <v>1</v>
      </c>
      <c r="E798" s="132" t="s">
        <v>815</v>
      </c>
      <c r="F798" s="133" t="s">
        <v>633</v>
      </c>
      <c r="G798" s="134">
        <v>13.3</v>
      </c>
    </row>
    <row r="799" spans="1:7">
      <c r="A799" s="128" t="s">
        <v>532</v>
      </c>
      <c r="B799" s="129" t="s">
        <v>902</v>
      </c>
      <c r="C799" s="130">
        <v>5</v>
      </c>
      <c r="D799" s="131">
        <v>1</v>
      </c>
      <c r="E799" s="132" t="s">
        <v>815</v>
      </c>
      <c r="F799" s="133">
        <v>40</v>
      </c>
      <c r="G799" s="134">
        <v>13.3</v>
      </c>
    </row>
    <row r="800" spans="1:7" ht="38.25">
      <c r="A800" s="128" t="s">
        <v>261</v>
      </c>
      <c r="B800" s="129" t="s">
        <v>262</v>
      </c>
      <c r="C800" s="130" t="s">
        <v>633</v>
      </c>
      <c r="D800" s="131" t="s">
        <v>633</v>
      </c>
      <c r="E800" s="132" t="s">
        <v>633</v>
      </c>
      <c r="F800" s="133" t="s">
        <v>633</v>
      </c>
      <c r="G800" s="134">
        <v>32663.200000000001</v>
      </c>
    </row>
    <row r="801" spans="1:7" ht="51">
      <c r="A801" s="128" t="s">
        <v>281</v>
      </c>
      <c r="B801" s="129" t="s">
        <v>282</v>
      </c>
      <c r="C801" s="130" t="s">
        <v>633</v>
      </c>
      <c r="D801" s="131" t="s">
        <v>633</v>
      </c>
      <c r="E801" s="132" t="s">
        <v>633</v>
      </c>
      <c r="F801" s="133" t="s">
        <v>633</v>
      </c>
      <c r="G801" s="134">
        <v>32316.6</v>
      </c>
    </row>
    <row r="802" spans="1:7">
      <c r="A802" s="128" t="s">
        <v>873</v>
      </c>
      <c r="B802" s="129" t="s">
        <v>282</v>
      </c>
      <c r="C802" s="130">
        <v>5</v>
      </c>
      <c r="D802" s="131" t="s">
        <v>633</v>
      </c>
      <c r="E802" s="132" t="s">
        <v>633</v>
      </c>
      <c r="F802" s="133" t="s">
        <v>633</v>
      </c>
      <c r="G802" s="134">
        <v>32316.6</v>
      </c>
    </row>
    <row r="803" spans="1:7">
      <c r="A803" s="128" t="s">
        <v>276</v>
      </c>
      <c r="B803" s="129" t="s">
        <v>282</v>
      </c>
      <c r="C803" s="130">
        <v>5</v>
      </c>
      <c r="D803" s="131">
        <v>5</v>
      </c>
      <c r="E803" s="132" t="s">
        <v>633</v>
      </c>
      <c r="F803" s="133" t="s">
        <v>633</v>
      </c>
      <c r="G803" s="134">
        <v>32316.6</v>
      </c>
    </row>
    <row r="804" spans="1:7" ht="38.25">
      <c r="A804" s="128" t="s">
        <v>639</v>
      </c>
      <c r="B804" s="129" t="s">
        <v>282</v>
      </c>
      <c r="C804" s="130">
        <v>5</v>
      </c>
      <c r="D804" s="131">
        <v>5</v>
      </c>
      <c r="E804" s="132" t="s">
        <v>640</v>
      </c>
      <c r="F804" s="133" t="s">
        <v>633</v>
      </c>
      <c r="G804" s="134">
        <v>18456</v>
      </c>
    </row>
    <row r="805" spans="1:7">
      <c r="A805" s="128" t="s">
        <v>703</v>
      </c>
      <c r="B805" s="129" t="s">
        <v>282</v>
      </c>
      <c r="C805" s="130">
        <v>5</v>
      </c>
      <c r="D805" s="131">
        <v>5</v>
      </c>
      <c r="E805" s="132" t="s">
        <v>704</v>
      </c>
      <c r="F805" s="133" t="s">
        <v>633</v>
      </c>
      <c r="G805" s="134">
        <v>18456</v>
      </c>
    </row>
    <row r="806" spans="1:7" ht="25.5">
      <c r="A806" s="128" t="s">
        <v>546</v>
      </c>
      <c r="B806" s="129" t="s">
        <v>282</v>
      </c>
      <c r="C806" s="130">
        <v>5</v>
      </c>
      <c r="D806" s="131">
        <v>5</v>
      </c>
      <c r="E806" s="132" t="s">
        <v>547</v>
      </c>
      <c r="F806" s="133" t="s">
        <v>633</v>
      </c>
      <c r="G806" s="134">
        <v>18091</v>
      </c>
    </row>
    <row r="807" spans="1:7">
      <c r="A807" s="128" t="s">
        <v>532</v>
      </c>
      <c r="B807" s="129" t="s">
        <v>282</v>
      </c>
      <c r="C807" s="130">
        <v>5</v>
      </c>
      <c r="D807" s="131">
        <v>5</v>
      </c>
      <c r="E807" s="132" t="s">
        <v>547</v>
      </c>
      <c r="F807" s="133">
        <v>40</v>
      </c>
      <c r="G807" s="134">
        <v>18091</v>
      </c>
    </row>
    <row r="808" spans="1:7">
      <c r="A808" s="128" t="s">
        <v>548</v>
      </c>
      <c r="B808" s="129" t="s">
        <v>282</v>
      </c>
      <c r="C808" s="130">
        <v>5</v>
      </c>
      <c r="D808" s="131">
        <v>5</v>
      </c>
      <c r="E808" s="132" t="s">
        <v>549</v>
      </c>
      <c r="F808" s="133" t="s">
        <v>633</v>
      </c>
      <c r="G808" s="134">
        <v>365</v>
      </c>
    </row>
    <row r="809" spans="1:7">
      <c r="A809" s="128" t="s">
        <v>532</v>
      </c>
      <c r="B809" s="129" t="s">
        <v>282</v>
      </c>
      <c r="C809" s="130">
        <v>5</v>
      </c>
      <c r="D809" s="131">
        <v>5</v>
      </c>
      <c r="E809" s="132" t="s">
        <v>549</v>
      </c>
      <c r="F809" s="133">
        <v>40</v>
      </c>
      <c r="G809" s="134">
        <v>365</v>
      </c>
    </row>
    <row r="810" spans="1:7">
      <c r="A810" s="128" t="s">
        <v>655</v>
      </c>
      <c r="B810" s="129" t="s">
        <v>282</v>
      </c>
      <c r="C810" s="130">
        <v>5</v>
      </c>
      <c r="D810" s="131">
        <v>5</v>
      </c>
      <c r="E810" s="132" t="s">
        <v>656</v>
      </c>
      <c r="F810" s="133" t="s">
        <v>633</v>
      </c>
      <c r="G810" s="134">
        <v>1781</v>
      </c>
    </row>
    <row r="811" spans="1:7" ht="25.5">
      <c r="A811" s="128" t="s">
        <v>657</v>
      </c>
      <c r="B811" s="129" t="s">
        <v>282</v>
      </c>
      <c r="C811" s="130">
        <v>5</v>
      </c>
      <c r="D811" s="131">
        <v>5</v>
      </c>
      <c r="E811" s="132" t="s">
        <v>658</v>
      </c>
      <c r="F811" s="133" t="s">
        <v>633</v>
      </c>
      <c r="G811" s="134">
        <v>1781</v>
      </c>
    </row>
    <row r="812" spans="1:7" ht="25.5">
      <c r="A812" s="128" t="s">
        <v>520</v>
      </c>
      <c r="B812" s="129" t="s">
        <v>282</v>
      </c>
      <c r="C812" s="130">
        <v>5</v>
      </c>
      <c r="D812" s="131">
        <v>5</v>
      </c>
      <c r="E812" s="132" t="s">
        <v>521</v>
      </c>
      <c r="F812" s="133" t="s">
        <v>633</v>
      </c>
      <c r="G812" s="134">
        <v>657</v>
      </c>
    </row>
    <row r="813" spans="1:7">
      <c r="A813" s="128" t="s">
        <v>532</v>
      </c>
      <c r="B813" s="129" t="s">
        <v>282</v>
      </c>
      <c r="C813" s="130">
        <v>5</v>
      </c>
      <c r="D813" s="131">
        <v>5</v>
      </c>
      <c r="E813" s="132" t="s">
        <v>521</v>
      </c>
      <c r="F813" s="133">
        <v>40</v>
      </c>
      <c r="G813" s="134">
        <v>657</v>
      </c>
    </row>
    <row r="814" spans="1:7" ht="25.5">
      <c r="A814" s="128" t="s">
        <v>522</v>
      </c>
      <c r="B814" s="129" t="s">
        <v>282</v>
      </c>
      <c r="C814" s="130">
        <v>5</v>
      </c>
      <c r="D814" s="131">
        <v>5</v>
      </c>
      <c r="E814" s="132" t="s">
        <v>523</v>
      </c>
      <c r="F814" s="133" t="s">
        <v>633</v>
      </c>
      <c r="G814" s="134">
        <v>1124</v>
      </c>
    </row>
    <row r="815" spans="1:7">
      <c r="A815" s="128" t="s">
        <v>532</v>
      </c>
      <c r="B815" s="129" t="s">
        <v>282</v>
      </c>
      <c r="C815" s="130">
        <v>5</v>
      </c>
      <c r="D815" s="131">
        <v>5</v>
      </c>
      <c r="E815" s="132" t="s">
        <v>523</v>
      </c>
      <c r="F815" s="133">
        <v>40</v>
      </c>
      <c r="G815" s="134">
        <v>1124</v>
      </c>
    </row>
    <row r="816" spans="1:7">
      <c r="A816" s="128" t="s">
        <v>659</v>
      </c>
      <c r="B816" s="129" t="s">
        <v>282</v>
      </c>
      <c r="C816" s="130">
        <v>5</v>
      </c>
      <c r="D816" s="131">
        <v>5</v>
      </c>
      <c r="E816" s="132" t="s">
        <v>660</v>
      </c>
      <c r="F816" s="133" t="s">
        <v>633</v>
      </c>
      <c r="G816" s="134">
        <v>12079.6</v>
      </c>
    </row>
    <row r="817" spans="1:7">
      <c r="A817" s="128" t="s">
        <v>661</v>
      </c>
      <c r="B817" s="129" t="s">
        <v>282</v>
      </c>
      <c r="C817" s="130">
        <v>5</v>
      </c>
      <c r="D817" s="131">
        <v>5</v>
      </c>
      <c r="E817" s="132" t="s">
        <v>662</v>
      </c>
      <c r="F817" s="133" t="s">
        <v>633</v>
      </c>
      <c r="G817" s="134">
        <v>12079.6</v>
      </c>
    </row>
    <row r="818" spans="1:7">
      <c r="A818" s="128" t="s">
        <v>526</v>
      </c>
      <c r="B818" s="129" t="s">
        <v>282</v>
      </c>
      <c r="C818" s="130">
        <v>5</v>
      </c>
      <c r="D818" s="131">
        <v>5</v>
      </c>
      <c r="E818" s="132" t="s">
        <v>527</v>
      </c>
      <c r="F818" s="133" t="s">
        <v>633</v>
      </c>
      <c r="G818" s="134">
        <v>12049.6</v>
      </c>
    </row>
    <row r="819" spans="1:7">
      <c r="A819" s="128" t="s">
        <v>532</v>
      </c>
      <c r="B819" s="129" t="s">
        <v>282</v>
      </c>
      <c r="C819" s="130">
        <v>5</v>
      </c>
      <c r="D819" s="131">
        <v>5</v>
      </c>
      <c r="E819" s="132" t="s">
        <v>527</v>
      </c>
      <c r="F819" s="133">
        <v>40</v>
      </c>
      <c r="G819" s="134">
        <v>12049.6</v>
      </c>
    </row>
    <row r="820" spans="1:7">
      <c r="A820" s="128" t="s">
        <v>528</v>
      </c>
      <c r="B820" s="129" t="s">
        <v>282</v>
      </c>
      <c r="C820" s="130">
        <v>5</v>
      </c>
      <c r="D820" s="131">
        <v>5</v>
      </c>
      <c r="E820" s="132" t="s">
        <v>529</v>
      </c>
      <c r="F820" s="133" t="s">
        <v>633</v>
      </c>
      <c r="G820" s="134">
        <v>30</v>
      </c>
    </row>
    <row r="821" spans="1:7">
      <c r="A821" s="128" t="s">
        <v>532</v>
      </c>
      <c r="B821" s="129" t="s">
        <v>282</v>
      </c>
      <c r="C821" s="130">
        <v>5</v>
      </c>
      <c r="D821" s="131">
        <v>5</v>
      </c>
      <c r="E821" s="132" t="s">
        <v>529</v>
      </c>
      <c r="F821" s="133">
        <v>40</v>
      </c>
      <c r="G821" s="134">
        <v>30</v>
      </c>
    </row>
    <row r="822" spans="1:7" ht="63.75">
      <c r="A822" s="128" t="s">
        <v>263</v>
      </c>
      <c r="B822" s="129" t="s">
        <v>264</v>
      </c>
      <c r="C822" s="130" t="s">
        <v>633</v>
      </c>
      <c r="D822" s="131" t="s">
        <v>633</v>
      </c>
      <c r="E822" s="132" t="s">
        <v>633</v>
      </c>
      <c r="F822" s="133" t="s">
        <v>633</v>
      </c>
      <c r="G822" s="134">
        <v>346.6</v>
      </c>
    </row>
    <row r="823" spans="1:7">
      <c r="A823" s="128" t="s">
        <v>873</v>
      </c>
      <c r="B823" s="129" t="s">
        <v>264</v>
      </c>
      <c r="C823" s="130">
        <v>5</v>
      </c>
      <c r="D823" s="131" t="s">
        <v>633</v>
      </c>
      <c r="E823" s="132" t="s">
        <v>633</v>
      </c>
      <c r="F823" s="133" t="s">
        <v>633</v>
      </c>
      <c r="G823" s="134">
        <v>346.6</v>
      </c>
    </row>
    <row r="824" spans="1:7">
      <c r="A824" s="128" t="s">
        <v>907</v>
      </c>
      <c r="B824" s="129" t="s">
        <v>264</v>
      </c>
      <c r="C824" s="130">
        <v>5</v>
      </c>
      <c r="D824" s="131">
        <v>2</v>
      </c>
      <c r="E824" s="132" t="s">
        <v>633</v>
      </c>
      <c r="F824" s="133" t="s">
        <v>633</v>
      </c>
      <c r="G824" s="134">
        <v>346.6</v>
      </c>
    </row>
    <row r="825" spans="1:7">
      <c r="A825" s="128" t="s">
        <v>655</v>
      </c>
      <c r="B825" s="129" t="s">
        <v>264</v>
      </c>
      <c r="C825" s="130">
        <v>5</v>
      </c>
      <c r="D825" s="131">
        <v>2</v>
      </c>
      <c r="E825" s="132" t="s">
        <v>656</v>
      </c>
      <c r="F825" s="133" t="s">
        <v>633</v>
      </c>
      <c r="G825" s="134">
        <v>346.6</v>
      </c>
    </row>
    <row r="826" spans="1:7" ht="25.5">
      <c r="A826" s="128" t="s">
        <v>657</v>
      </c>
      <c r="B826" s="129" t="s">
        <v>264</v>
      </c>
      <c r="C826" s="130">
        <v>5</v>
      </c>
      <c r="D826" s="131">
        <v>2</v>
      </c>
      <c r="E826" s="132" t="s">
        <v>658</v>
      </c>
      <c r="F826" s="133" t="s">
        <v>633</v>
      </c>
      <c r="G826" s="134">
        <v>346.6</v>
      </c>
    </row>
    <row r="827" spans="1:7" ht="25.5">
      <c r="A827" s="128" t="s">
        <v>522</v>
      </c>
      <c r="B827" s="129" t="s">
        <v>264</v>
      </c>
      <c r="C827" s="130">
        <v>5</v>
      </c>
      <c r="D827" s="131">
        <v>2</v>
      </c>
      <c r="E827" s="132" t="s">
        <v>523</v>
      </c>
      <c r="F827" s="133" t="s">
        <v>633</v>
      </c>
      <c r="G827" s="134">
        <v>346.6</v>
      </c>
    </row>
    <row r="828" spans="1:7">
      <c r="A828" s="128" t="s">
        <v>532</v>
      </c>
      <c r="B828" s="129" t="s">
        <v>264</v>
      </c>
      <c r="C828" s="130">
        <v>5</v>
      </c>
      <c r="D828" s="131">
        <v>2</v>
      </c>
      <c r="E828" s="132" t="s">
        <v>523</v>
      </c>
      <c r="F828" s="133">
        <v>40</v>
      </c>
      <c r="G828" s="134">
        <v>346.6</v>
      </c>
    </row>
    <row r="829" spans="1:7" ht="38.25">
      <c r="A829" s="128" t="s">
        <v>806</v>
      </c>
      <c r="B829" s="129" t="s">
        <v>807</v>
      </c>
      <c r="C829" s="130" t="s">
        <v>633</v>
      </c>
      <c r="D829" s="131" t="s">
        <v>633</v>
      </c>
      <c r="E829" s="132" t="s">
        <v>633</v>
      </c>
      <c r="F829" s="133" t="s">
        <v>633</v>
      </c>
      <c r="G829" s="134">
        <v>114703.61</v>
      </c>
    </row>
    <row r="830" spans="1:7" ht="63.75">
      <c r="A830" s="128" t="s">
        <v>808</v>
      </c>
      <c r="B830" s="129" t="s">
        <v>809</v>
      </c>
      <c r="C830" s="130" t="s">
        <v>633</v>
      </c>
      <c r="D830" s="131" t="s">
        <v>633</v>
      </c>
      <c r="E830" s="132" t="s">
        <v>633</v>
      </c>
      <c r="F830" s="133" t="s">
        <v>633</v>
      </c>
      <c r="G830" s="134">
        <v>371.1</v>
      </c>
    </row>
    <row r="831" spans="1:7">
      <c r="A831" s="128" t="s">
        <v>789</v>
      </c>
      <c r="B831" s="129" t="s">
        <v>809</v>
      </c>
      <c r="C831" s="130">
        <v>4</v>
      </c>
      <c r="D831" s="131" t="s">
        <v>633</v>
      </c>
      <c r="E831" s="132" t="s">
        <v>633</v>
      </c>
      <c r="F831" s="133" t="s">
        <v>633</v>
      </c>
      <c r="G831" s="134">
        <v>371.1</v>
      </c>
    </row>
    <row r="832" spans="1:7">
      <c r="A832" s="128" t="s">
        <v>803</v>
      </c>
      <c r="B832" s="129" t="s">
        <v>809</v>
      </c>
      <c r="C832" s="130">
        <v>4</v>
      </c>
      <c r="D832" s="131">
        <v>5</v>
      </c>
      <c r="E832" s="132" t="s">
        <v>633</v>
      </c>
      <c r="F832" s="133" t="s">
        <v>633</v>
      </c>
      <c r="G832" s="134">
        <v>371.1</v>
      </c>
    </row>
    <row r="833" spans="1:7">
      <c r="A833" s="128" t="s">
        <v>655</v>
      </c>
      <c r="B833" s="129" t="s">
        <v>809</v>
      </c>
      <c r="C833" s="130">
        <v>4</v>
      </c>
      <c r="D833" s="131">
        <v>5</v>
      </c>
      <c r="E833" s="132" t="s">
        <v>656</v>
      </c>
      <c r="F833" s="133" t="s">
        <v>633</v>
      </c>
      <c r="G833" s="134">
        <v>371.1</v>
      </c>
    </row>
    <row r="834" spans="1:7" ht="25.5">
      <c r="A834" s="128" t="s">
        <v>657</v>
      </c>
      <c r="B834" s="129" t="s">
        <v>809</v>
      </c>
      <c r="C834" s="130">
        <v>4</v>
      </c>
      <c r="D834" s="131">
        <v>5</v>
      </c>
      <c r="E834" s="132" t="s">
        <v>658</v>
      </c>
      <c r="F834" s="133" t="s">
        <v>633</v>
      </c>
      <c r="G834" s="134">
        <v>371.1</v>
      </c>
    </row>
    <row r="835" spans="1:7" ht="25.5">
      <c r="A835" s="128" t="s">
        <v>522</v>
      </c>
      <c r="B835" s="129" t="s">
        <v>809</v>
      </c>
      <c r="C835" s="130">
        <v>4</v>
      </c>
      <c r="D835" s="131">
        <v>5</v>
      </c>
      <c r="E835" s="132" t="s">
        <v>523</v>
      </c>
      <c r="F835" s="133" t="s">
        <v>633</v>
      </c>
      <c r="G835" s="134">
        <v>371.1</v>
      </c>
    </row>
    <row r="836" spans="1:7">
      <c r="A836" s="128" t="s">
        <v>532</v>
      </c>
      <c r="B836" s="129" t="s">
        <v>809</v>
      </c>
      <c r="C836" s="130">
        <v>4</v>
      </c>
      <c r="D836" s="131">
        <v>5</v>
      </c>
      <c r="E836" s="132" t="s">
        <v>523</v>
      </c>
      <c r="F836" s="133">
        <v>40</v>
      </c>
      <c r="G836" s="134">
        <v>371.1</v>
      </c>
    </row>
    <row r="837" spans="1:7" ht="51">
      <c r="A837" s="128" t="s">
        <v>274</v>
      </c>
      <c r="B837" s="129" t="s">
        <v>275</v>
      </c>
      <c r="C837" s="130" t="s">
        <v>633</v>
      </c>
      <c r="D837" s="131" t="s">
        <v>633</v>
      </c>
      <c r="E837" s="132" t="s">
        <v>633</v>
      </c>
      <c r="F837" s="133" t="s">
        <v>633</v>
      </c>
      <c r="G837" s="134">
        <v>114332.51</v>
      </c>
    </row>
    <row r="838" spans="1:7">
      <c r="A838" s="128" t="s">
        <v>873</v>
      </c>
      <c r="B838" s="129" t="s">
        <v>275</v>
      </c>
      <c r="C838" s="130">
        <v>5</v>
      </c>
      <c r="D838" s="131" t="s">
        <v>633</v>
      </c>
      <c r="E838" s="132" t="s">
        <v>633</v>
      </c>
      <c r="F838" s="133" t="s">
        <v>633</v>
      </c>
      <c r="G838" s="134">
        <v>114332.51</v>
      </c>
    </row>
    <row r="839" spans="1:7">
      <c r="A839" s="128" t="s">
        <v>265</v>
      </c>
      <c r="B839" s="129" t="s">
        <v>275</v>
      </c>
      <c r="C839" s="130">
        <v>5</v>
      </c>
      <c r="D839" s="131">
        <v>3</v>
      </c>
      <c r="E839" s="132" t="s">
        <v>633</v>
      </c>
      <c r="F839" s="133" t="s">
        <v>633</v>
      </c>
      <c r="G839" s="134">
        <v>114332.51</v>
      </c>
    </row>
    <row r="840" spans="1:7">
      <c r="A840" s="128" t="s">
        <v>655</v>
      </c>
      <c r="B840" s="129" t="s">
        <v>275</v>
      </c>
      <c r="C840" s="130">
        <v>5</v>
      </c>
      <c r="D840" s="131">
        <v>3</v>
      </c>
      <c r="E840" s="132" t="s">
        <v>656</v>
      </c>
      <c r="F840" s="133" t="s">
        <v>633</v>
      </c>
      <c r="G840" s="134">
        <v>111001.51</v>
      </c>
    </row>
    <row r="841" spans="1:7" ht="25.5">
      <c r="A841" s="128" t="s">
        <v>657</v>
      </c>
      <c r="B841" s="129" t="s">
        <v>275</v>
      </c>
      <c r="C841" s="130">
        <v>5</v>
      </c>
      <c r="D841" s="131">
        <v>3</v>
      </c>
      <c r="E841" s="132" t="s">
        <v>658</v>
      </c>
      <c r="F841" s="133" t="s">
        <v>633</v>
      </c>
      <c r="G841" s="134">
        <v>111001.51</v>
      </c>
    </row>
    <row r="842" spans="1:7" ht="25.5">
      <c r="A842" s="128" t="s">
        <v>522</v>
      </c>
      <c r="B842" s="129" t="s">
        <v>275</v>
      </c>
      <c r="C842" s="130">
        <v>5</v>
      </c>
      <c r="D842" s="131">
        <v>3</v>
      </c>
      <c r="E842" s="132" t="s">
        <v>523</v>
      </c>
      <c r="F842" s="133" t="s">
        <v>633</v>
      </c>
      <c r="G842" s="134">
        <v>111001.51</v>
      </c>
    </row>
    <row r="843" spans="1:7">
      <c r="A843" s="128" t="s">
        <v>532</v>
      </c>
      <c r="B843" s="129" t="s">
        <v>275</v>
      </c>
      <c r="C843" s="130">
        <v>5</v>
      </c>
      <c r="D843" s="131">
        <v>3</v>
      </c>
      <c r="E843" s="132" t="s">
        <v>523</v>
      </c>
      <c r="F843" s="133">
        <v>40</v>
      </c>
      <c r="G843" s="134">
        <v>111001.51</v>
      </c>
    </row>
    <row r="844" spans="1:7">
      <c r="A844" s="128" t="s">
        <v>659</v>
      </c>
      <c r="B844" s="129" t="s">
        <v>275</v>
      </c>
      <c r="C844" s="130">
        <v>5</v>
      </c>
      <c r="D844" s="131">
        <v>3</v>
      </c>
      <c r="E844" s="132" t="s">
        <v>660</v>
      </c>
      <c r="F844" s="133" t="s">
        <v>633</v>
      </c>
      <c r="G844" s="134">
        <v>3331</v>
      </c>
    </row>
    <row r="845" spans="1:7" ht="25.5">
      <c r="A845" s="128" t="s">
        <v>814</v>
      </c>
      <c r="B845" s="129" t="s">
        <v>275</v>
      </c>
      <c r="C845" s="130">
        <v>5</v>
      </c>
      <c r="D845" s="131">
        <v>3</v>
      </c>
      <c r="E845" s="132" t="s">
        <v>815</v>
      </c>
      <c r="F845" s="133" t="s">
        <v>633</v>
      </c>
      <c r="G845" s="134">
        <v>3331</v>
      </c>
    </row>
    <row r="846" spans="1:7" ht="25.5">
      <c r="A846" s="128" t="s">
        <v>814</v>
      </c>
      <c r="B846" s="129" t="s">
        <v>275</v>
      </c>
      <c r="C846" s="130">
        <v>5</v>
      </c>
      <c r="D846" s="131">
        <v>3</v>
      </c>
      <c r="E846" s="132" t="s">
        <v>815</v>
      </c>
      <c r="F846" s="133" t="s">
        <v>633</v>
      </c>
      <c r="G846" s="134">
        <v>3331</v>
      </c>
    </row>
    <row r="847" spans="1:7">
      <c r="A847" s="128" t="s">
        <v>532</v>
      </c>
      <c r="B847" s="129" t="s">
        <v>275</v>
      </c>
      <c r="C847" s="130">
        <v>5</v>
      </c>
      <c r="D847" s="131">
        <v>3</v>
      </c>
      <c r="E847" s="132" t="s">
        <v>815</v>
      </c>
      <c r="F847" s="133">
        <v>40</v>
      </c>
      <c r="G847" s="134">
        <v>3331</v>
      </c>
    </row>
    <row r="848" spans="1:7" ht="51">
      <c r="A848" s="128" t="s">
        <v>903</v>
      </c>
      <c r="B848" s="129" t="s">
        <v>904</v>
      </c>
      <c r="C848" s="130" t="s">
        <v>633</v>
      </c>
      <c r="D848" s="131" t="s">
        <v>633</v>
      </c>
      <c r="E848" s="132" t="s">
        <v>633</v>
      </c>
      <c r="F848" s="133" t="s">
        <v>633</v>
      </c>
      <c r="G848" s="134">
        <v>773.3</v>
      </c>
    </row>
    <row r="849" spans="1:7" ht="51">
      <c r="A849" s="128" t="s">
        <v>905</v>
      </c>
      <c r="B849" s="129" t="s">
        <v>906</v>
      </c>
      <c r="C849" s="130" t="s">
        <v>633</v>
      </c>
      <c r="D849" s="131" t="s">
        <v>633</v>
      </c>
      <c r="E849" s="132" t="s">
        <v>633</v>
      </c>
      <c r="F849" s="133" t="s">
        <v>633</v>
      </c>
      <c r="G849" s="134">
        <v>773.3</v>
      </c>
    </row>
    <row r="850" spans="1:7">
      <c r="A850" s="128" t="s">
        <v>873</v>
      </c>
      <c r="B850" s="129" t="s">
        <v>906</v>
      </c>
      <c r="C850" s="130">
        <v>5</v>
      </c>
      <c r="D850" s="131" t="s">
        <v>633</v>
      </c>
      <c r="E850" s="132" t="s">
        <v>633</v>
      </c>
      <c r="F850" s="133" t="s">
        <v>633</v>
      </c>
      <c r="G850" s="134">
        <v>773.3</v>
      </c>
    </row>
    <row r="851" spans="1:7">
      <c r="A851" s="128" t="s">
        <v>874</v>
      </c>
      <c r="B851" s="129" t="s">
        <v>906</v>
      </c>
      <c r="C851" s="130">
        <v>5</v>
      </c>
      <c r="D851" s="131">
        <v>1</v>
      </c>
      <c r="E851" s="132" t="s">
        <v>633</v>
      </c>
      <c r="F851" s="133" t="s">
        <v>633</v>
      </c>
      <c r="G851" s="134">
        <v>773.3</v>
      </c>
    </row>
    <row r="852" spans="1:7">
      <c r="A852" s="128" t="s">
        <v>655</v>
      </c>
      <c r="B852" s="129" t="s">
        <v>906</v>
      </c>
      <c r="C852" s="130">
        <v>5</v>
      </c>
      <c r="D852" s="131">
        <v>1</v>
      </c>
      <c r="E852" s="132" t="s">
        <v>656</v>
      </c>
      <c r="F852" s="133" t="s">
        <v>633</v>
      </c>
      <c r="G852" s="134">
        <v>773.3</v>
      </c>
    </row>
    <row r="853" spans="1:7" ht="25.5">
      <c r="A853" s="128" t="s">
        <v>657</v>
      </c>
      <c r="B853" s="129" t="s">
        <v>906</v>
      </c>
      <c r="C853" s="130">
        <v>5</v>
      </c>
      <c r="D853" s="131">
        <v>1</v>
      </c>
      <c r="E853" s="132" t="s">
        <v>658</v>
      </c>
      <c r="F853" s="133" t="s">
        <v>633</v>
      </c>
      <c r="G853" s="134">
        <v>773.3</v>
      </c>
    </row>
    <row r="854" spans="1:7" ht="25.5">
      <c r="A854" s="128" t="s">
        <v>544</v>
      </c>
      <c r="B854" s="129" t="s">
        <v>906</v>
      </c>
      <c r="C854" s="130">
        <v>5</v>
      </c>
      <c r="D854" s="131">
        <v>1</v>
      </c>
      <c r="E854" s="132" t="s">
        <v>545</v>
      </c>
      <c r="F854" s="133" t="s">
        <v>633</v>
      </c>
      <c r="G854" s="134">
        <v>163.4</v>
      </c>
    </row>
    <row r="855" spans="1:7">
      <c r="A855" s="128" t="s">
        <v>532</v>
      </c>
      <c r="B855" s="129" t="s">
        <v>906</v>
      </c>
      <c r="C855" s="130">
        <v>5</v>
      </c>
      <c r="D855" s="131">
        <v>1</v>
      </c>
      <c r="E855" s="132" t="s">
        <v>545</v>
      </c>
      <c r="F855" s="133">
        <v>40</v>
      </c>
      <c r="G855" s="134">
        <v>163.4</v>
      </c>
    </row>
    <row r="856" spans="1:7" ht="25.5">
      <c r="A856" s="128" t="s">
        <v>522</v>
      </c>
      <c r="B856" s="129" t="s">
        <v>906</v>
      </c>
      <c r="C856" s="130">
        <v>5</v>
      </c>
      <c r="D856" s="131">
        <v>1</v>
      </c>
      <c r="E856" s="132" t="s">
        <v>523</v>
      </c>
      <c r="F856" s="133" t="s">
        <v>633</v>
      </c>
      <c r="G856" s="134">
        <v>609.9</v>
      </c>
    </row>
    <row r="857" spans="1:7">
      <c r="A857" s="128" t="s">
        <v>532</v>
      </c>
      <c r="B857" s="129" t="s">
        <v>906</v>
      </c>
      <c r="C857" s="130">
        <v>5</v>
      </c>
      <c r="D857" s="131">
        <v>1</v>
      </c>
      <c r="E857" s="132" t="s">
        <v>523</v>
      </c>
      <c r="F857" s="133">
        <v>40</v>
      </c>
      <c r="G857" s="134">
        <v>609.9</v>
      </c>
    </row>
    <row r="858" spans="1:7" ht="38.25">
      <c r="A858" s="135" t="s">
        <v>767</v>
      </c>
      <c r="B858" s="136" t="s">
        <v>768</v>
      </c>
      <c r="C858" s="137" t="s">
        <v>633</v>
      </c>
      <c r="D858" s="138" t="s">
        <v>633</v>
      </c>
      <c r="E858" s="139" t="s">
        <v>633</v>
      </c>
      <c r="F858" s="140" t="s">
        <v>633</v>
      </c>
      <c r="G858" s="141">
        <v>5247</v>
      </c>
    </row>
    <row r="859" spans="1:7" ht="51">
      <c r="A859" s="128" t="s">
        <v>769</v>
      </c>
      <c r="B859" s="129" t="s">
        <v>770</v>
      </c>
      <c r="C859" s="130" t="s">
        <v>633</v>
      </c>
      <c r="D859" s="131" t="s">
        <v>633</v>
      </c>
      <c r="E859" s="132" t="s">
        <v>633</v>
      </c>
      <c r="F859" s="133" t="s">
        <v>633</v>
      </c>
      <c r="G859" s="134">
        <v>1944.5</v>
      </c>
    </row>
    <row r="860" spans="1:7" ht="63.75">
      <c r="A860" s="128" t="s">
        <v>771</v>
      </c>
      <c r="B860" s="129" t="s">
        <v>772</v>
      </c>
      <c r="C860" s="130" t="s">
        <v>633</v>
      </c>
      <c r="D860" s="131" t="s">
        <v>633</v>
      </c>
      <c r="E860" s="132" t="s">
        <v>633</v>
      </c>
      <c r="F860" s="133" t="s">
        <v>633</v>
      </c>
      <c r="G860" s="134">
        <v>26</v>
      </c>
    </row>
    <row r="861" spans="1:7">
      <c r="A861" s="128" t="s">
        <v>742</v>
      </c>
      <c r="B861" s="129" t="s">
        <v>772</v>
      </c>
      <c r="C861" s="130">
        <v>3</v>
      </c>
      <c r="D861" s="131" t="s">
        <v>633</v>
      </c>
      <c r="E861" s="132" t="s">
        <v>633</v>
      </c>
      <c r="F861" s="133" t="s">
        <v>633</v>
      </c>
      <c r="G861" s="134">
        <v>26</v>
      </c>
    </row>
    <row r="862" spans="1:7" ht="25.5">
      <c r="A862" s="128" t="s">
        <v>766</v>
      </c>
      <c r="B862" s="129" t="s">
        <v>772</v>
      </c>
      <c r="C862" s="130">
        <v>3</v>
      </c>
      <c r="D862" s="131">
        <v>14</v>
      </c>
      <c r="E862" s="132" t="s">
        <v>633</v>
      </c>
      <c r="F862" s="133" t="s">
        <v>633</v>
      </c>
      <c r="G862" s="134">
        <v>26</v>
      </c>
    </row>
    <row r="863" spans="1:7" ht="25.5">
      <c r="A863" s="128" t="s">
        <v>762</v>
      </c>
      <c r="B863" s="129" t="s">
        <v>772</v>
      </c>
      <c r="C863" s="130">
        <v>3</v>
      </c>
      <c r="D863" s="131">
        <v>14</v>
      </c>
      <c r="E863" s="132" t="s">
        <v>763</v>
      </c>
      <c r="F863" s="133" t="s">
        <v>633</v>
      </c>
      <c r="G863" s="134">
        <v>26</v>
      </c>
    </row>
    <row r="864" spans="1:7" ht="25.5">
      <c r="A864" s="128" t="s">
        <v>764</v>
      </c>
      <c r="B864" s="129" t="s">
        <v>772</v>
      </c>
      <c r="C864" s="130">
        <v>3</v>
      </c>
      <c r="D864" s="131">
        <v>14</v>
      </c>
      <c r="E864" s="132" t="s">
        <v>765</v>
      </c>
      <c r="F864" s="133" t="s">
        <v>633</v>
      </c>
      <c r="G864" s="134">
        <v>26</v>
      </c>
    </row>
    <row r="865" spans="1:7" ht="25.5">
      <c r="A865" s="128" t="s">
        <v>764</v>
      </c>
      <c r="B865" s="129" t="s">
        <v>772</v>
      </c>
      <c r="C865" s="130">
        <v>3</v>
      </c>
      <c r="D865" s="131">
        <v>14</v>
      </c>
      <c r="E865" s="132" t="s">
        <v>765</v>
      </c>
      <c r="F865" s="133" t="s">
        <v>633</v>
      </c>
      <c r="G865" s="134">
        <v>26</v>
      </c>
    </row>
    <row r="866" spans="1:7">
      <c r="A866" s="128" t="s">
        <v>532</v>
      </c>
      <c r="B866" s="129" t="s">
        <v>772</v>
      </c>
      <c r="C866" s="130">
        <v>3</v>
      </c>
      <c r="D866" s="131">
        <v>14</v>
      </c>
      <c r="E866" s="132" t="s">
        <v>765</v>
      </c>
      <c r="F866" s="133">
        <v>40</v>
      </c>
      <c r="G866" s="134">
        <v>26</v>
      </c>
    </row>
    <row r="867" spans="1:7" ht="89.25">
      <c r="A867" s="128" t="s">
        <v>773</v>
      </c>
      <c r="B867" s="129" t="s">
        <v>774</v>
      </c>
      <c r="C867" s="130" t="s">
        <v>633</v>
      </c>
      <c r="D867" s="131" t="s">
        <v>633</v>
      </c>
      <c r="E867" s="132" t="s">
        <v>633</v>
      </c>
      <c r="F867" s="133" t="s">
        <v>633</v>
      </c>
      <c r="G867" s="134">
        <v>90</v>
      </c>
    </row>
    <row r="868" spans="1:7">
      <c r="A868" s="128" t="s">
        <v>742</v>
      </c>
      <c r="B868" s="129" t="s">
        <v>774</v>
      </c>
      <c r="C868" s="130">
        <v>3</v>
      </c>
      <c r="D868" s="131" t="s">
        <v>633</v>
      </c>
      <c r="E868" s="132" t="s">
        <v>633</v>
      </c>
      <c r="F868" s="133" t="s">
        <v>633</v>
      </c>
      <c r="G868" s="134">
        <v>90</v>
      </c>
    </row>
    <row r="869" spans="1:7" ht="25.5">
      <c r="A869" s="128" t="s">
        <v>766</v>
      </c>
      <c r="B869" s="129" t="s">
        <v>774</v>
      </c>
      <c r="C869" s="130">
        <v>3</v>
      </c>
      <c r="D869" s="131">
        <v>14</v>
      </c>
      <c r="E869" s="132" t="s">
        <v>633</v>
      </c>
      <c r="F869" s="133" t="s">
        <v>633</v>
      </c>
      <c r="G869" s="134">
        <v>90</v>
      </c>
    </row>
    <row r="870" spans="1:7">
      <c r="A870" s="128" t="s">
        <v>655</v>
      </c>
      <c r="B870" s="129" t="s">
        <v>774</v>
      </c>
      <c r="C870" s="130">
        <v>3</v>
      </c>
      <c r="D870" s="131">
        <v>14</v>
      </c>
      <c r="E870" s="132" t="s">
        <v>656</v>
      </c>
      <c r="F870" s="133" t="s">
        <v>633</v>
      </c>
      <c r="G870" s="134">
        <v>90</v>
      </c>
    </row>
    <row r="871" spans="1:7" ht="25.5">
      <c r="A871" s="128" t="s">
        <v>657</v>
      </c>
      <c r="B871" s="129" t="s">
        <v>774</v>
      </c>
      <c r="C871" s="130">
        <v>3</v>
      </c>
      <c r="D871" s="131">
        <v>14</v>
      </c>
      <c r="E871" s="132" t="s">
        <v>658</v>
      </c>
      <c r="F871" s="133" t="s">
        <v>633</v>
      </c>
      <c r="G871" s="134">
        <v>90</v>
      </c>
    </row>
    <row r="872" spans="1:7" ht="25.5">
      <c r="A872" s="128" t="s">
        <v>522</v>
      </c>
      <c r="B872" s="129" t="s">
        <v>774</v>
      </c>
      <c r="C872" s="130">
        <v>3</v>
      </c>
      <c r="D872" s="131">
        <v>14</v>
      </c>
      <c r="E872" s="132" t="s">
        <v>523</v>
      </c>
      <c r="F872" s="133" t="s">
        <v>633</v>
      </c>
      <c r="G872" s="134">
        <v>90</v>
      </c>
    </row>
    <row r="873" spans="1:7">
      <c r="A873" s="128" t="s">
        <v>532</v>
      </c>
      <c r="B873" s="129" t="s">
        <v>774</v>
      </c>
      <c r="C873" s="130">
        <v>3</v>
      </c>
      <c r="D873" s="131">
        <v>14</v>
      </c>
      <c r="E873" s="132" t="s">
        <v>523</v>
      </c>
      <c r="F873" s="133">
        <v>40</v>
      </c>
      <c r="G873" s="134">
        <v>90</v>
      </c>
    </row>
    <row r="874" spans="1:7" ht="63.75">
      <c r="A874" s="128" t="s">
        <v>775</v>
      </c>
      <c r="B874" s="129" t="s">
        <v>776</v>
      </c>
      <c r="C874" s="130" t="s">
        <v>633</v>
      </c>
      <c r="D874" s="131" t="s">
        <v>633</v>
      </c>
      <c r="E874" s="132" t="s">
        <v>633</v>
      </c>
      <c r="F874" s="133" t="s">
        <v>633</v>
      </c>
      <c r="G874" s="134">
        <v>1817.4</v>
      </c>
    </row>
    <row r="875" spans="1:7">
      <c r="A875" s="128" t="s">
        <v>742</v>
      </c>
      <c r="B875" s="129" t="s">
        <v>776</v>
      </c>
      <c r="C875" s="130">
        <v>3</v>
      </c>
      <c r="D875" s="131" t="s">
        <v>633</v>
      </c>
      <c r="E875" s="132" t="s">
        <v>633</v>
      </c>
      <c r="F875" s="133" t="s">
        <v>633</v>
      </c>
      <c r="G875" s="134">
        <v>1817.4</v>
      </c>
    </row>
    <row r="876" spans="1:7" ht="25.5">
      <c r="A876" s="128" t="s">
        <v>766</v>
      </c>
      <c r="B876" s="129" t="s">
        <v>776</v>
      </c>
      <c r="C876" s="130">
        <v>3</v>
      </c>
      <c r="D876" s="131">
        <v>14</v>
      </c>
      <c r="E876" s="132" t="s">
        <v>633</v>
      </c>
      <c r="F876" s="133" t="s">
        <v>633</v>
      </c>
      <c r="G876" s="134">
        <v>1817.4</v>
      </c>
    </row>
    <row r="877" spans="1:7">
      <c r="A877" s="128" t="s">
        <v>655</v>
      </c>
      <c r="B877" s="129" t="s">
        <v>776</v>
      </c>
      <c r="C877" s="130">
        <v>3</v>
      </c>
      <c r="D877" s="131">
        <v>14</v>
      </c>
      <c r="E877" s="132" t="s">
        <v>656</v>
      </c>
      <c r="F877" s="133" t="s">
        <v>633</v>
      </c>
      <c r="G877" s="134">
        <v>1416.5</v>
      </c>
    </row>
    <row r="878" spans="1:7" ht="25.5">
      <c r="A878" s="128" t="s">
        <v>657</v>
      </c>
      <c r="B878" s="129" t="s">
        <v>776</v>
      </c>
      <c r="C878" s="130">
        <v>3</v>
      </c>
      <c r="D878" s="131">
        <v>14</v>
      </c>
      <c r="E878" s="132" t="s">
        <v>658</v>
      </c>
      <c r="F878" s="133" t="s">
        <v>633</v>
      </c>
      <c r="G878" s="134">
        <v>1416.5</v>
      </c>
    </row>
    <row r="879" spans="1:7" ht="25.5">
      <c r="A879" s="128" t="s">
        <v>520</v>
      </c>
      <c r="B879" s="129" t="s">
        <v>776</v>
      </c>
      <c r="C879" s="130">
        <v>3</v>
      </c>
      <c r="D879" s="131">
        <v>14</v>
      </c>
      <c r="E879" s="132" t="s">
        <v>521</v>
      </c>
      <c r="F879" s="133" t="s">
        <v>633</v>
      </c>
      <c r="G879" s="134">
        <v>400</v>
      </c>
    </row>
    <row r="880" spans="1:7">
      <c r="A880" s="128" t="s">
        <v>532</v>
      </c>
      <c r="B880" s="129" t="s">
        <v>776</v>
      </c>
      <c r="C880" s="130">
        <v>3</v>
      </c>
      <c r="D880" s="131">
        <v>14</v>
      </c>
      <c r="E880" s="132" t="s">
        <v>521</v>
      </c>
      <c r="F880" s="133">
        <v>40</v>
      </c>
      <c r="G880" s="134">
        <v>400</v>
      </c>
    </row>
    <row r="881" spans="1:7" ht="25.5">
      <c r="A881" s="128" t="s">
        <v>522</v>
      </c>
      <c r="B881" s="129" t="s">
        <v>776</v>
      </c>
      <c r="C881" s="130">
        <v>3</v>
      </c>
      <c r="D881" s="131">
        <v>14</v>
      </c>
      <c r="E881" s="132" t="s">
        <v>523</v>
      </c>
      <c r="F881" s="133" t="s">
        <v>633</v>
      </c>
      <c r="G881" s="134">
        <v>1016.5</v>
      </c>
    </row>
    <row r="882" spans="1:7">
      <c r="A882" s="128" t="s">
        <v>532</v>
      </c>
      <c r="B882" s="129" t="s">
        <v>776</v>
      </c>
      <c r="C882" s="130">
        <v>3</v>
      </c>
      <c r="D882" s="131">
        <v>14</v>
      </c>
      <c r="E882" s="132" t="s">
        <v>523</v>
      </c>
      <c r="F882" s="133">
        <v>40</v>
      </c>
      <c r="G882" s="134">
        <v>1016.5</v>
      </c>
    </row>
    <row r="883" spans="1:7" ht="25.5">
      <c r="A883" s="128" t="s">
        <v>762</v>
      </c>
      <c r="B883" s="129" t="s">
        <v>776</v>
      </c>
      <c r="C883" s="130">
        <v>3</v>
      </c>
      <c r="D883" s="131">
        <v>14</v>
      </c>
      <c r="E883" s="132" t="s">
        <v>763</v>
      </c>
      <c r="F883" s="133" t="s">
        <v>633</v>
      </c>
      <c r="G883" s="134">
        <v>400.9</v>
      </c>
    </row>
    <row r="884" spans="1:7" ht="25.5">
      <c r="A884" s="128" t="s">
        <v>764</v>
      </c>
      <c r="B884" s="129" t="s">
        <v>776</v>
      </c>
      <c r="C884" s="130">
        <v>3</v>
      </c>
      <c r="D884" s="131">
        <v>14</v>
      </c>
      <c r="E884" s="132" t="s">
        <v>765</v>
      </c>
      <c r="F884" s="133" t="s">
        <v>633</v>
      </c>
      <c r="G884" s="134">
        <v>400.9</v>
      </c>
    </row>
    <row r="885" spans="1:7" ht="25.5">
      <c r="A885" s="128" t="s">
        <v>764</v>
      </c>
      <c r="B885" s="129" t="s">
        <v>776</v>
      </c>
      <c r="C885" s="130">
        <v>3</v>
      </c>
      <c r="D885" s="131">
        <v>14</v>
      </c>
      <c r="E885" s="132" t="s">
        <v>765</v>
      </c>
      <c r="F885" s="133" t="s">
        <v>633</v>
      </c>
      <c r="G885" s="134">
        <v>400.9</v>
      </c>
    </row>
    <row r="886" spans="1:7">
      <c r="A886" s="128" t="s">
        <v>532</v>
      </c>
      <c r="B886" s="129" t="s">
        <v>776</v>
      </c>
      <c r="C886" s="130">
        <v>3</v>
      </c>
      <c r="D886" s="131">
        <v>14</v>
      </c>
      <c r="E886" s="132" t="s">
        <v>765</v>
      </c>
      <c r="F886" s="133">
        <v>40</v>
      </c>
      <c r="G886" s="134">
        <v>400.9</v>
      </c>
    </row>
    <row r="887" spans="1:7" ht="63.75">
      <c r="A887" s="128" t="s">
        <v>777</v>
      </c>
      <c r="B887" s="129" t="s">
        <v>778</v>
      </c>
      <c r="C887" s="130" t="s">
        <v>633</v>
      </c>
      <c r="D887" s="131" t="s">
        <v>633</v>
      </c>
      <c r="E887" s="132" t="s">
        <v>633</v>
      </c>
      <c r="F887" s="133" t="s">
        <v>633</v>
      </c>
      <c r="G887" s="134">
        <v>11.1</v>
      </c>
    </row>
    <row r="888" spans="1:7">
      <c r="A888" s="128" t="s">
        <v>742</v>
      </c>
      <c r="B888" s="129" t="s">
        <v>778</v>
      </c>
      <c r="C888" s="130">
        <v>3</v>
      </c>
      <c r="D888" s="131" t="s">
        <v>633</v>
      </c>
      <c r="E888" s="132" t="s">
        <v>633</v>
      </c>
      <c r="F888" s="133" t="s">
        <v>633</v>
      </c>
      <c r="G888" s="134">
        <v>11.1</v>
      </c>
    </row>
    <row r="889" spans="1:7" ht="25.5">
      <c r="A889" s="128" t="s">
        <v>766</v>
      </c>
      <c r="B889" s="129" t="s">
        <v>778</v>
      </c>
      <c r="C889" s="130">
        <v>3</v>
      </c>
      <c r="D889" s="131">
        <v>14</v>
      </c>
      <c r="E889" s="132" t="s">
        <v>633</v>
      </c>
      <c r="F889" s="133" t="s">
        <v>633</v>
      </c>
      <c r="G889" s="134">
        <v>11.1</v>
      </c>
    </row>
    <row r="890" spans="1:7">
      <c r="A890" s="128" t="s">
        <v>655</v>
      </c>
      <c r="B890" s="129" t="s">
        <v>778</v>
      </c>
      <c r="C890" s="130">
        <v>3</v>
      </c>
      <c r="D890" s="131">
        <v>14</v>
      </c>
      <c r="E890" s="132" t="s">
        <v>656</v>
      </c>
      <c r="F890" s="133" t="s">
        <v>633</v>
      </c>
      <c r="G890" s="134">
        <v>5.5</v>
      </c>
    </row>
    <row r="891" spans="1:7" ht="25.5">
      <c r="A891" s="128" t="s">
        <v>657</v>
      </c>
      <c r="B891" s="129" t="s">
        <v>778</v>
      </c>
      <c r="C891" s="130">
        <v>3</v>
      </c>
      <c r="D891" s="131">
        <v>14</v>
      </c>
      <c r="E891" s="132" t="s">
        <v>658</v>
      </c>
      <c r="F891" s="133" t="s">
        <v>633</v>
      </c>
      <c r="G891" s="134">
        <v>5.5</v>
      </c>
    </row>
    <row r="892" spans="1:7" ht="25.5">
      <c r="A892" s="128" t="s">
        <v>522</v>
      </c>
      <c r="B892" s="129" t="s">
        <v>778</v>
      </c>
      <c r="C892" s="130">
        <v>3</v>
      </c>
      <c r="D892" s="131">
        <v>14</v>
      </c>
      <c r="E892" s="132" t="s">
        <v>523</v>
      </c>
      <c r="F892" s="133" t="s">
        <v>633</v>
      </c>
      <c r="G892" s="134">
        <v>5.5</v>
      </c>
    </row>
    <row r="893" spans="1:7">
      <c r="A893" s="128" t="s">
        <v>532</v>
      </c>
      <c r="B893" s="129" t="s">
        <v>778</v>
      </c>
      <c r="C893" s="130">
        <v>3</v>
      </c>
      <c r="D893" s="131">
        <v>14</v>
      </c>
      <c r="E893" s="132" t="s">
        <v>523</v>
      </c>
      <c r="F893" s="133">
        <v>40</v>
      </c>
      <c r="G893" s="134">
        <v>5.5</v>
      </c>
    </row>
    <row r="894" spans="1:7" ht="25.5">
      <c r="A894" s="128" t="s">
        <v>762</v>
      </c>
      <c r="B894" s="129" t="s">
        <v>778</v>
      </c>
      <c r="C894" s="130">
        <v>3</v>
      </c>
      <c r="D894" s="131">
        <v>14</v>
      </c>
      <c r="E894" s="132" t="s">
        <v>763</v>
      </c>
      <c r="F894" s="133" t="s">
        <v>633</v>
      </c>
      <c r="G894" s="134">
        <v>5.6</v>
      </c>
    </row>
    <row r="895" spans="1:7" ht="25.5">
      <c r="A895" s="128" t="s">
        <v>764</v>
      </c>
      <c r="B895" s="129" t="s">
        <v>778</v>
      </c>
      <c r="C895" s="130">
        <v>3</v>
      </c>
      <c r="D895" s="131">
        <v>14</v>
      </c>
      <c r="E895" s="132" t="s">
        <v>765</v>
      </c>
      <c r="F895" s="133" t="s">
        <v>633</v>
      </c>
      <c r="G895" s="134">
        <v>5.6</v>
      </c>
    </row>
    <row r="896" spans="1:7" ht="25.5">
      <c r="A896" s="128" t="s">
        <v>764</v>
      </c>
      <c r="B896" s="129" t="s">
        <v>778</v>
      </c>
      <c r="C896" s="130">
        <v>3</v>
      </c>
      <c r="D896" s="131">
        <v>14</v>
      </c>
      <c r="E896" s="132" t="s">
        <v>765</v>
      </c>
      <c r="F896" s="133" t="s">
        <v>633</v>
      </c>
      <c r="G896" s="134">
        <v>5.6</v>
      </c>
    </row>
    <row r="897" spans="1:7">
      <c r="A897" s="128" t="s">
        <v>532</v>
      </c>
      <c r="B897" s="129" t="s">
        <v>778</v>
      </c>
      <c r="C897" s="130">
        <v>3</v>
      </c>
      <c r="D897" s="131">
        <v>14</v>
      </c>
      <c r="E897" s="132" t="s">
        <v>765</v>
      </c>
      <c r="F897" s="133">
        <v>40</v>
      </c>
      <c r="G897" s="134">
        <v>5.6</v>
      </c>
    </row>
    <row r="898" spans="1:7" ht="51">
      <c r="A898" s="128" t="s">
        <v>779</v>
      </c>
      <c r="B898" s="129" t="s">
        <v>780</v>
      </c>
      <c r="C898" s="130" t="s">
        <v>633</v>
      </c>
      <c r="D898" s="131" t="s">
        <v>633</v>
      </c>
      <c r="E898" s="132" t="s">
        <v>633</v>
      </c>
      <c r="F898" s="133" t="s">
        <v>633</v>
      </c>
      <c r="G898" s="134">
        <v>3252.5</v>
      </c>
    </row>
    <row r="899" spans="1:7" ht="102">
      <c r="A899" s="128" t="s">
        <v>781</v>
      </c>
      <c r="B899" s="129" t="s">
        <v>782</v>
      </c>
      <c r="C899" s="130" t="s">
        <v>633</v>
      </c>
      <c r="D899" s="131" t="s">
        <v>633</v>
      </c>
      <c r="E899" s="132" t="s">
        <v>633</v>
      </c>
      <c r="F899" s="133" t="s">
        <v>633</v>
      </c>
      <c r="G899" s="134">
        <v>250</v>
      </c>
    </row>
    <row r="900" spans="1:7">
      <c r="A900" s="128" t="s">
        <v>742</v>
      </c>
      <c r="B900" s="129" t="s">
        <v>782</v>
      </c>
      <c r="C900" s="130">
        <v>3</v>
      </c>
      <c r="D900" s="131" t="s">
        <v>633</v>
      </c>
      <c r="E900" s="132" t="s">
        <v>633</v>
      </c>
      <c r="F900" s="133" t="s">
        <v>633</v>
      </c>
      <c r="G900" s="134">
        <v>250</v>
      </c>
    </row>
    <row r="901" spans="1:7" ht="25.5">
      <c r="A901" s="128" t="s">
        <v>766</v>
      </c>
      <c r="B901" s="129" t="s">
        <v>782</v>
      </c>
      <c r="C901" s="130">
        <v>3</v>
      </c>
      <c r="D901" s="131">
        <v>14</v>
      </c>
      <c r="E901" s="132" t="s">
        <v>633</v>
      </c>
      <c r="F901" s="133" t="s">
        <v>633</v>
      </c>
      <c r="G901" s="134">
        <v>250</v>
      </c>
    </row>
    <row r="902" spans="1:7">
      <c r="A902" s="128" t="s">
        <v>655</v>
      </c>
      <c r="B902" s="129" t="s">
        <v>782</v>
      </c>
      <c r="C902" s="130">
        <v>3</v>
      </c>
      <c r="D902" s="131">
        <v>14</v>
      </c>
      <c r="E902" s="132" t="s">
        <v>656</v>
      </c>
      <c r="F902" s="133" t="s">
        <v>633</v>
      </c>
      <c r="G902" s="134">
        <v>250</v>
      </c>
    </row>
    <row r="903" spans="1:7" ht="25.5">
      <c r="A903" s="128" t="s">
        <v>657</v>
      </c>
      <c r="B903" s="129" t="s">
        <v>782</v>
      </c>
      <c r="C903" s="130">
        <v>3</v>
      </c>
      <c r="D903" s="131">
        <v>14</v>
      </c>
      <c r="E903" s="132" t="s">
        <v>658</v>
      </c>
      <c r="F903" s="133" t="s">
        <v>633</v>
      </c>
      <c r="G903" s="134">
        <v>250</v>
      </c>
    </row>
    <row r="904" spans="1:7" ht="25.5">
      <c r="A904" s="128" t="s">
        <v>520</v>
      </c>
      <c r="B904" s="129" t="s">
        <v>782</v>
      </c>
      <c r="C904" s="130">
        <v>3</v>
      </c>
      <c r="D904" s="131">
        <v>14</v>
      </c>
      <c r="E904" s="132" t="s">
        <v>521</v>
      </c>
      <c r="F904" s="133" t="s">
        <v>633</v>
      </c>
      <c r="G904" s="134">
        <v>250</v>
      </c>
    </row>
    <row r="905" spans="1:7">
      <c r="A905" s="128" t="s">
        <v>532</v>
      </c>
      <c r="B905" s="129" t="s">
        <v>782</v>
      </c>
      <c r="C905" s="130">
        <v>3</v>
      </c>
      <c r="D905" s="131">
        <v>14</v>
      </c>
      <c r="E905" s="132" t="s">
        <v>521</v>
      </c>
      <c r="F905" s="133">
        <v>40</v>
      </c>
      <c r="G905" s="134">
        <v>250</v>
      </c>
    </row>
    <row r="906" spans="1:7" ht="51">
      <c r="A906" s="128" t="s">
        <v>783</v>
      </c>
      <c r="B906" s="129" t="s">
        <v>784</v>
      </c>
      <c r="C906" s="130" t="s">
        <v>633</v>
      </c>
      <c r="D906" s="131" t="s">
        <v>633</v>
      </c>
      <c r="E906" s="132" t="s">
        <v>633</v>
      </c>
      <c r="F906" s="133" t="s">
        <v>633</v>
      </c>
      <c r="G906" s="134">
        <v>2940</v>
      </c>
    </row>
    <row r="907" spans="1:7">
      <c r="A907" s="128" t="s">
        <v>742</v>
      </c>
      <c r="B907" s="129" t="s">
        <v>784</v>
      </c>
      <c r="C907" s="130">
        <v>3</v>
      </c>
      <c r="D907" s="131" t="s">
        <v>633</v>
      </c>
      <c r="E907" s="132" t="s">
        <v>633</v>
      </c>
      <c r="F907" s="133" t="s">
        <v>633</v>
      </c>
      <c r="G907" s="134">
        <v>2940</v>
      </c>
    </row>
    <row r="908" spans="1:7" ht="25.5">
      <c r="A908" s="128" t="s">
        <v>766</v>
      </c>
      <c r="B908" s="129" t="s">
        <v>784</v>
      </c>
      <c r="C908" s="130">
        <v>3</v>
      </c>
      <c r="D908" s="131">
        <v>14</v>
      </c>
      <c r="E908" s="132" t="s">
        <v>633</v>
      </c>
      <c r="F908" s="133" t="s">
        <v>633</v>
      </c>
      <c r="G908" s="134">
        <v>2940</v>
      </c>
    </row>
    <row r="909" spans="1:7">
      <c r="A909" s="128" t="s">
        <v>655</v>
      </c>
      <c r="B909" s="129" t="s">
        <v>784</v>
      </c>
      <c r="C909" s="130">
        <v>3</v>
      </c>
      <c r="D909" s="131">
        <v>14</v>
      </c>
      <c r="E909" s="132" t="s">
        <v>656</v>
      </c>
      <c r="F909" s="133" t="s">
        <v>633</v>
      </c>
      <c r="G909" s="134">
        <v>2940</v>
      </c>
    </row>
    <row r="910" spans="1:7" ht="25.5">
      <c r="A910" s="128" t="s">
        <v>657</v>
      </c>
      <c r="B910" s="129" t="s">
        <v>784</v>
      </c>
      <c r="C910" s="130">
        <v>3</v>
      </c>
      <c r="D910" s="131">
        <v>14</v>
      </c>
      <c r="E910" s="132" t="s">
        <v>658</v>
      </c>
      <c r="F910" s="133" t="s">
        <v>633</v>
      </c>
      <c r="G910" s="134">
        <v>2940</v>
      </c>
    </row>
    <row r="911" spans="1:7" ht="25.5">
      <c r="A911" s="128" t="s">
        <v>520</v>
      </c>
      <c r="B911" s="129" t="s">
        <v>784</v>
      </c>
      <c r="C911" s="130">
        <v>3</v>
      </c>
      <c r="D911" s="131">
        <v>14</v>
      </c>
      <c r="E911" s="132" t="s">
        <v>521</v>
      </c>
      <c r="F911" s="133" t="s">
        <v>633</v>
      </c>
      <c r="G911" s="134">
        <v>236.4</v>
      </c>
    </row>
    <row r="912" spans="1:7">
      <c r="A912" s="128" t="s">
        <v>532</v>
      </c>
      <c r="B912" s="129" t="s">
        <v>784</v>
      </c>
      <c r="C912" s="130">
        <v>3</v>
      </c>
      <c r="D912" s="131">
        <v>14</v>
      </c>
      <c r="E912" s="132" t="s">
        <v>521</v>
      </c>
      <c r="F912" s="133">
        <v>40</v>
      </c>
      <c r="G912" s="134">
        <v>236.4</v>
      </c>
    </row>
    <row r="913" spans="1:7" ht="25.5">
      <c r="A913" s="128" t="s">
        <v>522</v>
      </c>
      <c r="B913" s="129" t="s">
        <v>784</v>
      </c>
      <c r="C913" s="130">
        <v>3</v>
      </c>
      <c r="D913" s="131">
        <v>14</v>
      </c>
      <c r="E913" s="132" t="s">
        <v>523</v>
      </c>
      <c r="F913" s="133" t="s">
        <v>633</v>
      </c>
      <c r="G913" s="134">
        <v>2703.6</v>
      </c>
    </row>
    <row r="914" spans="1:7">
      <c r="A914" s="128" t="s">
        <v>532</v>
      </c>
      <c r="B914" s="129" t="s">
        <v>784</v>
      </c>
      <c r="C914" s="130">
        <v>3</v>
      </c>
      <c r="D914" s="131">
        <v>14</v>
      </c>
      <c r="E914" s="132" t="s">
        <v>523</v>
      </c>
      <c r="F914" s="133">
        <v>40</v>
      </c>
      <c r="G914" s="134">
        <v>2703.6</v>
      </c>
    </row>
    <row r="915" spans="1:7" ht="63.75">
      <c r="A915" s="128" t="s">
        <v>785</v>
      </c>
      <c r="B915" s="129" t="s">
        <v>786</v>
      </c>
      <c r="C915" s="130" t="s">
        <v>633</v>
      </c>
      <c r="D915" s="131" t="s">
        <v>633</v>
      </c>
      <c r="E915" s="132" t="s">
        <v>633</v>
      </c>
      <c r="F915" s="133" t="s">
        <v>633</v>
      </c>
      <c r="G915" s="134">
        <v>62.5</v>
      </c>
    </row>
    <row r="916" spans="1:7">
      <c r="A916" s="128" t="s">
        <v>742</v>
      </c>
      <c r="B916" s="129" t="s">
        <v>786</v>
      </c>
      <c r="C916" s="130">
        <v>3</v>
      </c>
      <c r="D916" s="131" t="s">
        <v>633</v>
      </c>
      <c r="E916" s="132" t="s">
        <v>633</v>
      </c>
      <c r="F916" s="133" t="s">
        <v>633</v>
      </c>
      <c r="G916" s="134">
        <v>62.5</v>
      </c>
    </row>
    <row r="917" spans="1:7" ht="25.5">
      <c r="A917" s="128" t="s">
        <v>766</v>
      </c>
      <c r="B917" s="129" t="s">
        <v>786</v>
      </c>
      <c r="C917" s="130">
        <v>3</v>
      </c>
      <c r="D917" s="131">
        <v>14</v>
      </c>
      <c r="E917" s="132" t="s">
        <v>633</v>
      </c>
      <c r="F917" s="133" t="s">
        <v>633</v>
      </c>
      <c r="G917" s="134">
        <v>62.5</v>
      </c>
    </row>
    <row r="918" spans="1:7">
      <c r="A918" s="128" t="s">
        <v>655</v>
      </c>
      <c r="B918" s="129" t="s">
        <v>786</v>
      </c>
      <c r="C918" s="130">
        <v>3</v>
      </c>
      <c r="D918" s="131">
        <v>14</v>
      </c>
      <c r="E918" s="132" t="s">
        <v>656</v>
      </c>
      <c r="F918" s="133" t="s">
        <v>633</v>
      </c>
      <c r="G918" s="134">
        <v>62.5</v>
      </c>
    </row>
    <row r="919" spans="1:7" ht="25.5">
      <c r="A919" s="128" t="s">
        <v>657</v>
      </c>
      <c r="B919" s="129" t="s">
        <v>786</v>
      </c>
      <c r="C919" s="130">
        <v>3</v>
      </c>
      <c r="D919" s="131">
        <v>14</v>
      </c>
      <c r="E919" s="132" t="s">
        <v>658</v>
      </c>
      <c r="F919" s="133" t="s">
        <v>633</v>
      </c>
      <c r="G919" s="134">
        <v>62.5</v>
      </c>
    </row>
    <row r="920" spans="1:7" ht="25.5">
      <c r="A920" s="128" t="s">
        <v>520</v>
      </c>
      <c r="B920" s="129" t="s">
        <v>786</v>
      </c>
      <c r="C920" s="130">
        <v>3</v>
      </c>
      <c r="D920" s="131">
        <v>14</v>
      </c>
      <c r="E920" s="132" t="s">
        <v>521</v>
      </c>
      <c r="F920" s="133" t="s">
        <v>633</v>
      </c>
      <c r="G920" s="134">
        <v>62.5</v>
      </c>
    </row>
    <row r="921" spans="1:7">
      <c r="A921" s="128" t="s">
        <v>532</v>
      </c>
      <c r="B921" s="129" t="s">
        <v>786</v>
      </c>
      <c r="C921" s="130">
        <v>3</v>
      </c>
      <c r="D921" s="131">
        <v>14</v>
      </c>
      <c r="E921" s="132" t="s">
        <v>521</v>
      </c>
      <c r="F921" s="133">
        <v>40</v>
      </c>
      <c r="G921" s="134">
        <v>62.5</v>
      </c>
    </row>
    <row r="922" spans="1:7" ht="63.75">
      <c r="A922" s="128" t="s">
        <v>388</v>
      </c>
      <c r="B922" s="129" t="s">
        <v>389</v>
      </c>
      <c r="C922" s="130" t="s">
        <v>633</v>
      </c>
      <c r="D922" s="131" t="s">
        <v>633</v>
      </c>
      <c r="E922" s="132" t="s">
        <v>633</v>
      </c>
      <c r="F922" s="133" t="s">
        <v>633</v>
      </c>
      <c r="G922" s="134">
        <v>50</v>
      </c>
    </row>
    <row r="923" spans="1:7" ht="63.75">
      <c r="A923" s="128" t="s">
        <v>390</v>
      </c>
      <c r="B923" s="129" t="s">
        <v>391</v>
      </c>
      <c r="C923" s="130" t="s">
        <v>633</v>
      </c>
      <c r="D923" s="131" t="s">
        <v>633</v>
      </c>
      <c r="E923" s="132" t="s">
        <v>633</v>
      </c>
      <c r="F923" s="133" t="s">
        <v>633</v>
      </c>
      <c r="G923" s="134">
        <v>50</v>
      </c>
    </row>
    <row r="924" spans="1:7">
      <c r="A924" s="128" t="s">
        <v>295</v>
      </c>
      <c r="B924" s="129" t="s">
        <v>391</v>
      </c>
      <c r="C924" s="130">
        <v>7</v>
      </c>
      <c r="D924" s="131" t="s">
        <v>633</v>
      </c>
      <c r="E924" s="132" t="s">
        <v>633</v>
      </c>
      <c r="F924" s="133" t="s">
        <v>633</v>
      </c>
      <c r="G924" s="134">
        <v>50</v>
      </c>
    </row>
    <row r="925" spans="1:7">
      <c r="A925" s="128" t="s">
        <v>379</v>
      </c>
      <c r="B925" s="129" t="s">
        <v>391</v>
      </c>
      <c r="C925" s="130">
        <v>7</v>
      </c>
      <c r="D925" s="131">
        <v>9</v>
      </c>
      <c r="E925" s="132" t="s">
        <v>633</v>
      </c>
      <c r="F925" s="133" t="s">
        <v>633</v>
      </c>
      <c r="G925" s="134">
        <v>50</v>
      </c>
    </row>
    <row r="926" spans="1:7" ht="25.5">
      <c r="A926" s="128" t="s">
        <v>762</v>
      </c>
      <c r="B926" s="129" t="s">
        <v>391</v>
      </c>
      <c r="C926" s="130">
        <v>7</v>
      </c>
      <c r="D926" s="131">
        <v>9</v>
      </c>
      <c r="E926" s="132" t="s">
        <v>763</v>
      </c>
      <c r="F926" s="133" t="s">
        <v>633</v>
      </c>
      <c r="G926" s="134">
        <v>50</v>
      </c>
    </row>
    <row r="927" spans="1:7">
      <c r="A927" s="128" t="s">
        <v>293</v>
      </c>
      <c r="B927" s="129" t="s">
        <v>391</v>
      </c>
      <c r="C927" s="130">
        <v>7</v>
      </c>
      <c r="D927" s="131">
        <v>9</v>
      </c>
      <c r="E927" s="132" t="s">
        <v>294</v>
      </c>
      <c r="F927" s="133" t="s">
        <v>633</v>
      </c>
      <c r="G927" s="134">
        <v>40</v>
      </c>
    </row>
    <row r="928" spans="1:7">
      <c r="A928" s="128" t="s">
        <v>514</v>
      </c>
      <c r="B928" s="129" t="s">
        <v>391</v>
      </c>
      <c r="C928" s="130">
        <v>7</v>
      </c>
      <c r="D928" s="131">
        <v>9</v>
      </c>
      <c r="E928" s="132" t="s">
        <v>515</v>
      </c>
      <c r="F928" s="133" t="s">
        <v>633</v>
      </c>
      <c r="G928" s="134">
        <v>40</v>
      </c>
    </row>
    <row r="929" spans="1:7">
      <c r="A929" s="128" t="s">
        <v>509</v>
      </c>
      <c r="B929" s="129" t="s">
        <v>391</v>
      </c>
      <c r="C929" s="130">
        <v>7</v>
      </c>
      <c r="D929" s="131">
        <v>9</v>
      </c>
      <c r="E929" s="132" t="s">
        <v>515</v>
      </c>
      <c r="F929" s="133">
        <v>231</v>
      </c>
      <c r="G929" s="134">
        <v>40</v>
      </c>
    </row>
    <row r="930" spans="1:7">
      <c r="A930" s="128" t="s">
        <v>797</v>
      </c>
      <c r="B930" s="129" t="s">
        <v>391</v>
      </c>
      <c r="C930" s="130">
        <v>7</v>
      </c>
      <c r="D930" s="131">
        <v>9</v>
      </c>
      <c r="E930" s="132" t="s">
        <v>798</v>
      </c>
      <c r="F930" s="133" t="s">
        <v>633</v>
      </c>
      <c r="G930" s="134">
        <v>10</v>
      </c>
    </row>
    <row r="931" spans="1:7">
      <c r="A931" s="128" t="s">
        <v>510</v>
      </c>
      <c r="B931" s="129" t="s">
        <v>391</v>
      </c>
      <c r="C931" s="130">
        <v>7</v>
      </c>
      <c r="D931" s="131">
        <v>9</v>
      </c>
      <c r="E931" s="132" t="s">
        <v>511</v>
      </c>
      <c r="F931" s="133" t="s">
        <v>633</v>
      </c>
      <c r="G931" s="134">
        <v>10</v>
      </c>
    </row>
    <row r="932" spans="1:7">
      <c r="A932" s="128" t="s">
        <v>509</v>
      </c>
      <c r="B932" s="129" t="s">
        <v>391</v>
      </c>
      <c r="C932" s="130">
        <v>7</v>
      </c>
      <c r="D932" s="131">
        <v>9</v>
      </c>
      <c r="E932" s="132" t="s">
        <v>511</v>
      </c>
      <c r="F932" s="133">
        <v>231</v>
      </c>
      <c r="G932" s="134">
        <v>10</v>
      </c>
    </row>
    <row r="933" spans="1:7" ht="38.25">
      <c r="A933" s="135" t="s">
        <v>749</v>
      </c>
      <c r="B933" s="136" t="s">
        <v>750</v>
      </c>
      <c r="C933" s="137" t="s">
        <v>633</v>
      </c>
      <c r="D933" s="138" t="s">
        <v>633</v>
      </c>
      <c r="E933" s="139" t="s">
        <v>633</v>
      </c>
      <c r="F933" s="140" t="s">
        <v>633</v>
      </c>
      <c r="G933" s="141">
        <v>4907.3999999999996</v>
      </c>
    </row>
    <row r="934" spans="1:7" ht="51">
      <c r="A934" s="128" t="s">
        <v>751</v>
      </c>
      <c r="B934" s="129" t="s">
        <v>752</v>
      </c>
      <c r="C934" s="130" t="s">
        <v>633</v>
      </c>
      <c r="D934" s="131" t="s">
        <v>633</v>
      </c>
      <c r="E934" s="132" t="s">
        <v>633</v>
      </c>
      <c r="F934" s="133" t="s">
        <v>633</v>
      </c>
      <c r="G934" s="134">
        <v>1248</v>
      </c>
    </row>
    <row r="935" spans="1:7" ht="63.75">
      <c r="A935" s="128" t="s">
        <v>787</v>
      </c>
      <c r="B935" s="129" t="s">
        <v>788</v>
      </c>
      <c r="C935" s="130" t="s">
        <v>633</v>
      </c>
      <c r="D935" s="131" t="s">
        <v>633</v>
      </c>
      <c r="E935" s="132" t="s">
        <v>633</v>
      </c>
      <c r="F935" s="133" t="s">
        <v>633</v>
      </c>
      <c r="G935" s="134">
        <v>11</v>
      </c>
    </row>
    <row r="936" spans="1:7">
      <c r="A936" s="128" t="s">
        <v>742</v>
      </c>
      <c r="B936" s="129" t="s">
        <v>788</v>
      </c>
      <c r="C936" s="130">
        <v>3</v>
      </c>
      <c r="D936" s="131" t="s">
        <v>633</v>
      </c>
      <c r="E936" s="132" t="s">
        <v>633</v>
      </c>
      <c r="F936" s="133" t="s">
        <v>633</v>
      </c>
      <c r="G936" s="134">
        <v>11</v>
      </c>
    </row>
    <row r="937" spans="1:7" ht="25.5">
      <c r="A937" s="128" t="s">
        <v>766</v>
      </c>
      <c r="B937" s="129" t="s">
        <v>788</v>
      </c>
      <c r="C937" s="130">
        <v>3</v>
      </c>
      <c r="D937" s="131">
        <v>14</v>
      </c>
      <c r="E937" s="132" t="s">
        <v>633</v>
      </c>
      <c r="F937" s="133" t="s">
        <v>633</v>
      </c>
      <c r="G937" s="134">
        <v>11</v>
      </c>
    </row>
    <row r="938" spans="1:7">
      <c r="A938" s="128" t="s">
        <v>655</v>
      </c>
      <c r="B938" s="129" t="s">
        <v>788</v>
      </c>
      <c r="C938" s="130">
        <v>3</v>
      </c>
      <c r="D938" s="131">
        <v>14</v>
      </c>
      <c r="E938" s="132" t="s">
        <v>656</v>
      </c>
      <c r="F938" s="133" t="s">
        <v>633</v>
      </c>
      <c r="G938" s="134">
        <v>11</v>
      </c>
    </row>
    <row r="939" spans="1:7" ht="25.5">
      <c r="A939" s="128" t="s">
        <v>657</v>
      </c>
      <c r="B939" s="129" t="s">
        <v>788</v>
      </c>
      <c r="C939" s="130">
        <v>3</v>
      </c>
      <c r="D939" s="131">
        <v>14</v>
      </c>
      <c r="E939" s="132" t="s">
        <v>658</v>
      </c>
      <c r="F939" s="133" t="s">
        <v>633</v>
      </c>
      <c r="G939" s="134">
        <v>11</v>
      </c>
    </row>
    <row r="940" spans="1:7" ht="25.5">
      <c r="A940" s="128" t="s">
        <v>522</v>
      </c>
      <c r="B940" s="129" t="s">
        <v>788</v>
      </c>
      <c r="C940" s="130">
        <v>3</v>
      </c>
      <c r="D940" s="131">
        <v>14</v>
      </c>
      <c r="E940" s="132" t="s">
        <v>523</v>
      </c>
      <c r="F940" s="133" t="s">
        <v>633</v>
      </c>
      <c r="G940" s="134">
        <v>11</v>
      </c>
    </row>
    <row r="941" spans="1:7">
      <c r="A941" s="128" t="s">
        <v>532</v>
      </c>
      <c r="B941" s="129" t="s">
        <v>788</v>
      </c>
      <c r="C941" s="130">
        <v>3</v>
      </c>
      <c r="D941" s="131">
        <v>14</v>
      </c>
      <c r="E941" s="132" t="s">
        <v>523</v>
      </c>
      <c r="F941" s="133">
        <v>40</v>
      </c>
      <c r="G941" s="134">
        <v>11</v>
      </c>
    </row>
    <row r="942" spans="1:7" ht="51">
      <c r="A942" s="128" t="s">
        <v>753</v>
      </c>
      <c r="B942" s="129" t="s">
        <v>754</v>
      </c>
      <c r="C942" s="130" t="s">
        <v>633</v>
      </c>
      <c r="D942" s="131" t="s">
        <v>633</v>
      </c>
      <c r="E942" s="132" t="s">
        <v>633</v>
      </c>
      <c r="F942" s="133" t="s">
        <v>633</v>
      </c>
      <c r="G942" s="134">
        <v>1235.8</v>
      </c>
    </row>
    <row r="943" spans="1:7">
      <c r="A943" s="128" t="s">
        <v>742</v>
      </c>
      <c r="B943" s="129" t="s">
        <v>754</v>
      </c>
      <c r="C943" s="130">
        <v>3</v>
      </c>
      <c r="D943" s="131" t="s">
        <v>633</v>
      </c>
      <c r="E943" s="132" t="s">
        <v>633</v>
      </c>
      <c r="F943" s="133" t="s">
        <v>633</v>
      </c>
      <c r="G943" s="134">
        <v>1235.8</v>
      </c>
    </row>
    <row r="944" spans="1:7" ht="25.5">
      <c r="A944" s="128" t="s">
        <v>748</v>
      </c>
      <c r="B944" s="129" t="s">
        <v>754</v>
      </c>
      <c r="C944" s="130">
        <v>3</v>
      </c>
      <c r="D944" s="131">
        <v>9</v>
      </c>
      <c r="E944" s="132" t="s">
        <v>633</v>
      </c>
      <c r="F944" s="133" t="s">
        <v>633</v>
      </c>
      <c r="G944" s="134">
        <v>1235.8</v>
      </c>
    </row>
    <row r="945" spans="1:7">
      <c r="A945" s="128" t="s">
        <v>655</v>
      </c>
      <c r="B945" s="129" t="s">
        <v>754</v>
      </c>
      <c r="C945" s="130">
        <v>3</v>
      </c>
      <c r="D945" s="131">
        <v>9</v>
      </c>
      <c r="E945" s="132" t="s">
        <v>656</v>
      </c>
      <c r="F945" s="133" t="s">
        <v>633</v>
      </c>
      <c r="G945" s="134">
        <v>1235.8</v>
      </c>
    </row>
    <row r="946" spans="1:7" ht="25.5">
      <c r="A946" s="128" t="s">
        <v>657</v>
      </c>
      <c r="B946" s="129" t="s">
        <v>754</v>
      </c>
      <c r="C946" s="130">
        <v>3</v>
      </c>
      <c r="D946" s="131">
        <v>9</v>
      </c>
      <c r="E946" s="132" t="s">
        <v>658</v>
      </c>
      <c r="F946" s="133" t="s">
        <v>633</v>
      </c>
      <c r="G946" s="134">
        <v>1235.8</v>
      </c>
    </row>
    <row r="947" spans="1:7" ht="25.5">
      <c r="A947" s="128" t="s">
        <v>520</v>
      </c>
      <c r="B947" s="129" t="s">
        <v>754</v>
      </c>
      <c r="C947" s="130">
        <v>3</v>
      </c>
      <c r="D947" s="131">
        <v>9</v>
      </c>
      <c r="E947" s="132" t="s">
        <v>521</v>
      </c>
      <c r="F947" s="133" t="s">
        <v>633</v>
      </c>
      <c r="G947" s="134">
        <v>470</v>
      </c>
    </row>
    <row r="948" spans="1:7">
      <c r="A948" s="128" t="s">
        <v>532</v>
      </c>
      <c r="B948" s="129" t="s">
        <v>754</v>
      </c>
      <c r="C948" s="130">
        <v>3</v>
      </c>
      <c r="D948" s="131">
        <v>9</v>
      </c>
      <c r="E948" s="132" t="s">
        <v>521</v>
      </c>
      <c r="F948" s="133">
        <v>40</v>
      </c>
      <c r="G948" s="134">
        <v>470</v>
      </c>
    </row>
    <row r="949" spans="1:7" ht="25.5">
      <c r="A949" s="128" t="s">
        <v>522</v>
      </c>
      <c r="B949" s="129" t="s">
        <v>754</v>
      </c>
      <c r="C949" s="130">
        <v>3</v>
      </c>
      <c r="D949" s="131">
        <v>9</v>
      </c>
      <c r="E949" s="132" t="s">
        <v>523</v>
      </c>
      <c r="F949" s="133" t="s">
        <v>633</v>
      </c>
      <c r="G949" s="134">
        <v>765.8</v>
      </c>
    </row>
    <row r="950" spans="1:7">
      <c r="A950" s="128" t="s">
        <v>532</v>
      </c>
      <c r="B950" s="129" t="s">
        <v>754</v>
      </c>
      <c r="C950" s="130">
        <v>3</v>
      </c>
      <c r="D950" s="131">
        <v>9</v>
      </c>
      <c r="E950" s="132" t="s">
        <v>523</v>
      </c>
      <c r="F950" s="133">
        <v>40</v>
      </c>
      <c r="G950" s="134">
        <v>765.8</v>
      </c>
    </row>
    <row r="951" spans="1:7" ht="63.75">
      <c r="A951" s="128" t="s">
        <v>755</v>
      </c>
      <c r="B951" s="129" t="s">
        <v>756</v>
      </c>
      <c r="C951" s="130" t="s">
        <v>633</v>
      </c>
      <c r="D951" s="131" t="s">
        <v>633</v>
      </c>
      <c r="E951" s="132" t="s">
        <v>633</v>
      </c>
      <c r="F951" s="133" t="s">
        <v>633</v>
      </c>
      <c r="G951" s="134">
        <v>1.2</v>
      </c>
    </row>
    <row r="952" spans="1:7">
      <c r="A952" s="128" t="s">
        <v>742</v>
      </c>
      <c r="B952" s="129" t="s">
        <v>756</v>
      </c>
      <c r="C952" s="130">
        <v>3</v>
      </c>
      <c r="D952" s="131" t="s">
        <v>633</v>
      </c>
      <c r="E952" s="132" t="s">
        <v>633</v>
      </c>
      <c r="F952" s="133" t="s">
        <v>633</v>
      </c>
      <c r="G952" s="134">
        <v>1.2</v>
      </c>
    </row>
    <row r="953" spans="1:7" ht="25.5">
      <c r="A953" s="128" t="s">
        <v>748</v>
      </c>
      <c r="B953" s="129" t="s">
        <v>756</v>
      </c>
      <c r="C953" s="130">
        <v>3</v>
      </c>
      <c r="D953" s="131">
        <v>9</v>
      </c>
      <c r="E953" s="132" t="s">
        <v>633</v>
      </c>
      <c r="F953" s="133" t="s">
        <v>633</v>
      </c>
      <c r="G953" s="134">
        <v>1.2</v>
      </c>
    </row>
    <row r="954" spans="1:7">
      <c r="A954" s="128" t="s">
        <v>655</v>
      </c>
      <c r="B954" s="129" t="s">
        <v>756</v>
      </c>
      <c r="C954" s="130">
        <v>3</v>
      </c>
      <c r="D954" s="131">
        <v>9</v>
      </c>
      <c r="E954" s="132" t="s">
        <v>656</v>
      </c>
      <c r="F954" s="133" t="s">
        <v>633</v>
      </c>
      <c r="G954" s="134">
        <v>1.2</v>
      </c>
    </row>
    <row r="955" spans="1:7" ht="25.5">
      <c r="A955" s="128" t="s">
        <v>657</v>
      </c>
      <c r="B955" s="129" t="s">
        <v>756</v>
      </c>
      <c r="C955" s="130">
        <v>3</v>
      </c>
      <c r="D955" s="131">
        <v>9</v>
      </c>
      <c r="E955" s="132" t="s">
        <v>658</v>
      </c>
      <c r="F955" s="133" t="s">
        <v>633</v>
      </c>
      <c r="G955" s="134">
        <v>1.2</v>
      </c>
    </row>
    <row r="956" spans="1:7" ht="25.5">
      <c r="A956" s="128" t="s">
        <v>522</v>
      </c>
      <c r="B956" s="129" t="s">
        <v>756</v>
      </c>
      <c r="C956" s="130">
        <v>3</v>
      </c>
      <c r="D956" s="131">
        <v>9</v>
      </c>
      <c r="E956" s="132" t="s">
        <v>523</v>
      </c>
      <c r="F956" s="133" t="s">
        <v>633</v>
      </c>
      <c r="G956" s="134">
        <v>1.2</v>
      </c>
    </row>
    <row r="957" spans="1:7">
      <c r="A957" s="128" t="s">
        <v>532</v>
      </c>
      <c r="B957" s="129" t="s">
        <v>756</v>
      </c>
      <c r="C957" s="130">
        <v>3</v>
      </c>
      <c r="D957" s="131">
        <v>9</v>
      </c>
      <c r="E957" s="132" t="s">
        <v>523</v>
      </c>
      <c r="F957" s="133">
        <v>40</v>
      </c>
      <c r="G957" s="134">
        <v>1.2</v>
      </c>
    </row>
    <row r="958" spans="1:7" ht="51">
      <c r="A958" s="128" t="s">
        <v>757</v>
      </c>
      <c r="B958" s="129" t="s">
        <v>758</v>
      </c>
      <c r="C958" s="130" t="s">
        <v>633</v>
      </c>
      <c r="D958" s="131" t="s">
        <v>633</v>
      </c>
      <c r="E958" s="132" t="s">
        <v>633</v>
      </c>
      <c r="F958" s="133" t="s">
        <v>633</v>
      </c>
      <c r="G958" s="134">
        <v>3659.4</v>
      </c>
    </row>
    <row r="959" spans="1:7" ht="51">
      <c r="A959" s="128" t="s">
        <v>759</v>
      </c>
      <c r="B959" s="129" t="s">
        <v>760</v>
      </c>
      <c r="C959" s="130" t="s">
        <v>633</v>
      </c>
      <c r="D959" s="131" t="s">
        <v>633</v>
      </c>
      <c r="E959" s="132" t="s">
        <v>633</v>
      </c>
      <c r="F959" s="133" t="s">
        <v>633</v>
      </c>
      <c r="G959" s="134">
        <v>3659.4</v>
      </c>
    </row>
    <row r="960" spans="1:7">
      <c r="A960" s="128" t="s">
        <v>742</v>
      </c>
      <c r="B960" s="129" t="s">
        <v>760</v>
      </c>
      <c r="C960" s="130">
        <v>3</v>
      </c>
      <c r="D960" s="131" t="s">
        <v>633</v>
      </c>
      <c r="E960" s="132" t="s">
        <v>633</v>
      </c>
      <c r="F960" s="133" t="s">
        <v>633</v>
      </c>
      <c r="G960" s="134">
        <v>867.4</v>
      </c>
    </row>
    <row r="961" spans="1:7" ht="25.5">
      <c r="A961" s="128" t="s">
        <v>748</v>
      </c>
      <c r="B961" s="129" t="s">
        <v>760</v>
      </c>
      <c r="C961" s="130">
        <v>3</v>
      </c>
      <c r="D961" s="131">
        <v>9</v>
      </c>
      <c r="E961" s="132" t="s">
        <v>633</v>
      </c>
      <c r="F961" s="133" t="s">
        <v>633</v>
      </c>
      <c r="G961" s="134">
        <v>702.7</v>
      </c>
    </row>
    <row r="962" spans="1:7">
      <c r="A962" s="128" t="s">
        <v>655</v>
      </c>
      <c r="B962" s="129" t="s">
        <v>760</v>
      </c>
      <c r="C962" s="130">
        <v>3</v>
      </c>
      <c r="D962" s="131">
        <v>9</v>
      </c>
      <c r="E962" s="132" t="s">
        <v>656</v>
      </c>
      <c r="F962" s="133" t="s">
        <v>633</v>
      </c>
      <c r="G962" s="134">
        <v>702.7</v>
      </c>
    </row>
    <row r="963" spans="1:7" ht="25.5">
      <c r="A963" s="128" t="s">
        <v>657</v>
      </c>
      <c r="B963" s="129" t="s">
        <v>760</v>
      </c>
      <c r="C963" s="130">
        <v>3</v>
      </c>
      <c r="D963" s="131">
        <v>9</v>
      </c>
      <c r="E963" s="132" t="s">
        <v>658</v>
      </c>
      <c r="F963" s="133" t="s">
        <v>633</v>
      </c>
      <c r="G963" s="134">
        <v>702.7</v>
      </c>
    </row>
    <row r="964" spans="1:7" ht="25.5">
      <c r="A964" s="128" t="s">
        <v>544</v>
      </c>
      <c r="B964" s="129" t="s">
        <v>760</v>
      </c>
      <c r="C964" s="130">
        <v>3</v>
      </c>
      <c r="D964" s="131">
        <v>9</v>
      </c>
      <c r="E964" s="132" t="s">
        <v>545</v>
      </c>
      <c r="F964" s="133" t="s">
        <v>633</v>
      </c>
      <c r="G964" s="134">
        <v>693.7</v>
      </c>
    </row>
    <row r="965" spans="1:7">
      <c r="A965" s="128" t="s">
        <v>532</v>
      </c>
      <c r="B965" s="129" t="s">
        <v>760</v>
      </c>
      <c r="C965" s="130">
        <v>3</v>
      </c>
      <c r="D965" s="131">
        <v>9</v>
      </c>
      <c r="E965" s="132" t="s">
        <v>545</v>
      </c>
      <c r="F965" s="133">
        <v>40</v>
      </c>
      <c r="G965" s="134">
        <v>693.7</v>
      </c>
    </row>
    <row r="966" spans="1:7" ht="25.5">
      <c r="A966" s="128" t="s">
        <v>522</v>
      </c>
      <c r="B966" s="129" t="s">
        <v>760</v>
      </c>
      <c r="C966" s="130">
        <v>3</v>
      </c>
      <c r="D966" s="131">
        <v>9</v>
      </c>
      <c r="E966" s="132" t="s">
        <v>523</v>
      </c>
      <c r="F966" s="133" t="s">
        <v>633</v>
      </c>
      <c r="G966" s="134">
        <v>9</v>
      </c>
    </row>
    <row r="967" spans="1:7">
      <c r="A967" s="128" t="s">
        <v>532</v>
      </c>
      <c r="B967" s="129" t="s">
        <v>760</v>
      </c>
      <c r="C967" s="130">
        <v>3</v>
      </c>
      <c r="D967" s="131">
        <v>9</v>
      </c>
      <c r="E967" s="132" t="s">
        <v>523</v>
      </c>
      <c r="F967" s="133">
        <v>40</v>
      </c>
      <c r="G967" s="134">
        <v>9</v>
      </c>
    </row>
    <row r="968" spans="1:7">
      <c r="A968" s="128" t="s">
        <v>761</v>
      </c>
      <c r="B968" s="129" t="s">
        <v>760</v>
      </c>
      <c r="C968" s="130">
        <v>3</v>
      </c>
      <c r="D968" s="131">
        <v>10</v>
      </c>
      <c r="E968" s="132" t="s">
        <v>633</v>
      </c>
      <c r="F968" s="133" t="s">
        <v>633</v>
      </c>
      <c r="G968" s="134">
        <v>164.7</v>
      </c>
    </row>
    <row r="969" spans="1:7" ht="25.5">
      <c r="A969" s="128" t="s">
        <v>762</v>
      </c>
      <c r="B969" s="129" t="s">
        <v>760</v>
      </c>
      <c r="C969" s="130">
        <v>3</v>
      </c>
      <c r="D969" s="131">
        <v>10</v>
      </c>
      <c r="E969" s="132" t="s">
        <v>763</v>
      </c>
      <c r="F969" s="133" t="s">
        <v>633</v>
      </c>
      <c r="G969" s="134">
        <v>164.7</v>
      </c>
    </row>
    <row r="970" spans="1:7" ht="25.5">
      <c r="A970" s="128" t="s">
        <v>764</v>
      </c>
      <c r="B970" s="129" t="s">
        <v>760</v>
      </c>
      <c r="C970" s="130">
        <v>3</v>
      </c>
      <c r="D970" s="131">
        <v>10</v>
      </c>
      <c r="E970" s="132" t="s">
        <v>765</v>
      </c>
      <c r="F970" s="133" t="s">
        <v>633</v>
      </c>
      <c r="G970" s="134">
        <v>164.7</v>
      </c>
    </row>
    <row r="971" spans="1:7" ht="25.5">
      <c r="A971" s="128" t="s">
        <v>764</v>
      </c>
      <c r="B971" s="129" t="s">
        <v>760</v>
      </c>
      <c r="C971" s="130">
        <v>3</v>
      </c>
      <c r="D971" s="131">
        <v>10</v>
      </c>
      <c r="E971" s="132" t="s">
        <v>765</v>
      </c>
      <c r="F971" s="133" t="s">
        <v>633</v>
      </c>
      <c r="G971" s="134">
        <v>164.7</v>
      </c>
    </row>
    <row r="972" spans="1:7">
      <c r="A972" s="128" t="s">
        <v>532</v>
      </c>
      <c r="B972" s="129" t="s">
        <v>760</v>
      </c>
      <c r="C972" s="130">
        <v>3</v>
      </c>
      <c r="D972" s="131">
        <v>10</v>
      </c>
      <c r="E972" s="132" t="s">
        <v>765</v>
      </c>
      <c r="F972" s="133">
        <v>40</v>
      </c>
      <c r="G972" s="134">
        <v>164.7</v>
      </c>
    </row>
    <row r="973" spans="1:7">
      <c r="A973" s="128" t="s">
        <v>295</v>
      </c>
      <c r="B973" s="129" t="s">
        <v>760</v>
      </c>
      <c r="C973" s="130">
        <v>7</v>
      </c>
      <c r="D973" s="131" t="s">
        <v>633</v>
      </c>
      <c r="E973" s="132" t="s">
        <v>633</v>
      </c>
      <c r="F973" s="133" t="s">
        <v>633</v>
      </c>
      <c r="G973" s="134">
        <v>2780</v>
      </c>
    </row>
    <row r="974" spans="1:7">
      <c r="A974" s="128" t="s">
        <v>296</v>
      </c>
      <c r="B974" s="129" t="s">
        <v>760</v>
      </c>
      <c r="C974" s="130">
        <v>7</v>
      </c>
      <c r="D974" s="131">
        <v>1</v>
      </c>
      <c r="E974" s="132" t="s">
        <v>633</v>
      </c>
      <c r="F974" s="133" t="s">
        <v>633</v>
      </c>
      <c r="G974" s="134">
        <v>921.1</v>
      </c>
    </row>
    <row r="975" spans="1:7" ht="25.5">
      <c r="A975" s="128" t="s">
        <v>762</v>
      </c>
      <c r="B975" s="129" t="s">
        <v>760</v>
      </c>
      <c r="C975" s="130">
        <v>7</v>
      </c>
      <c r="D975" s="131">
        <v>1</v>
      </c>
      <c r="E975" s="132" t="s">
        <v>763</v>
      </c>
      <c r="F975" s="133" t="s">
        <v>633</v>
      </c>
      <c r="G975" s="134">
        <v>921.1</v>
      </c>
    </row>
    <row r="976" spans="1:7">
      <c r="A976" s="128" t="s">
        <v>797</v>
      </c>
      <c r="B976" s="129" t="s">
        <v>760</v>
      </c>
      <c r="C976" s="130">
        <v>7</v>
      </c>
      <c r="D976" s="131">
        <v>1</v>
      </c>
      <c r="E976" s="132" t="s">
        <v>798</v>
      </c>
      <c r="F976" s="133" t="s">
        <v>633</v>
      </c>
      <c r="G976" s="134">
        <v>921.1</v>
      </c>
    </row>
    <row r="977" spans="1:7">
      <c r="A977" s="128" t="s">
        <v>510</v>
      </c>
      <c r="B977" s="129" t="s">
        <v>760</v>
      </c>
      <c r="C977" s="130">
        <v>7</v>
      </c>
      <c r="D977" s="131">
        <v>1</v>
      </c>
      <c r="E977" s="132" t="s">
        <v>511</v>
      </c>
      <c r="F977" s="133" t="s">
        <v>633</v>
      </c>
      <c r="G977" s="134">
        <v>921.1</v>
      </c>
    </row>
    <row r="978" spans="1:7">
      <c r="A978" s="128" t="s">
        <v>509</v>
      </c>
      <c r="B978" s="129" t="s">
        <v>760</v>
      </c>
      <c r="C978" s="130">
        <v>7</v>
      </c>
      <c r="D978" s="131">
        <v>1</v>
      </c>
      <c r="E978" s="132" t="s">
        <v>511</v>
      </c>
      <c r="F978" s="133">
        <v>231</v>
      </c>
      <c r="G978" s="134">
        <v>921.1</v>
      </c>
    </row>
    <row r="979" spans="1:7">
      <c r="A979" s="128" t="s">
        <v>309</v>
      </c>
      <c r="B979" s="129" t="s">
        <v>760</v>
      </c>
      <c r="C979" s="130">
        <v>7</v>
      </c>
      <c r="D979" s="131">
        <v>2</v>
      </c>
      <c r="E979" s="132" t="s">
        <v>633</v>
      </c>
      <c r="F979" s="133" t="s">
        <v>633</v>
      </c>
      <c r="G979" s="134">
        <v>1858.9</v>
      </c>
    </row>
    <row r="980" spans="1:7" ht="25.5">
      <c r="A980" s="128" t="s">
        <v>762</v>
      </c>
      <c r="B980" s="129" t="s">
        <v>760</v>
      </c>
      <c r="C980" s="130">
        <v>7</v>
      </c>
      <c r="D980" s="131">
        <v>2</v>
      </c>
      <c r="E980" s="132" t="s">
        <v>763</v>
      </c>
      <c r="F980" s="133" t="s">
        <v>633</v>
      </c>
      <c r="G980" s="134">
        <v>1858.9</v>
      </c>
    </row>
    <row r="981" spans="1:7">
      <c r="A981" s="128" t="s">
        <v>293</v>
      </c>
      <c r="B981" s="129" t="s">
        <v>760</v>
      </c>
      <c r="C981" s="130">
        <v>7</v>
      </c>
      <c r="D981" s="131">
        <v>2</v>
      </c>
      <c r="E981" s="132" t="s">
        <v>294</v>
      </c>
      <c r="F981" s="133" t="s">
        <v>633</v>
      </c>
      <c r="G981" s="134">
        <v>1017.2</v>
      </c>
    </row>
    <row r="982" spans="1:7">
      <c r="A982" s="128" t="s">
        <v>514</v>
      </c>
      <c r="B982" s="129" t="s">
        <v>760</v>
      </c>
      <c r="C982" s="130">
        <v>7</v>
      </c>
      <c r="D982" s="131">
        <v>2</v>
      </c>
      <c r="E982" s="132" t="s">
        <v>515</v>
      </c>
      <c r="F982" s="133" t="s">
        <v>633</v>
      </c>
      <c r="G982" s="134">
        <v>1017.2</v>
      </c>
    </row>
    <row r="983" spans="1:7">
      <c r="A983" s="128" t="s">
        <v>509</v>
      </c>
      <c r="B983" s="129" t="s">
        <v>760</v>
      </c>
      <c r="C983" s="130">
        <v>7</v>
      </c>
      <c r="D983" s="131">
        <v>2</v>
      </c>
      <c r="E983" s="132" t="s">
        <v>515</v>
      </c>
      <c r="F983" s="133">
        <v>231</v>
      </c>
      <c r="G983" s="134">
        <v>1017.2</v>
      </c>
    </row>
    <row r="984" spans="1:7">
      <c r="A984" s="128" t="s">
        <v>797</v>
      </c>
      <c r="B984" s="129" t="s">
        <v>760</v>
      </c>
      <c r="C984" s="130">
        <v>7</v>
      </c>
      <c r="D984" s="131">
        <v>2</v>
      </c>
      <c r="E984" s="132" t="s">
        <v>798</v>
      </c>
      <c r="F984" s="133" t="s">
        <v>633</v>
      </c>
      <c r="G984" s="134">
        <v>841.7</v>
      </c>
    </row>
    <row r="985" spans="1:7">
      <c r="A985" s="128" t="s">
        <v>510</v>
      </c>
      <c r="B985" s="129" t="s">
        <v>760</v>
      </c>
      <c r="C985" s="130">
        <v>7</v>
      </c>
      <c r="D985" s="131">
        <v>2</v>
      </c>
      <c r="E985" s="132" t="s">
        <v>511</v>
      </c>
      <c r="F985" s="133" t="s">
        <v>633</v>
      </c>
      <c r="G985" s="134">
        <v>841.7</v>
      </c>
    </row>
    <row r="986" spans="1:7">
      <c r="A986" s="128" t="s">
        <v>509</v>
      </c>
      <c r="B986" s="129" t="s">
        <v>760</v>
      </c>
      <c r="C986" s="130">
        <v>7</v>
      </c>
      <c r="D986" s="131">
        <v>2</v>
      </c>
      <c r="E986" s="132" t="s">
        <v>511</v>
      </c>
      <c r="F986" s="133">
        <v>231</v>
      </c>
      <c r="G986" s="134">
        <v>66.7</v>
      </c>
    </row>
    <row r="987" spans="1:7">
      <c r="A987" s="128" t="s">
        <v>537</v>
      </c>
      <c r="B987" s="129" t="s">
        <v>760</v>
      </c>
      <c r="C987" s="130">
        <v>7</v>
      </c>
      <c r="D987" s="131">
        <v>2</v>
      </c>
      <c r="E987" s="132" t="s">
        <v>511</v>
      </c>
      <c r="F987" s="133">
        <v>271</v>
      </c>
      <c r="G987" s="134">
        <v>775</v>
      </c>
    </row>
    <row r="988" spans="1:7">
      <c r="A988" s="128" t="s">
        <v>469</v>
      </c>
      <c r="B988" s="129" t="s">
        <v>760</v>
      </c>
      <c r="C988" s="130">
        <v>11</v>
      </c>
      <c r="D988" s="131" t="s">
        <v>633</v>
      </c>
      <c r="E988" s="132" t="s">
        <v>633</v>
      </c>
      <c r="F988" s="133" t="s">
        <v>633</v>
      </c>
      <c r="G988" s="134">
        <v>12</v>
      </c>
    </row>
    <row r="989" spans="1:7">
      <c r="A989" s="128" t="s">
        <v>470</v>
      </c>
      <c r="B989" s="129" t="s">
        <v>760</v>
      </c>
      <c r="C989" s="130">
        <v>11</v>
      </c>
      <c r="D989" s="131">
        <v>1</v>
      </c>
      <c r="E989" s="132" t="s">
        <v>633</v>
      </c>
      <c r="F989" s="133" t="s">
        <v>633</v>
      </c>
      <c r="G989" s="134">
        <v>12</v>
      </c>
    </row>
    <row r="990" spans="1:7" ht="25.5">
      <c r="A990" s="128" t="s">
        <v>762</v>
      </c>
      <c r="B990" s="129" t="s">
        <v>760</v>
      </c>
      <c r="C990" s="130">
        <v>11</v>
      </c>
      <c r="D990" s="131">
        <v>1</v>
      </c>
      <c r="E990" s="132" t="s">
        <v>763</v>
      </c>
      <c r="F990" s="133" t="s">
        <v>633</v>
      </c>
      <c r="G990" s="134">
        <v>12</v>
      </c>
    </row>
    <row r="991" spans="1:7">
      <c r="A991" s="128" t="s">
        <v>797</v>
      </c>
      <c r="B991" s="129" t="s">
        <v>760</v>
      </c>
      <c r="C991" s="130">
        <v>11</v>
      </c>
      <c r="D991" s="131">
        <v>1</v>
      </c>
      <c r="E991" s="132" t="s">
        <v>798</v>
      </c>
      <c r="F991" s="133" t="s">
        <v>633</v>
      </c>
      <c r="G991" s="134">
        <v>12</v>
      </c>
    </row>
    <row r="992" spans="1:7">
      <c r="A992" s="128" t="s">
        <v>510</v>
      </c>
      <c r="B992" s="129" t="s">
        <v>760</v>
      </c>
      <c r="C992" s="130">
        <v>11</v>
      </c>
      <c r="D992" s="131">
        <v>1</v>
      </c>
      <c r="E992" s="132" t="s">
        <v>511</v>
      </c>
      <c r="F992" s="133" t="s">
        <v>633</v>
      </c>
      <c r="G992" s="134">
        <v>12</v>
      </c>
    </row>
    <row r="993" spans="1:7">
      <c r="A993" s="128" t="s">
        <v>537</v>
      </c>
      <c r="B993" s="129" t="s">
        <v>760</v>
      </c>
      <c r="C993" s="130">
        <v>11</v>
      </c>
      <c r="D993" s="131">
        <v>1</v>
      </c>
      <c r="E993" s="132" t="s">
        <v>511</v>
      </c>
      <c r="F993" s="133">
        <v>271</v>
      </c>
      <c r="G993" s="134">
        <v>12</v>
      </c>
    </row>
    <row r="994" spans="1:7" ht="25.5">
      <c r="A994" s="135" t="s">
        <v>289</v>
      </c>
      <c r="B994" s="136" t="s">
        <v>290</v>
      </c>
      <c r="C994" s="137">
        <v>6</v>
      </c>
      <c r="D994" s="138">
        <v>5</v>
      </c>
      <c r="E994" s="139" t="s">
        <v>633</v>
      </c>
      <c r="F994" s="140" t="s">
        <v>633</v>
      </c>
      <c r="G994" s="141">
        <v>1080.2</v>
      </c>
    </row>
    <row r="995" spans="1:7" ht="25.5">
      <c r="A995" s="128" t="s">
        <v>291</v>
      </c>
      <c r="B995" s="129" t="s">
        <v>292</v>
      </c>
      <c r="C995" s="130" t="s">
        <v>633</v>
      </c>
      <c r="D995" s="131" t="s">
        <v>633</v>
      </c>
      <c r="E995" s="132" t="s">
        <v>633</v>
      </c>
      <c r="F995" s="133" t="s">
        <v>633</v>
      </c>
      <c r="G995" s="134">
        <v>1080.2</v>
      </c>
    </row>
    <row r="996" spans="1:7">
      <c r="A996" s="128" t="s">
        <v>287</v>
      </c>
      <c r="B996" s="129" t="s">
        <v>292</v>
      </c>
      <c r="C996" s="130">
        <v>6</v>
      </c>
      <c r="D996" s="131" t="s">
        <v>633</v>
      </c>
      <c r="E996" s="132" t="s">
        <v>633</v>
      </c>
      <c r="F996" s="133" t="s">
        <v>633</v>
      </c>
      <c r="G996" s="134">
        <v>1080.2</v>
      </c>
    </row>
    <row r="997" spans="1:7">
      <c r="A997" s="128" t="s">
        <v>288</v>
      </c>
      <c r="B997" s="129" t="s">
        <v>292</v>
      </c>
      <c r="C997" s="130">
        <v>6</v>
      </c>
      <c r="D997" s="131">
        <v>5</v>
      </c>
      <c r="E997" s="132" t="s">
        <v>633</v>
      </c>
      <c r="F997" s="133" t="s">
        <v>633</v>
      </c>
      <c r="G997" s="134">
        <v>1080.2</v>
      </c>
    </row>
    <row r="998" spans="1:7">
      <c r="A998" s="128" t="s">
        <v>655</v>
      </c>
      <c r="B998" s="129" t="s">
        <v>292</v>
      </c>
      <c r="C998" s="130">
        <v>6</v>
      </c>
      <c r="D998" s="131">
        <v>5</v>
      </c>
      <c r="E998" s="132" t="s">
        <v>656</v>
      </c>
      <c r="F998" s="133" t="s">
        <v>633</v>
      </c>
      <c r="G998" s="134">
        <v>937</v>
      </c>
    </row>
    <row r="999" spans="1:7" ht="25.5">
      <c r="A999" s="128" t="s">
        <v>657</v>
      </c>
      <c r="B999" s="129" t="s">
        <v>292</v>
      </c>
      <c r="C999" s="130">
        <v>6</v>
      </c>
      <c r="D999" s="131">
        <v>5</v>
      </c>
      <c r="E999" s="132" t="s">
        <v>658</v>
      </c>
      <c r="F999" s="133" t="s">
        <v>633</v>
      </c>
      <c r="G999" s="134">
        <v>937</v>
      </c>
    </row>
    <row r="1000" spans="1:7" ht="25.5">
      <c r="A1000" s="128" t="s">
        <v>522</v>
      </c>
      <c r="B1000" s="129" t="s">
        <v>292</v>
      </c>
      <c r="C1000" s="130">
        <v>6</v>
      </c>
      <c r="D1000" s="131">
        <v>5</v>
      </c>
      <c r="E1000" s="132" t="s">
        <v>523</v>
      </c>
      <c r="F1000" s="133" t="s">
        <v>633</v>
      </c>
      <c r="G1000" s="134">
        <v>937</v>
      </c>
    </row>
    <row r="1001" spans="1:7">
      <c r="A1001" s="128" t="s">
        <v>532</v>
      </c>
      <c r="B1001" s="129" t="s">
        <v>292</v>
      </c>
      <c r="C1001" s="130">
        <v>6</v>
      </c>
      <c r="D1001" s="131">
        <v>5</v>
      </c>
      <c r="E1001" s="132" t="s">
        <v>523</v>
      </c>
      <c r="F1001" s="133">
        <v>40</v>
      </c>
      <c r="G1001" s="134">
        <v>937</v>
      </c>
    </row>
    <row r="1002" spans="1:7" ht="25.5">
      <c r="A1002" s="128" t="s">
        <v>762</v>
      </c>
      <c r="B1002" s="129" t="s">
        <v>292</v>
      </c>
      <c r="C1002" s="130">
        <v>6</v>
      </c>
      <c r="D1002" s="131">
        <v>5</v>
      </c>
      <c r="E1002" s="132" t="s">
        <v>763</v>
      </c>
      <c r="F1002" s="133" t="s">
        <v>633</v>
      </c>
      <c r="G1002" s="134">
        <v>143.19999999999999</v>
      </c>
    </row>
    <row r="1003" spans="1:7">
      <c r="A1003" s="128" t="s">
        <v>293</v>
      </c>
      <c r="B1003" s="129" t="s">
        <v>292</v>
      </c>
      <c r="C1003" s="130">
        <v>6</v>
      </c>
      <c r="D1003" s="131">
        <v>5</v>
      </c>
      <c r="E1003" s="132" t="s">
        <v>294</v>
      </c>
      <c r="F1003" s="133" t="s">
        <v>633</v>
      </c>
      <c r="G1003" s="134">
        <v>43.2</v>
      </c>
    </row>
    <row r="1004" spans="1:7">
      <c r="A1004" s="128" t="s">
        <v>514</v>
      </c>
      <c r="B1004" s="129" t="s">
        <v>292</v>
      </c>
      <c r="C1004" s="130">
        <v>6</v>
      </c>
      <c r="D1004" s="131">
        <v>5</v>
      </c>
      <c r="E1004" s="132" t="s">
        <v>515</v>
      </c>
      <c r="F1004" s="133" t="s">
        <v>633</v>
      </c>
      <c r="G1004" s="134">
        <v>43.2</v>
      </c>
    </row>
    <row r="1005" spans="1:7">
      <c r="A1005" s="128" t="s">
        <v>509</v>
      </c>
      <c r="B1005" s="129" t="s">
        <v>292</v>
      </c>
      <c r="C1005" s="130">
        <v>6</v>
      </c>
      <c r="D1005" s="131">
        <v>5</v>
      </c>
      <c r="E1005" s="132" t="s">
        <v>515</v>
      </c>
      <c r="F1005" s="133">
        <v>231</v>
      </c>
      <c r="G1005" s="134">
        <v>43.2</v>
      </c>
    </row>
    <row r="1006" spans="1:7">
      <c r="A1006" s="128" t="s">
        <v>797</v>
      </c>
      <c r="B1006" s="129" t="s">
        <v>292</v>
      </c>
      <c r="C1006" s="130">
        <v>6</v>
      </c>
      <c r="D1006" s="131">
        <v>5</v>
      </c>
      <c r="E1006" s="132" t="s">
        <v>798</v>
      </c>
      <c r="F1006" s="133" t="s">
        <v>633</v>
      </c>
      <c r="G1006" s="134">
        <v>100</v>
      </c>
    </row>
    <row r="1007" spans="1:7">
      <c r="A1007" s="128" t="s">
        <v>510</v>
      </c>
      <c r="B1007" s="129" t="s">
        <v>292</v>
      </c>
      <c r="C1007" s="130">
        <v>6</v>
      </c>
      <c r="D1007" s="131">
        <v>5</v>
      </c>
      <c r="E1007" s="132" t="s">
        <v>511</v>
      </c>
      <c r="F1007" s="133" t="s">
        <v>633</v>
      </c>
      <c r="G1007" s="134">
        <v>100</v>
      </c>
    </row>
    <row r="1008" spans="1:7">
      <c r="A1008" s="128" t="s">
        <v>509</v>
      </c>
      <c r="B1008" s="129" t="s">
        <v>292</v>
      </c>
      <c r="C1008" s="130">
        <v>6</v>
      </c>
      <c r="D1008" s="131">
        <v>5</v>
      </c>
      <c r="E1008" s="132" t="s">
        <v>511</v>
      </c>
      <c r="F1008" s="133">
        <v>231</v>
      </c>
      <c r="G1008" s="134">
        <v>100</v>
      </c>
    </row>
    <row r="1009" spans="1:7" ht="25.5">
      <c r="A1009" s="135" t="s">
        <v>855</v>
      </c>
      <c r="B1009" s="136" t="s">
        <v>856</v>
      </c>
      <c r="C1009" s="137">
        <v>4</v>
      </c>
      <c r="D1009" s="138">
        <v>12</v>
      </c>
      <c r="E1009" s="139" t="s">
        <v>633</v>
      </c>
      <c r="F1009" s="140" t="s">
        <v>633</v>
      </c>
      <c r="G1009" s="141">
        <v>2653.9</v>
      </c>
    </row>
    <row r="1010" spans="1:7" ht="38.25">
      <c r="A1010" s="128" t="s">
        <v>857</v>
      </c>
      <c r="B1010" s="129" t="s">
        <v>858</v>
      </c>
      <c r="C1010" s="130" t="s">
        <v>633</v>
      </c>
      <c r="D1010" s="131" t="s">
        <v>633</v>
      </c>
      <c r="E1010" s="132" t="s">
        <v>633</v>
      </c>
      <c r="F1010" s="133" t="s">
        <v>633</v>
      </c>
      <c r="G1010" s="134">
        <v>2333.9</v>
      </c>
    </row>
    <row r="1011" spans="1:7">
      <c r="A1011" s="128" t="s">
        <v>789</v>
      </c>
      <c r="B1011" s="129" t="s">
        <v>858</v>
      </c>
      <c r="C1011" s="130">
        <v>4</v>
      </c>
      <c r="D1011" s="131" t="s">
        <v>633</v>
      </c>
      <c r="E1011" s="132" t="s">
        <v>633</v>
      </c>
      <c r="F1011" s="133" t="s">
        <v>633</v>
      </c>
      <c r="G1011" s="134">
        <v>2333.9</v>
      </c>
    </row>
    <row r="1012" spans="1:7">
      <c r="A1012" s="128" t="s">
        <v>841</v>
      </c>
      <c r="B1012" s="129" t="s">
        <v>858</v>
      </c>
      <c r="C1012" s="130">
        <v>4</v>
      </c>
      <c r="D1012" s="131">
        <v>12</v>
      </c>
      <c r="E1012" s="132" t="s">
        <v>633</v>
      </c>
      <c r="F1012" s="133" t="s">
        <v>633</v>
      </c>
      <c r="G1012" s="134">
        <v>2333.9</v>
      </c>
    </row>
    <row r="1013" spans="1:7">
      <c r="A1013" s="128" t="s">
        <v>655</v>
      </c>
      <c r="B1013" s="129" t="s">
        <v>858</v>
      </c>
      <c r="C1013" s="130">
        <v>4</v>
      </c>
      <c r="D1013" s="131">
        <v>12</v>
      </c>
      <c r="E1013" s="132" t="s">
        <v>656</v>
      </c>
      <c r="F1013" s="133" t="s">
        <v>633</v>
      </c>
      <c r="G1013" s="134">
        <v>309.10000000000002</v>
      </c>
    </row>
    <row r="1014" spans="1:7" ht="25.5">
      <c r="A1014" s="128" t="s">
        <v>657</v>
      </c>
      <c r="B1014" s="129" t="s">
        <v>858</v>
      </c>
      <c r="C1014" s="130">
        <v>4</v>
      </c>
      <c r="D1014" s="131">
        <v>12</v>
      </c>
      <c r="E1014" s="132" t="s">
        <v>658</v>
      </c>
      <c r="F1014" s="133" t="s">
        <v>633</v>
      </c>
      <c r="G1014" s="134">
        <v>309.10000000000002</v>
      </c>
    </row>
    <row r="1015" spans="1:7" ht="25.5">
      <c r="A1015" s="128" t="s">
        <v>522</v>
      </c>
      <c r="B1015" s="129" t="s">
        <v>858</v>
      </c>
      <c r="C1015" s="130">
        <v>4</v>
      </c>
      <c r="D1015" s="131">
        <v>12</v>
      </c>
      <c r="E1015" s="132" t="s">
        <v>523</v>
      </c>
      <c r="F1015" s="133" t="s">
        <v>633</v>
      </c>
      <c r="G1015" s="134">
        <v>309.10000000000002</v>
      </c>
    </row>
    <row r="1016" spans="1:7">
      <c r="A1016" s="128" t="s">
        <v>532</v>
      </c>
      <c r="B1016" s="129" t="s">
        <v>858</v>
      </c>
      <c r="C1016" s="130">
        <v>4</v>
      </c>
      <c r="D1016" s="131">
        <v>12</v>
      </c>
      <c r="E1016" s="132" t="s">
        <v>523</v>
      </c>
      <c r="F1016" s="133">
        <v>40</v>
      </c>
      <c r="G1016" s="134">
        <v>309.10000000000002</v>
      </c>
    </row>
    <row r="1017" spans="1:7">
      <c r="A1017" s="128" t="s">
        <v>659</v>
      </c>
      <c r="B1017" s="129" t="s">
        <v>858</v>
      </c>
      <c r="C1017" s="130">
        <v>4</v>
      </c>
      <c r="D1017" s="131">
        <v>12</v>
      </c>
      <c r="E1017" s="132" t="s">
        <v>660</v>
      </c>
      <c r="F1017" s="133" t="s">
        <v>633</v>
      </c>
      <c r="G1017" s="134">
        <v>2024.8</v>
      </c>
    </row>
    <row r="1018" spans="1:7" ht="25.5">
      <c r="A1018" s="128" t="s">
        <v>814</v>
      </c>
      <c r="B1018" s="129" t="s">
        <v>858</v>
      </c>
      <c r="C1018" s="130">
        <v>4</v>
      </c>
      <c r="D1018" s="131">
        <v>12</v>
      </c>
      <c r="E1018" s="132" t="s">
        <v>815</v>
      </c>
      <c r="F1018" s="133" t="s">
        <v>633</v>
      </c>
      <c r="G1018" s="134">
        <v>2024.8</v>
      </c>
    </row>
    <row r="1019" spans="1:7" ht="25.5">
      <c r="A1019" s="128" t="s">
        <v>814</v>
      </c>
      <c r="B1019" s="129" t="s">
        <v>858</v>
      </c>
      <c r="C1019" s="130">
        <v>4</v>
      </c>
      <c r="D1019" s="131">
        <v>12</v>
      </c>
      <c r="E1019" s="132" t="s">
        <v>815</v>
      </c>
      <c r="F1019" s="133" t="s">
        <v>633</v>
      </c>
      <c r="G1019" s="134">
        <v>2024.8</v>
      </c>
    </row>
    <row r="1020" spans="1:7">
      <c r="A1020" s="128" t="s">
        <v>532</v>
      </c>
      <c r="B1020" s="129" t="s">
        <v>858</v>
      </c>
      <c r="C1020" s="130">
        <v>4</v>
      </c>
      <c r="D1020" s="131">
        <v>12</v>
      </c>
      <c r="E1020" s="132" t="s">
        <v>815</v>
      </c>
      <c r="F1020" s="133">
        <v>40</v>
      </c>
      <c r="G1020" s="134">
        <v>2024.8</v>
      </c>
    </row>
    <row r="1021" spans="1:7" ht="25.5">
      <c r="A1021" s="128" t="s">
        <v>859</v>
      </c>
      <c r="B1021" s="129" t="s">
        <v>860</v>
      </c>
      <c r="C1021" s="130" t="s">
        <v>633</v>
      </c>
      <c r="D1021" s="131" t="s">
        <v>633</v>
      </c>
      <c r="E1021" s="132" t="s">
        <v>633</v>
      </c>
      <c r="F1021" s="133" t="s">
        <v>633</v>
      </c>
      <c r="G1021" s="134">
        <v>320</v>
      </c>
    </row>
    <row r="1022" spans="1:7">
      <c r="A1022" s="128" t="s">
        <v>789</v>
      </c>
      <c r="B1022" s="129" t="s">
        <v>860</v>
      </c>
      <c r="C1022" s="130">
        <v>4</v>
      </c>
      <c r="D1022" s="131" t="s">
        <v>633</v>
      </c>
      <c r="E1022" s="132" t="s">
        <v>633</v>
      </c>
      <c r="F1022" s="133" t="s">
        <v>633</v>
      </c>
      <c r="G1022" s="134">
        <v>320</v>
      </c>
    </row>
    <row r="1023" spans="1:7">
      <c r="A1023" s="128" t="s">
        <v>841</v>
      </c>
      <c r="B1023" s="129" t="s">
        <v>860</v>
      </c>
      <c r="C1023" s="130">
        <v>4</v>
      </c>
      <c r="D1023" s="131">
        <v>12</v>
      </c>
      <c r="E1023" s="132" t="s">
        <v>633</v>
      </c>
      <c r="F1023" s="133" t="s">
        <v>633</v>
      </c>
      <c r="G1023" s="134">
        <v>320</v>
      </c>
    </row>
    <row r="1024" spans="1:7">
      <c r="A1024" s="128" t="s">
        <v>655</v>
      </c>
      <c r="B1024" s="129" t="s">
        <v>860</v>
      </c>
      <c r="C1024" s="130">
        <v>4</v>
      </c>
      <c r="D1024" s="131">
        <v>12</v>
      </c>
      <c r="E1024" s="132" t="s">
        <v>656</v>
      </c>
      <c r="F1024" s="133" t="s">
        <v>633</v>
      </c>
      <c r="G1024" s="134">
        <v>30</v>
      </c>
    </row>
    <row r="1025" spans="1:7" ht="25.5">
      <c r="A1025" s="128" t="s">
        <v>657</v>
      </c>
      <c r="B1025" s="129" t="s">
        <v>860</v>
      </c>
      <c r="C1025" s="130">
        <v>4</v>
      </c>
      <c r="D1025" s="131">
        <v>12</v>
      </c>
      <c r="E1025" s="132" t="s">
        <v>658</v>
      </c>
      <c r="F1025" s="133" t="s">
        <v>633</v>
      </c>
      <c r="G1025" s="134">
        <v>30</v>
      </c>
    </row>
    <row r="1026" spans="1:7" ht="25.5">
      <c r="A1026" s="128" t="s">
        <v>522</v>
      </c>
      <c r="B1026" s="129" t="s">
        <v>860</v>
      </c>
      <c r="C1026" s="130">
        <v>4</v>
      </c>
      <c r="D1026" s="131">
        <v>12</v>
      </c>
      <c r="E1026" s="132" t="s">
        <v>523</v>
      </c>
      <c r="F1026" s="133" t="s">
        <v>633</v>
      </c>
      <c r="G1026" s="134">
        <v>30</v>
      </c>
    </row>
    <row r="1027" spans="1:7">
      <c r="A1027" s="128" t="s">
        <v>532</v>
      </c>
      <c r="B1027" s="129" t="s">
        <v>860</v>
      </c>
      <c r="C1027" s="130">
        <v>4</v>
      </c>
      <c r="D1027" s="131">
        <v>12</v>
      </c>
      <c r="E1027" s="132" t="s">
        <v>523</v>
      </c>
      <c r="F1027" s="133">
        <v>40</v>
      </c>
      <c r="G1027" s="134">
        <v>30</v>
      </c>
    </row>
    <row r="1028" spans="1:7">
      <c r="A1028" s="128" t="s">
        <v>659</v>
      </c>
      <c r="B1028" s="129" t="s">
        <v>860</v>
      </c>
      <c r="C1028" s="130">
        <v>4</v>
      </c>
      <c r="D1028" s="131">
        <v>12</v>
      </c>
      <c r="E1028" s="132" t="s">
        <v>660</v>
      </c>
      <c r="F1028" s="133" t="s">
        <v>633</v>
      </c>
      <c r="G1028" s="134">
        <v>290</v>
      </c>
    </row>
    <row r="1029" spans="1:7" ht="25.5">
      <c r="A1029" s="128" t="s">
        <v>814</v>
      </c>
      <c r="B1029" s="129" t="s">
        <v>860</v>
      </c>
      <c r="C1029" s="130">
        <v>4</v>
      </c>
      <c r="D1029" s="131">
        <v>12</v>
      </c>
      <c r="E1029" s="132" t="s">
        <v>815</v>
      </c>
      <c r="F1029" s="133" t="s">
        <v>633</v>
      </c>
      <c r="G1029" s="134">
        <v>290</v>
      </c>
    </row>
    <row r="1030" spans="1:7" ht="25.5">
      <c r="A1030" s="128" t="s">
        <v>814</v>
      </c>
      <c r="B1030" s="129" t="s">
        <v>860</v>
      </c>
      <c r="C1030" s="130">
        <v>4</v>
      </c>
      <c r="D1030" s="131">
        <v>12</v>
      </c>
      <c r="E1030" s="132" t="s">
        <v>815</v>
      </c>
      <c r="F1030" s="133" t="s">
        <v>633</v>
      </c>
      <c r="G1030" s="134">
        <v>290</v>
      </c>
    </row>
    <row r="1031" spans="1:7">
      <c r="A1031" s="128" t="s">
        <v>532</v>
      </c>
      <c r="B1031" s="129" t="s">
        <v>860</v>
      </c>
      <c r="C1031" s="130">
        <v>4</v>
      </c>
      <c r="D1031" s="131">
        <v>12</v>
      </c>
      <c r="E1031" s="132" t="s">
        <v>815</v>
      </c>
      <c r="F1031" s="133">
        <v>40</v>
      </c>
      <c r="G1031" s="134">
        <v>290</v>
      </c>
    </row>
    <row r="1032" spans="1:7" ht="25.5">
      <c r="A1032" s="135" t="s">
        <v>837</v>
      </c>
      <c r="B1032" s="136" t="s">
        <v>838</v>
      </c>
      <c r="C1032" s="137" t="s">
        <v>633</v>
      </c>
      <c r="D1032" s="138" t="s">
        <v>633</v>
      </c>
      <c r="E1032" s="139" t="s">
        <v>633</v>
      </c>
      <c r="F1032" s="140" t="s">
        <v>633</v>
      </c>
      <c r="G1032" s="141">
        <v>38444.199999999997</v>
      </c>
    </row>
    <row r="1033" spans="1:7" ht="25.5">
      <c r="A1033" s="128" t="s">
        <v>861</v>
      </c>
      <c r="B1033" s="129" t="s">
        <v>862</v>
      </c>
      <c r="C1033" s="130" t="s">
        <v>633</v>
      </c>
      <c r="D1033" s="131" t="s">
        <v>633</v>
      </c>
      <c r="E1033" s="132" t="s">
        <v>633</v>
      </c>
      <c r="F1033" s="133" t="s">
        <v>633</v>
      </c>
      <c r="G1033" s="134">
        <v>15424.3</v>
      </c>
    </row>
    <row r="1034" spans="1:7">
      <c r="A1034" s="128" t="s">
        <v>789</v>
      </c>
      <c r="B1034" s="129" t="s">
        <v>862</v>
      </c>
      <c r="C1034" s="130">
        <v>4</v>
      </c>
      <c r="D1034" s="131" t="s">
        <v>633</v>
      </c>
      <c r="E1034" s="132" t="s">
        <v>633</v>
      </c>
      <c r="F1034" s="133" t="s">
        <v>633</v>
      </c>
      <c r="G1034" s="134">
        <v>15424.3</v>
      </c>
    </row>
    <row r="1035" spans="1:7">
      <c r="A1035" s="128" t="s">
        <v>841</v>
      </c>
      <c r="B1035" s="129" t="s">
        <v>862</v>
      </c>
      <c r="C1035" s="130">
        <v>4</v>
      </c>
      <c r="D1035" s="131">
        <v>12</v>
      </c>
      <c r="E1035" s="132" t="s">
        <v>633</v>
      </c>
      <c r="F1035" s="133" t="s">
        <v>633</v>
      </c>
      <c r="G1035" s="134">
        <v>15424.3</v>
      </c>
    </row>
    <row r="1036" spans="1:7" ht="38.25">
      <c r="A1036" s="128" t="s">
        <v>639</v>
      </c>
      <c r="B1036" s="129" t="s">
        <v>862</v>
      </c>
      <c r="C1036" s="130">
        <v>4</v>
      </c>
      <c r="D1036" s="131">
        <v>12</v>
      </c>
      <c r="E1036" s="132" t="s">
        <v>640</v>
      </c>
      <c r="F1036" s="133" t="s">
        <v>633</v>
      </c>
      <c r="G1036" s="134">
        <v>12601.3</v>
      </c>
    </row>
    <row r="1037" spans="1:7">
      <c r="A1037" s="128" t="s">
        <v>703</v>
      </c>
      <c r="B1037" s="129" t="s">
        <v>862</v>
      </c>
      <c r="C1037" s="130">
        <v>4</v>
      </c>
      <c r="D1037" s="131">
        <v>12</v>
      </c>
      <c r="E1037" s="132" t="s">
        <v>704</v>
      </c>
      <c r="F1037" s="133" t="s">
        <v>633</v>
      </c>
      <c r="G1037" s="134">
        <v>12601.3</v>
      </c>
    </row>
    <row r="1038" spans="1:7" ht="25.5">
      <c r="A1038" s="128" t="s">
        <v>546</v>
      </c>
      <c r="B1038" s="129" t="s">
        <v>862</v>
      </c>
      <c r="C1038" s="130">
        <v>4</v>
      </c>
      <c r="D1038" s="131">
        <v>12</v>
      </c>
      <c r="E1038" s="132" t="s">
        <v>547</v>
      </c>
      <c r="F1038" s="133" t="s">
        <v>633</v>
      </c>
      <c r="G1038" s="134">
        <v>11903.3</v>
      </c>
    </row>
    <row r="1039" spans="1:7">
      <c r="A1039" s="128" t="s">
        <v>532</v>
      </c>
      <c r="B1039" s="129" t="s">
        <v>862</v>
      </c>
      <c r="C1039" s="130">
        <v>4</v>
      </c>
      <c r="D1039" s="131">
        <v>12</v>
      </c>
      <c r="E1039" s="132" t="s">
        <v>547</v>
      </c>
      <c r="F1039" s="133">
        <v>40</v>
      </c>
      <c r="G1039" s="134">
        <v>11903.3</v>
      </c>
    </row>
    <row r="1040" spans="1:7">
      <c r="A1040" s="128" t="s">
        <v>548</v>
      </c>
      <c r="B1040" s="129" t="s">
        <v>862</v>
      </c>
      <c r="C1040" s="130">
        <v>4</v>
      </c>
      <c r="D1040" s="131">
        <v>12</v>
      </c>
      <c r="E1040" s="132" t="s">
        <v>549</v>
      </c>
      <c r="F1040" s="133" t="s">
        <v>633</v>
      </c>
      <c r="G1040" s="134">
        <v>698</v>
      </c>
    </row>
    <row r="1041" spans="1:7">
      <c r="A1041" s="128" t="s">
        <v>532</v>
      </c>
      <c r="B1041" s="129" t="s">
        <v>862</v>
      </c>
      <c r="C1041" s="130">
        <v>4</v>
      </c>
      <c r="D1041" s="131">
        <v>12</v>
      </c>
      <c r="E1041" s="132" t="s">
        <v>549</v>
      </c>
      <c r="F1041" s="133">
        <v>40</v>
      </c>
      <c r="G1041" s="134">
        <v>698</v>
      </c>
    </row>
    <row r="1042" spans="1:7">
      <c r="A1042" s="128" t="s">
        <v>655</v>
      </c>
      <c r="B1042" s="129" t="s">
        <v>862</v>
      </c>
      <c r="C1042" s="130">
        <v>4</v>
      </c>
      <c r="D1042" s="131">
        <v>12</v>
      </c>
      <c r="E1042" s="132" t="s">
        <v>656</v>
      </c>
      <c r="F1042" s="133" t="s">
        <v>633</v>
      </c>
      <c r="G1042" s="134">
        <v>2639</v>
      </c>
    </row>
    <row r="1043" spans="1:7" ht="25.5">
      <c r="A1043" s="128" t="s">
        <v>657</v>
      </c>
      <c r="B1043" s="129" t="s">
        <v>862</v>
      </c>
      <c r="C1043" s="130">
        <v>4</v>
      </c>
      <c r="D1043" s="131">
        <v>12</v>
      </c>
      <c r="E1043" s="132" t="s">
        <v>658</v>
      </c>
      <c r="F1043" s="133" t="s">
        <v>633</v>
      </c>
      <c r="G1043" s="134">
        <v>2639</v>
      </c>
    </row>
    <row r="1044" spans="1:7" ht="25.5">
      <c r="A1044" s="128" t="s">
        <v>520</v>
      </c>
      <c r="B1044" s="129" t="s">
        <v>862</v>
      </c>
      <c r="C1044" s="130">
        <v>4</v>
      </c>
      <c r="D1044" s="131">
        <v>12</v>
      </c>
      <c r="E1044" s="132" t="s">
        <v>521</v>
      </c>
      <c r="F1044" s="133" t="s">
        <v>633</v>
      </c>
      <c r="G1044" s="134">
        <v>1175</v>
      </c>
    </row>
    <row r="1045" spans="1:7">
      <c r="A1045" s="128" t="s">
        <v>532</v>
      </c>
      <c r="B1045" s="129" t="s">
        <v>862</v>
      </c>
      <c r="C1045" s="130">
        <v>4</v>
      </c>
      <c r="D1045" s="131">
        <v>12</v>
      </c>
      <c r="E1045" s="132" t="s">
        <v>521</v>
      </c>
      <c r="F1045" s="133">
        <v>40</v>
      </c>
      <c r="G1045" s="134">
        <v>1175</v>
      </c>
    </row>
    <row r="1046" spans="1:7" ht="25.5">
      <c r="A1046" s="128" t="s">
        <v>522</v>
      </c>
      <c r="B1046" s="129" t="s">
        <v>862</v>
      </c>
      <c r="C1046" s="130">
        <v>4</v>
      </c>
      <c r="D1046" s="131">
        <v>12</v>
      </c>
      <c r="E1046" s="132" t="s">
        <v>523</v>
      </c>
      <c r="F1046" s="133" t="s">
        <v>633</v>
      </c>
      <c r="G1046" s="134">
        <v>1464</v>
      </c>
    </row>
    <row r="1047" spans="1:7">
      <c r="A1047" s="128" t="s">
        <v>532</v>
      </c>
      <c r="B1047" s="129" t="s">
        <v>862</v>
      </c>
      <c r="C1047" s="130">
        <v>4</v>
      </c>
      <c r="D1047" s="131">
        <v>12</v>
      </c>
      <c r="E1047" s="132" t="s">
        <v>523</v>
      </c>
      <c r="F1047" s="133">
        <v>40</v>
      </c>
      <c r="G1047" s="134">
        <v>1464</v>
      </c>
    </row>
    <row r="1048" spans="1:7">
      <c r="A1048" s="128" t="s">
        <v>659</v>
      </c>
      <c r="B1048" s="129" t="s">
        <v>862</v>
      </c>
      <c r="C1048" s="130">
        <v>4</v>
      </c>
      <c r="D1048" s="131">
        <v>12</v>
      </c>
      <c r="E1048" s="132" t="s">
        <v>660</v>
      </c>
      <c r="F1048" s="133" t="s">
        <v>633</v>
      </c>
      <c r="G1048" s="134">
        <v>184</v>
      </c>
    </row>
    <row r="1049" spans="1:7">
      <c r="A1049" s="128" t="s">
        <v>661</v>
      </c>
      <c r="B1049" s="129" t="s">
        <v>862</v>
      </c>
      <c r="C1049" s="130">
        <v>4</v>
      </c>
      <c r="D1049" s="131">
        <v>12</v>
      </c>
      <c r="E1049" s="132" t="s">
        <v>662</v>
      </c>
      <c r="F1049" s="133" t="s">
        <v>633</v>
      </c>
      <c r="G1049" s="134">
        <v>184</v>
      </c>
    </row>
    <row r="1050" spans="1:7">
      <c r="A1050" s="128" t="s">
        <v>526</v>
      </c>
      <c r="B1050" s="129" t="s">
        <v>862</v>
      </c>
      <c r="C1050" s="130">
        <v>4</v>
      </c>
      <c r="D1050" s="131">
        <v>12</v>
      </c>
      <c r="E1050" s="132" t="s">
        <v>527</v>
      </c>
      <c r="F1050" s="133" t="s">
        <v>633</v>
      </c>
      <c r="G1050" s="134">
        <v>159</v>
      </c>
    </row>
    <row r="1051" spans="1:7">
      <c r="A1051" s="128" t="s">
        <v>532</v>
      </c>
      <c r="B1051" s="129" t="s">
        <v>862</v>
      </c>
      <c r="C1051" s="130">
        <v>4</v>
      </c>
      <c r="D1051" s="131">
        <v>12</v>
      </c>
      <c r="E1051" s="132" t="s">
        <v>527</v>
      </c>
      <c r="F1051" s="133">
        <v>40</v>
      </c>
      <c r="G1051" s="134">
        <v>159</v>
      </c>
    </row>
    <row r="1052" spans="1:7">
      <c r="A1052" s="128" t="s">
        <v>528</v>
      </c>
      <c r="B1052" s="129" t="s">
        <v>862</v>
      </c>
      <c r="C1052" s="130">
        <v>4</v>
      </c>
      <c r="D1052" s="131">
        <v>12</v>
      </c>
      <c r="E1052" s="132" t="s">
        <v>529</v>
      </c>
      <c r="F1052" s="133" t="s">
        <v>633</v>
      </c>
      <c r="G1052" s="134">
        <v>25</v>
      </c>
    </row>
    <row r="1053" spans="1:7">
      <c r="A1053" s="128" t="s">
        <v>532</v>
      </c>
      <c r="B1053" s="129" t="s">
        <v>862</v>
      </c>
      <c r="C1053" s="130">
        <v>4</v>
      </c>
      <c r="D1053" s="131">
        <v>12</v>
      </c>
      <c r="E1053" s="132" t="s">
        <v>529</v>
      </c>
      <c r="F1053" s="133">
        <v>40</v>
      </c>
      <c r="G1053" s="134">
        <v>25</v>
      </c>
    </row>
    <row r="1054" spans="1:7" ht="38.25">
      <c r="A1054" s="128" t="s">
        <v>863</v>
      </c>
      <c r="B1054" s="129" t="s">
        <v>864</v>
      </c>
      <c r="C1054" s="130" t="s">
        <v>633</v>
      </c>
      <c r="D1054" s="131" t="s">
        <v>633</v>
      </c>
      <c r="E1054" s="132" t="s">
        <v>633</v>
      </c>
      <c r="F1054" s="133" t="s">
        <v>633</v>
      </c>
      <c r="G1054" s="134">
        <v>5692.1</v>
      </c>
    </row>
    <row r="1055" spans="1:7">
      <c r="A1055" s="128" t="s">
        <v>789</v>
      </c>
      <c r="B1055" s="129" t="s">
        <v>864</v>
      </c>
      <c r="C1055" s="130">
        <v>4</v>
      </c>
      <c r="D1055" s="131" t="s">
        <v>633</v>
      </c>
      <c r="E1055" s="132" t="s">
        <v>633</v>
      </c>
      <c r="F1055" s="133" t="s">
        <v>633</v>
      </c>
      <c r="G1055" s="134">
        <v>5692.1</v>
      </c>
    </row>
    <row r="1056" spans="1:7">
      <c r="A1056" s="128" t="s">
        <v>841</v>
      </c>
      <c r="B1056" s="129" t="s">
        <v>864</v>
      </c>
      <c r="C1056" s="130">
        <v>4</v>
      </c>
      <c r="D1056" s="131">
        <v>12</v>
      </c>
      <c r="E1056" s="132" t="s">
        <v>633</v>
      </c>
      <c r="F1056" s="133" t="s">
        <v>633</v>
      </c>
      <c r="G1056" s="134">
        <v>5692.1</v>
      </c>
    </row>
    <row r="1057" spans="1:7">
      <c r="A1057" s="128" t="s">
        <v>655</v>
      </c>
      <c r="B1057" s="129" t="s">
        <v>864</v>
      </c>
      <c r="C1057" s="130">
        <v>4</v>
      </c>
      <c r="D1057" s="131">
        <v>12</v>
      </c>
      <c r="E1057" s="132" t="s">
        <v>656</v>
      </c>
      <c r="F1057" s="133" t="s">
        <v>633</v>
      </c>
      <c r="G1057" s="134">
        <v>5692.1</v>
      </c>
    </row>
    <row r="1058" spans="1:7" ht="25.5">
      <c r="A1058" s="128" t="s">
        <v>657</v>
      </c>
      <c r="B1058" s="129" t="s">
        <v>864</v>
      </c>
      <c r="C1058" s="130">
        <v>4</v>
      </c>
      <c r="D1058" s="131">
        <v>12</v>
      </c>
      <c r="E1058" s="132" t="s">
        <v>658</v>
      </c>
      <c r="F1058" s="133" t="s">
        <v>633</v>
      </c>
      <c r="G1058" s="134">
        <v>5692.1</v>
      </c>
    </row>
    <row r="1059" spans="1:7" ht="25.5">
      <c r="A1059" s="128" t="s">
        <v>520</v>
      </c>
      <c r="B1059" s="129" t="s">
        <v>864</v>
      </c>
      <c r="C1059" s="130">
        <v>4</v>
      </c>
      <c r="D1059" s="131">
        <v>12</v>
      </c>
      <c r="E1059" s="132" t="s">
        <v>521</v>
      </c>
      <c r="F1059" s="133" t="s">
        <v>633</v>
      </c>
      <c r="G1059" s="134">
        <v>1442.8</v>
      </c>
    </row>
    <row r="1060" spans="1:7">
      <c r="A1060" s="128" t="s">
        <v>532</v>
      </c>
      <c r="B1060" s="129" t="s">
        <v>864</v>
      </c>
      <c r="C1060" s="130">
        <v>4</v>
      </c>
      <c r="D1060" s="131">
        <v>12</v>
      </c>
      <c r="E1060" s="132" t="s">
        <v>521</v>
      </c>
      <c r="F1060" s="133">
        <v>40</v>
      </c>
      <c r="G1060" s="134">
        <v>1442.8</v>
      </c>
    </row>
    <row r="1061" spans="1:7" ht="25.5">
      <c r="A1061" s="128" t="s">
        <v>522</v>
      </c>
      <c r="B1061" s="129" t="s">
        <v>864</v>
      </c>
      <c r="C1061" s="130">
        <v>4</v>
      </c>
      <c r="D1061" s="131">
        <v>12</v>
      </c>
      <c r="E1061" s="132" t="s">
        <v>523</v>
      </c>
      <c r="F1061" s="133" t="s">
        <v>633</v>
      </c>
      <c r="G1061" s="134">
        <v>4249.3</v>
      </c>
    </row>
    <row r="1062" spans="1:7">
      <c r="A1062" s="128" t="s">
        <v>532</v>
      </c>
      <c r="B1062" s="129" t="s">
        <v>864</v>
      </c>
      <c r="C1062" s="130">
        <v>4</v>
      </c>
      <c r="D1062" s="131">
        <v>12</v>
      </c>
      <c r="E1062" s="132" t="s">
        <v>523</v>
      </c>
      <c r="F1062" s="133">
        <v>40</v>
      </c>
      <c r="G1062" s="134">
        <v>4249.3</v>
      </c>
    </row>
    <row r="1063" spans="1:7" ht="38.25">
      <c r="A1063" s="128" t="s">
        <v>865</v>
      </c>
      <c r="B1063" s="129" t="s">
        <v>866</v>
      </c>
      <c r="C1063" s="130" t="s">
        <v>633</v>
      </c>
      <c r="D1063" s="131" t="s">
        <v>633</v>
      </c>
      <c r="E1063" s="132" t="s">
        <v>633</v>
      </c>
      <c r="F1063" s="133" t="s">
        <v>633</v>
      </c>
      <c r="G1063" s="134">
        <v>14893.7</v>
      </c>
    </row>
    <row r="1064" spans="1:7">
      <c r="A1064" s="128" t="s">
        <v>789</v>
      </c>
      <c r="B1064" s="129" t="s">
        <v>866</v>
      </c>
      <c r="C1064" s="130">
        <v>4</v>
      </c>
      <c r="D1064" s="131" t="s">
        <v>633</v>
      </c>
      <c r="E1064" s="132" t="s">
        <v>633</v>
      </c>
      <c r="F1064" s="133" t="s">
        <v>633</v>
      </c>
      <c r="G1064" s="134">
        <v>14893.7</v>
      </c>
    </row>
    <row r="1065" spans="1:7">
      <c r="A1065" s="128" t="s">
        <v>841</v>
      </c>
      <c r="B1065" s="129" t="s">
        <v>866</v>
      </c>
      <c r="C1065" s="130">
        <v>4</v>
      </c>
      <c r="D1065" s="131">
        <v>12</v>
      </c>
      <c r="E1065" s="132" t="s">
        <v>633</v>
      </c>
      <c r="F1065" s="133" t="s">
        <v>633</v>
      </c>
      <c r="G1065" s="134">
        <v>14893.7</v>
      </c>
    </row>
    <row r="1066" spans="1:7" ht="38.25">
      <c r="A1066" s="128" t="s">
        <v>639</v>
      </c>
      <c r="B1066" s="129" t="s">
        <v>866</v>
      </c>
      <c r="C1066" s="130">
        <v>4</v>
      </c>
      <c r="D1066" s="131">
        <v>12</v>
      </c>
      <c r="E1066" s="132" t="s">
        <v>640</v>
      </c>
      <c r="F1066" s="133" t="s">
        <v>633</v>
      </c>
      <c r="G1066" s="134">
        <v>14893.7</v>
      </c>
    </row>
    <row r="1067" spans="1:7">
      <c r="A1067" s="128" t="s">
        <v>703</v>
      </c>
      <c r="B1067" s="129" t="s">
        <v>866</v>
      </c>
      <c r="C1067" s="130">
        <v>4</v>
      </c>
      <c r="D1067" s="131">
        <v>12</v>
      </c>
      <c r="E1067" s="132" t="s">
        <v>704</v>
      </c>
      <c r="F1067" s="133" t="s">
        <v>633</v>
      </c>
      <c r="G1067" s="134">
        <v>14893.7</v>
      </c>
    </row>
    <row r="1068" spans="1:7" ht="25.5">
      <c r="A1068" s="128" t="s">
        <v>546</v>
      </c>
      <c r="B1068" s="129" t="s">
        <v>866</v>
      </c>
      <c r="C1068" s="130">
        <v>4</v>
      </c>
      <c r="D1068" s="131">
        <v>12</v>
      </c>
      <c r="E1068" s="132" t="s">
        <v>547</v>
      </c>
      <c r="F1068" s="133" t="s">
        <v>633</v>
      </c>
      <c r="G1068" s="134">
        <v>14893.7</v>
      </c>
    </row>
    <row r="1069" spans="1:7">
      <c r="A1069" s="128" t="s">
        <v>532</v>
      </c>
      <c r="B1069" s="129" t="s">
        <v>866</v>
      </c>
      <c r="C1069" s="130">
        <v>4</v>
      </c>
      <c r="D1069" s="131">
        <v>12</v>
      </c>
      <c r="E1069" s="132" t="s">
        <v>547</v>
      </c>
      <c r="F1069" s="133">
        <v>40</v>
      </c>
      <c r="G1069" s="134">
        <v>14893.7</v>
      </c>
    </row>
    <row r="1070" spans="1:7" ht="25.5">
      <c r="A1070" s="128" t="s">
        <v>839</v>
      </c>
      <c r="B1070" s="129" t="s">
        <v>840</v>
      </c>
      <c r="C1070" s="130" t="s">
        <v>633</v>
      </c>
      <c r="D1070" s="131" t="s">
        <v>633</v>
      </c>
      <c r="E1070" s="132" t="s">
        <v>633</v>
      </c>
      <c r="F1070" s="133" t="s">
        <v>633</v>
      </c>
      <c r="G1070" s="134">
        <v>836</v>
      </c>
    </row>
    <row r="1071" spans="1:7">
      <c r="A1071" s="128" t="s">
        <v>789</v>
      </c>
      <c r="B1071" s="129" t="s">
        <v>840</v>
      </c>
      <c r="C1071" s="130">
        <v>4</v>
      </c>
      <c r="D1071" s="131" t="s">
        <v>633</v>
      </c>
      <c r="E1071" s="132" t="s">
        <v>633</v>
      </c>
      <c r="F1071" s="133" t="s">
        <v>633</v>
      </c>
      <c r="G1071" s="134">
        <v>655</v>
      </c>
    </row>
    <row r="1072" spans="1:7">
      <c r="A1072" s="128" t="s">
        <v>836</v>
      </c>
      <c r="B1072" s="129" t="s">
        <v>840</v>
      </c>
      <c r="C1072" s="130">
        <v>4</v>
      </c>
      <c r="D1072" s="131">
        <v>10</v>
      </c>
      <c r="E1072" s="132" t="s">
        <v>633</v>
      </c>
      <c r="F1072" s="133" t="s">
        <v>633</v>
      </c>
      <c r="G1072" s="134">
        <v>655</v>
      </c>
    </row>
    <row r="1073" spans="1:7">
      <c r="A1073" s="128" t="s">
        <v>655</v>
      </c>
      <c r="B1073" s="129" t="s">
        <v>840</v>
      </c>
      <c r="C1073" s="130">
        <v>4</v>
      </c>
      <c r="D1073" s="131">
        <v>10</v>
      </c>
      <c r="E1073" s="132" t="s">
        <v>656</v>
      </c>
      <c r="F1073" s="133" t="s">
        <v>633</v>
      </c>
      <c r="G1073" s="134">
        <v>655</v>
      </c>
    </row>
    <row r="1074" spans="1:7" ht="25.5">
      <c r="A1074" s="128" t="s">
        <v>657</v>
      </c>
      <c r="B1074" s="129" t="s">
        <v>840</v>
      </c>
      <c r="C1074" s="130">
        <v>4</v>
      </c>
      <c r="D1074" s="131">
        <v>10</v>
      </c>
      <c r="E1074" s="132" t="s">
        <v>658</v>
      </c>
      <c r="F1074" s="133" t="s">
        <v>633</v>
      </c>
      <c r="G1074" s="134">
        <v>655</v>
      </c>
    </row>
    <row r="1075" spans="1:7" ht="25.5">
      <c r="A1075" s="128" t="s">
        <v>520</v>
      </c>
      <c r="B1075" s="129" t="s">
        <v>840</v>
      </c>
      <c r="C1075" s="130">
        <v>4</v>
      </c>
      <c r="D1075" s="131">
        <v>10</v>
      </c>
      <c r="E1075" s="132" t="s">
        <v>521</v>
      </c>
      <c r="F1075" s="133" t="s">
        <v>633</v>
      </c>
      <c r="G1075" s="134">
        <v>655</v>
      </c>
    </row>
    <row r="1076" spans="1:7">
      <c r="A1076" s="128" t="s">
        <v>532</v>
      </c>
      <c r="B1076" s="129" t="s">
        <v>840</v>
      </c>
      <c r="C1076" s="130">
        <v>4</v>
      </c>
      <c r="D1076" s="131">
        <v>10</v>
      </c>
      <c r="E1076" s="132" t="s">
        <v>521</v>
      </c>
      <c r="F1076" s="133">
        <v>40</v>
      </c>
      <c r="G1076" s="134">
        <v>655</v>
      </c>
    </row>
    <row r="1077" spans="1:7">
      <c r="A1077" s="128" t="s">
        <v>295</v>
      </c>
      <c r="B1077" s="129" t="s">
        <v>840</v>
      </c>
      <c r="C1077" s="130">
        <v>7</v>
      </c>
      <c r="D1077" s="131" t="s">
        <v>633</v>
      </c>
      <c r="E1077" s="132" t="s">
        <v>633</v>
      </c>
      <c r="F1077" s="133" t="s">
        <v>633</v>
      </c>
      <c r="G1077" s="134">
        <v>181</v>
      </c>
    </row>
    <row r="1078" spans="1:7">
      <c r="A1078" s="128" t="s">
        <v>379</v>
      </c>
      <c r="B1078" s="129" t="s">
        <v>840</v>
      </c>
      <c r="C1078" s="130">
        <v>7</v>
      </c>
      <c r="D1078" s="131">
        <v>9</v>
      </c>
      <c r="E1078" s="132" t="s">
        <v>633</v>
      </c>
      <c r="F1078" s="133" t="s">
        <v>633</v>
      </c>
      <c r="G1078" s="134">
        <v>181</v>
      </c>
    </row>
    <row r="1079" spans="1:7">
      <c r="A1079" s="128" t="s">
        <v>655</v>
      </c>
      <c r="B1079" s="129" t="s">
        <v>840</v>
      </c>
      <c r="C1079" s="130">
        <v>7</v>
      </c>
      <c r="D1079" s="131">
        <v>9</v>
      </c>
      <c r="E1079" s="132" t="s">
        <v>656</v>
      </c>
      <c r="F1079" s="133" t="s">
        <v>633</v>
      </c>
      <c r="G1079" s="134">
        <v>181</v>
      </c>
    </row>
    <row r="1080" spans="1:7" ht="25.5">
      <c r="A1080" s="128" t="s">
        <v>657</v>
      </c>
      <c r="B1080" s="129" t="s">
        <v>840</v>
      </c>
      <c r="C1080" s="130">
        <v>7</v>
      </c>
      <c r="D1080" s="131">
        <v>9</v>
      </c>
      <c r="E1080" s="132" t="s">
        <v>658</v>
      </c>
      <c r="F1080" s="133" t="s">
        <v>633</v>
      </c>
      <c r="G1080" s="134">
        <v>181</v>
      </c>
    </row>
    <row r="1081" spans="1:7" ht="25.5">
      <c r="A1081" s="128" t="s">
        <v>520</v>
      </c>
      <c r="B1081" s="129" t="s">
        <v>840</v>
      </c>
      <c r="C1081" s="130">
        <v>7</v>
      </c>
      <c r="D1081" s="131">
        <v>9</v>
      </c>
      <c r="E1081" s="132" t="s">
        <v>521</v>
      </c>
      <c r="F1081" s="133" t="s">
        <v>633</v>
      </c>
      <c r="G1081" s="134">
        <v>181</v>
      </c>
    </row>
    <row r="1082" spans="1:7">
      <c r="A1082" s="128" t="s">
        <v>509</v>
      </c>
      <c r="B1082" s="129" t="s">
        <v>840</v>
      </c>
      <c r="C1082" s="130">
        <v>7</v>
      </c>
      <c r="D1082" s="131">
        <v>9</v>
      </c>
      <c r="E1082" s="132" t="s">
        <v>521</v>
      </c>
      <c r="F1082" s="133">
        <v>231</v>
      </c>
      <c r="G1082" s="134">
        <v>181</v>
      </c>
    </row>
    <row r="1083" spans="1:7" ht="38.25">
      <c r="A1083" s="128" t="s">
        <v>867</v>
      </c>
      <c r="B1083" s="129" t="s">
        <v>868</v>
      </c>
      <c r="C1083" s="130" t="s">
        <v>633</v>
      </c>
      <c r="D1083" s="131" t="s">
        <v>633</v>
      </c>
      <c r="E1083" s="132" t="s">
        <v>633</v>
      </c>
      <c r="F1083" s="133" t="s">
        <v>633</v>
      </c>
      <c r="G1083" s="134">
        <v>1598.1</v>
      </c>
    </row>
    <row r="1084" spans="1:7">
      <c r="A1084" s="128" t="s">
        <v>789</v>
      </c>
      <c r="B1084" s="129" t="s">
        <v>868</v>
      </c>
      <c r="C1084" s="130">
        <v>4</v>
      </c>
      <c r="D1084" s="131" t="s">
        <v>633</v>
      </c>
      <c r="E1084" s="132" t="s">
        <v>633</v>
      </c>
      <c r="F1084" s="133" t="s">
        <v>633</v>
      </c>
      <c r="G1084" s="134">
        <v>1598.1</v>
      </c>
    </row>
    <row r="1085" spans="1:7">
      <c r="A1085" s="128" t="s">
        <v>841</v>
      </c>
      <c r="B1085" s="129" t="s">
        <v>868</v>
      </c>
      <c r="C1085" s="130">
        <v>4</v>
      </c>
      <c r="D1085" s="131">
        <v>12</v>
      </c>
      <c r="E1085" s="132" t="s">
        <v>633</v>
      </c>
      <c r="F1085" s="133" t="s">
        <v>633</v>
      </c>
      <c r="G1085" s="134">
        <v>1598.1</v>
      </c>
    </row>
    <row r="1086" spans="1:7">
      <c r="A1086" s="128" t="s">
        <v>655</v>
      </c>
      <c r="B1086" s="129" t="s">
        <v>868</v>
      </c>
      <c r="C1086" s="130">
        <v>4</v>
      </c>
      <c r="D1086" s="131">
        <v>12</v>
      </c>
      <c r="E1086" s="132" t="s">
        <v>656</v>
      </c>
      <c r="F1086" s="133" t="s">
        <v>633</v>
      </c>
      <c r="G1086" s="134">
        <v>1598.1</v>
      </c>
    </row>
    <row r="1087" spans="1:7" ht="25.5">
      <c r="A1087" s="128" t="s">
        <v>657</v>
      </c>
      <c r="B1087" s="129" t="s">
        <v>868</v>
      </c>
      <c r="C1087" s="130">
        <v>4</v>
      </c>
      <c r="D1087" s="131">
        <v>12</v>
      </c>
      <c r="E1087" s="132" t="s">
        <v>658</v>
      </c>
      <c r="F1087" s="133" t="s">
        <v>633</v>
      </c>
      <c r="G1087" s="134">
        <v>1598.1</v>
      </c>
    </row>
    <row r="1088" spans="1:7" ht="25.5">
      <c r="A1088" s="128" t="s">
        <v>520</v>
      </c>
      <c r="B1088" s="129" t="s">
        <v>868</v>
      </c>
      <c r="C1088" s="130">
        <v>4</v>
      </c>
      <c r="D1088" s="131">
        <v>12</v>
      </c>
      <c r="E1088" s="132" t="s">
        <v>521</v>
      </c>
      <c r="F1088" s="133" t="s">
        <v>633</v>
      </c>
      <c r="G1088" s="134">
        <v>618.20000000000005</v>
      </c>
    </row>
    <row r="1089" spans="1:7">
      <c r="A1089" s="128" t="s">
        <v>532</v>
      </c>
      <c r="B1089" s="129" t="s">
        <v>868</v>
      </c>
      <c r="C1089" s="130">
        <v>4</v>
      </c>
      <c r="D1089" s="131">
        <v>12</v>
      </c>
      <c r="E1089" s="132" t="s">
        <v>521</v>
      </c>
      <c r="F1089" s="133">
        <v>40</v>
      </c>
      <c r="G1089" s="134">
        <v>618.20000000000005</v>
      </c>
    </row>
    <row r="1090" spans="1:7" ht="25.5">
      <c r="A1090" s="128" t="s">
        <v>544</v>
      </c>
      <c r="B1090" s="129" t="s">
        <v>868</v>
      </c>
      <c r="C1090" s="130">
        <v>4</v>
      </c>
      <c r="D1090" s="131">
        <v>12</v>
      </c>
      <c r="E1090" s="132" t="s">
        <v>545</v>
      </c>
      <c r="F1090" s="133" t="s">
        <v>633</v>
      </c>
      <c r="G1090" s="134">
        <v>294.5</v>
      </c>
    </row>
    <row r="1091" spans="1:7">
      <c r="A1091" s="128" t="s">
        <v>532</v>
      </c>
      <c r="B1091" s="129" t="s">
        <v>868</v>
      </c>
      <c r="C1091" s="130">
        <v>4</v>
      </c>
      <c r="D1091" s="131">
        <v>12</v>
      </c>
      <c r="E1091" s="132" t="s">
        <v>545</v>
      </c>
      <c r="F1091" s="133">
        <v>40</v>
      </c>
      <c r="G1091" s="134">
        <v>294.5</v>
      </c>
    </row>
    <row r="1092" spans="1:7" ht="25.5">
      <c r="A1092" s="128" t="s">
        <v>522</v>
      </c>
      <c r="B1092" s="129" t="s">
        <v>868</v>
      </c>
      <c r="C1092" s="130">
        <v>4</v>
      </c>
      <c r="D1092" s="131">
        <v>12</v>
      </c>
      <c r="E1092" s="132" t="s">
        <v>523</v>
      </c>
      <c r="F1092" s="133" t="s">
        <v>633</v>
      </c>
      <c r="G1092" s="134">
        <v>685.4</v>
      </c>
    </row>
    <row r="1093" spans="1:7">
      <c r="A1093" s="128" t="s">
        <v>532</v>
      </c>
      <c r="B1093" s="129" t="s">
        <v>868</v>
      </c>
      <c r="C1093" s="130">
        <v>4</v>
      </c>
      <c r="D1093" s="131">
        <v>12</v>
      </c>
      <c r="E1093" s="132" t="s">
        <v>523</v>
      </c>
      <c r="F1093" s="133">
        <v>40</v>
      </c>
      <c r="G1093" s="134">
        <v>685.4</v>
      </c>
    </row>
    <row r="1094" spans="1:7" ht="25.5">
      <c r="A1094" s="135" t="s">
        <v>817</v>
      </c>
      <c r="B1094" s="136" t="s">
        <v>818</v>
      </c>
      <c r="C1094" s="137">
        <v>4</v>
      </c>
      <c r="D1094" s="138">
        <v>0</v>
      </c>
      <c r="E1094" s="139" t="s">
        <v>633</v>
      </c>
      <c r="F1094" s="140" t="s">
        <v>633</v>
      </c>
      <c r="G1094" s="141">
        <v>149427.17000000001</v>
      </c>
    </row>
    <row r="1095" spans="1:7" ht="25.5">
      <c r="A1095" s="128" t="s">
        <v>824</v>
      </c>
      <c r="B1095" s="129" t="s">
        <v>825</v>
      </c>
      <c r="C1095" s="130" t="s">
        <v>633</v>
      </c>
      <c r="D1095" s="131" t="s">
        <v>633</v>
      </c>
      <c r="E1095" s="132" t="s">
        <v>633</v>
      </c>
      <c r="F1095" s="133" t="s">
        <v>633</v>
      </c>
      <c r="G1095" s="134">
        <v>118132.17</v>
      </c>
    </row>
    <row r="1096" spans="1:7" ht="51">
      <c r="A1096" s="128" t="s">
        <v>826</v>
      </c>
      <c r="B1096" s="129" t="s">
        <v>827</v>
      </c>
      <c r="C1096" s="130" t="s">
        <v>633</v>
      </c>
      <c r="D1096" s="131" t="s">
        <v>633</v>
      </c>
      <c r="E1096" s="132" t="s">
        <v>633</v>
      </c>
      <c r="F1096" s="133" t="s">
        <v>633</v>
      </c>
      <c r="G1096" s="134">
        <v>43700.1</v>
      </c>
    </row>
    <row r="1097" spans="1:7">
      <c r="A1097" s="128" t="s">
        <v>789</v>
      </c>
      <c r="B1097" s="129" t="s">
        <v>827</v>
      </c>
      <c r="C1097" s="130">
        <v>4</v>
      </c>
      <c r="D1097" s="131" t="s">
        <v>633</v>
      </c>
      <c r="E1097" s="132" t="s">
        <v>633</v>
      </c>
      <c r="F1097" s="133" t="s">
        <v>633</v>
      </c>
      <c r="G1097" s="134">
        <v>43700.1</v>
      </c>
    </row>
    <row r="1098" spans="1:7">
      <c r="A1098" s="128" t="s">
        <v>823</v>
      </c>
      <c r="B1098" s="129" t="s">
        <v>827</v>
      </c>
      <c r="C1098" s="130">
        <v>4</v>
      </c>
      <c r="D1098" s="131">
        <v>9</v>
      </c>
      <c r="E1098" s="132" t="s">
        <v>633</v>
      </c>
      <c r="F1098" s="133" t="s">
        <v>633</v>
      </c>
      <c r="G1098" s="134">
        <v>43700.1</v>
      </c>
    </row>
    <row r="1099" spans="1:7">
      <c r="A1099" s="128" t="s">
        <v>828</v>
      </c>
      <c r="B1099" s="129" t="s">
        <v>827</v>
      </c>
      <c r="C1099" s="130">
        <v>4</v>
      </c>
      <c r="D1099" s="131">
        <v>9</v>
      </c>
      <c r="E1099" s="132" t="s">
        <v>829</v>
      </c>
      <c r="F1099" s="133" t="s">
        <v>633</v>
      </c>
      <c r="G1099" s="134">
        <v>43700.1</v>
      </c>
    </row>
    <row r="1100" spans="1:7">
      <c r="A1100" s="128" t="s">
        <v>830</v>
      </c>
      <c r="B1100" s="129" t="s">
        <v>827</v>
      </c>
      <c r="C1100" s="130">
        <v>4</v>
      </c>
      <c r="D1100" s="131">
        <v>9</v>
      </c>
      <c r="E1100" s="132" t="s">
        <v>831</v>
      </c>
      <c r="F1100" s="133" t="s">
        <v>633</v>
      </c>
      <c r="G1100" s="134">
        <v>43700.1</v>
      </c>
    </row>
    <row r="1101" spans="1:7" ht="25.5">
      <c r="A1101" s="128" t="s">
        <v>538</v>
      </c>
      <c r="B1101" s="129" t="s">
        <v>827</v>
      </c>
      <c r="C1101" s="130">
        <v>4</v>
      </c>
      <c r="D1101" s="131">
        <v>9</v>
      </c>
      <c r="E1101" s="132" t="s">
        <v>539</v>
      </c>
      <c r="F1101" s="133" t="s">
        <v>633</v>
      </c>
      <c r="G1101" s="134">
        <v>43700.1</v>
      </c>
    </row>
    <row r="1102" spans="1:7">
      <c r="A1102" s="128" t="s">
        <v>532</v>
      </c>
      <c r="B1102" s="129" t="s">
        <v>827</v>
      </c>
      <c r="C1102" s="130">
        <v>4</v>
      </c>
      <c r="D1102" s="131">
        <v>9</v>
      </c>
      <c r="E1102" s="132" t="s">
        <v>539</v>
      </c>
      <c r="F1102" s="133">
        <v>40</v>
      </c>
      <c r="G1102" s="134">
        <v>43700.1</v>
      </c>
    </row>
    <row r="1103" spans="1:7" ht="25.5">
      <c r="A1103" s="128" t="s">
        <v>832</v>
      </c>
      <c r="B1103" s="129" t="s">
        <v>833</v>
      </c>
      <c r="C1103" s="130" t="s">
        <v>633</v>
      </c>
      <c r="D1103" s="131" t="s">
        <v>633</v>
      </c>
      <c r="E1103" s="132" t="s">
        <v>633</v>
      </c>
      <c r="F1103" s="133" t="s">
        <v>633</v>
      </c>
      <c r="G1103" s="134">
        <v>72132.070000000007</v>
      </c>
    </row>
    <row r="1104" spans="1:7">
      <c r="A1104" s="128" t="s">
        <v>789</v>
      </c>
      <c r="B1104" s="129" t="s">
        <v>833</v>
      </c>
      <c r="C1104" s="130">
        <v>4</v>
      </c>
      <c r="D1104" s="131" t="s">
        <v>633</v>
      </c>
      <c r="E1104" s="132" t="s">
        <v>633</v>
      </c>
      <c r="F1104" s="133" t="s">
        <v>633</v>
      </c>
      <c r="G1104" s="134">
        <v>72132.070000000007</v>
      </c>
    </row>
    <row r="1105" spans="1:7">
      <c r="A1105" s="128" t="s">
        <v>823</v>
      </c>
      <c r="B1105" s="129" t="s">
        <v>833</v>
      </c>
      <c r="C1105" s="130">
        <v>4</v>
      </c>
      <c r="D1105" s="131">
        <v>9</v>
      </c>
      <c r="E1105" s="132" t="s">
        <v>633</v>
      </c>
      <c r="F1105" s="133" t="s">
        <v>633</v>
      </c>
      <c r="G1105" s="134">
        <v>72132.070000000007</v>
      </c>
    </row>
    <row r="1106" spans="1:7">
      <c r="A1106" s="128" t="s">
        <v>655</v>
      </c>
      <c r="B1106" s="129" t="s">
        <v>833</v>
      </c>
      <c r="C1106" s="130">
        <v>4</v>
      </c>
      <c r="D1106" s="131">
        <v>9</v>
      </c>
      <c r="E1106" s="132" t="s">
        <v>656</v>
      </c>
      <c r="F1106" s="133" t="s">
        <v>633</v>
      </c>
      <c r="G1106" s="134">
        <v>71866.27</v>
      </c>
    </row>
    <row r="1107" spans="1:7" ht="25.5">
      <c r="A1107" s="128" t="s">
        <v>657</v>
      </c>
      <c r="B1107" s="129" t="s">
        <v>833</v>
      </c>
      <c r="C1107" s="130">
        <v>4</v>
      </c>
      <c r="D1107" s="131">
        <v>9</v>
      </c>
      <c r="E1107" s="132" t="s">
        <v>658</v>
      </c>
      <c r="F1107" s="133" t="s">
        <v>633</v>
      </c>
      <c r="G1107" s="134">
        <v>71866.27</v>
      </c>
    </row>
    <row r="1108" spans="1:7" ht="25.5">
      <c r="A1108" s="128" t="s">
        <v>544</v>
      </c>
      <c r="B1108" s="129" t="s">
        <v>833</v>
      </c>
      <c r="C1108" s="130">
        <v>4</v>
      </c>
      <c r="D1108" s="131">
        <v>9</v>
      </c>
      <c r="E1108" s="132" t="s">
        <v>545</v>
      </c>
      <c r="F1108" s="133" t="s">
        <v>633</v>
      </c>
      <c r="G1108" s="134">
        <v>10736.3</v>
      </c>
    </row>
    <row r="1109" spans="1:7">
      <c r="A1109" s="128" t="s">
        <v>532</v>
      </c>
      <c r="B1109" s="129" t="s">
        <v>833</v>
      </c>
      <c r="C1109" s="130">
        <v>4</v>
      </c>
      <c r="D1109" s="131">
        <v>9</v>
      </c>
      <c r="E1109" s="132" t="s">
        <v>545</v>
      </c>
      <c r="F1109" s="133">
        <v>40</v>
      </c>
      <c r="G1109" s="134">
        <v>10736.3</v>
      </c>
    </row>
    <row r="1110" spans="1:7" ht="25.5">
      <c r="A1110" s="128" t="s">
        <v>522</v>
      </c>
      <c r="B1110" s="129" t="s">
        <v>833</v>
      </c>
      <c r="C1110" s="130">
        <v>4</v>
      </c>
      <c r="D1110" s="131">
        <v>9</v>
      </c>
      <c r="E1110" s="132" t="s">
        <v>523</v>
      </c>
      <c r="F1110" s="133" t="s">
        <v>633</v>
      </c>
      <c r="G1110" s="134">
        <v>61129.97</v>
      </c>
    </row>
    <row r="1111" spans="1:7">
      <c r="A1111" s="128" t="s">
        <v>532</v>
      </c>
      <c r="B1111" s="129" t="s">
        <v>833</v>
      </c>
      <c r="C1111" s="130">
        <v>4</v>
      </c>
      <c r="D1111" s="131">
        <v>9</v>
      </c>
      <c r="E1111" s="132" t="s">
        <v>523</v>
      </c>
      <c r="F1111" s="133">
        <v>40</v>
      </c>
      <c r="G1111" s="134">
        <v>61129.97</v>
      </c>
    </row>
    <row r="1112" spans="1:7">
      <c r="A1112" s="128" t="s">
        <v>828</v>
      </c>
      <c r="B1112" s="129" t="s">
        <v>833</v>
      </c>
      <c r="C1112" s="130">
        <v>4</v>
      </c>
      <c r="D1112" s="131">
        <v>9</v>
      </c>
      <c r="E1112" s="132" t="s">
        <v>829</v>
      </c>
      <c r="F1112" s="133" t="s">
        <v>633</v>
      </c>
      <c r="G1112" s="134">
        <v>265.8</v>
      </c>
    </row>
    <row r="1113" spans="1:7">
      <c r="A1113" s="128" t="s">
        <v>830</v>
      </c>
      <c r="B1113" s="129" t="s">
        <v>833</v>
      </c>
      <c r="C1113" s="130">
        <v>4</v>
      </c>
      <c r="D1113" s="131">
        <v>9</v>
      </c>
      <c r="E1113" s="132" t="s">
        <v>831</v>
      </c>
      <c r="F1113" s="133" t="s">
        <v>633</v>
      </c>
      <c r="G1113" s="134">
        <v>265.8</v>
      </c>
    </row>
    <row r="1114" spans="1:7" ht="25.5">
      <c r="A1114" s="128" t="s">
        <v>538</v>
      </c>
      <c r="B1114" s="129" t="s">
        <v>833</v>
      </c>
      <c r="C1114" s="130">
        <v>4</v>
      </c>
      <c r="D1114" s="131">
        <v>9</v>
      </c>
      <c r="E1114" s="132" t="s">
        <v>539</v>
      </c>
      <c r="F1114" s="133" t="s">
        <v>633</v>
      </c>
      <c r="G1114" s="134">
        <v>265.8</v>
      </c>
    </row>
    <row r="1115" spans="1:7">
      <c r="A1115" s="128" t="s">
        <v>532</v>
      </c>
      <c r="B1115" s="129" t="s">
        <v>833</v>
      </c>
      <c r="C1115" s="130">
        <v>4</v>
      </c>
      <c r="D1115" s="131">
        <v>9</v>
      </c>
      <c r="E1115" s="132" t="s">
        <v>539</v>
      </c>
      <c r="F1115" s="133">
        <v>40</v>
      </c>
      <c r="G1115" s="134">
        <v>265.8</v>
      </c>
    </row>
    <row r="1116" spans="1:7" ht="38.25">
      <c r="A1116" s="128" t="s">
        <v>834</v>
      </c>
      <c r="B1116" s="129" t="s">
        <v>835</v>
      </c>
      <c r="C1116" s="130" t="s">
        <v>633</v>
      </c>
      <c r="D1116" s="131" t="s">
        <v>633</v>
      </c>
      <c r="E1116" s="132" t="s">
        <v>633</v>
      </c>
      <c r="F1116" s="133" t="s">
        <v>633</v>
      </c>
      <c r="G1116" s="134">
        <v>2300</v>
      </c>
    </row>
    <row r="1117" spans="1:7">
      <c r="A1117" s="128" t="s">
        <v>789</v>
      </c>
      <c r="B1117" s="129" t="s">
        <v>835</v>
      </c>
      <c r="C1117" s="130">
        <v>4</v>
      </c>
      <c r="D1117" s="131" t="s">
        <v>633</v>
      </c>
      <c r="E1117" s="132" t="s">
        <v>633</v>
      </c>
      <c r="F1117" s="133" t="s">
        <v>633</v>
      </c>
      <c r="G1117" s="134">
        <v>2300</v>
      </c>
    </row>
    <row r="1118" spans="1:7">
      <c r="A1118" s="128" t="s">
        <v>823</v>
      </c>
      <c r="B1118" s="129" t="s">
        <v>835</v>
      </c>
      <c r="C1118" s="130">
        <v>4</v>
      </c>
      <c r="D1118" s="131">
        <v>9</v>
      </c>
      <c r="E1118" s="132" t="s">
        <v>633</v>
      </c>
      <c r="F1118" s="133" t="s">
        <v>633</v>
      </c>
      <c r="G1118" s="134">
        <v>2300</v>
      </c>
    </row>
    <row r="1119" spans="1:7">
      <c r="A1119" s="128" t="s">
        <v>828</v>
      </c>
      <c r="B1119" s="129" t="s">
        <v>835</v>
      </c>
      <c r="C1119" s="130">
        <v>4</v>
      </c>
      <c r="D1119" s="131">
        <v>9</v>
      </c>
      <c r="E1119" s="132" t="s">
        <v>829</v>
      </c>
      <c r="F1119" s="133" t="s">
        <v>633</v>
      </c>
      <c r="G1119" s="134">
        <v>2300</v>
      </c>
    </row>
    <row r="1120" spans="1:7">
      <c r="A1120" s="128" t="s">
        <v>830</v>
      </c>
      <c r="B1120" s="129" t="s">
        <v>835</v>
      </c>
      <c r="C1120" s="130">
        <v>4</v>
      </c>
      <c r="D1120" s="131">
        <v>9</v>
      </c>
      <c r="E1120" s="132" t="s">
        <v>831</v>
      </c>
      <c r="F1120" s="133" t="s">
        <v>633</v>
      </c>
      <c r="G1120" s="134">
        <v>2300</v>
      </c>
    </row>
    <row r="1121" spans="1:7" ht="25.5">
      <c r="A1121" s="128" t="s">
        <v>538</v>
      </c>
      <c r="B1121" s="129" t="s">
        <v>835</v>
      </c>
      <c r="C1121" s="130">
        <v>4</v>
      </c>
      <c r="D1121" s="131">
        <v>9</v>
      </c>
      <c r="E1121" s="132" t="s">
        <v>539</v>
      </c>
      <c r="F1121" s="133" t="s">
        <v>633</v>
      </c>
      <c r="G1121" s="134">
        <v>2300</v>
      </c>
    </row>
    <row r="1122" spans="1:7">
      <c r="A1122" s="128" t="s">
        <v>532</v>
      </c>
      <c r="B1122" s="129" t="s">
        <v>835</v>
      </c>
      <c r="C1122" s="130">
        <v>4</v>
      </c>
      <c r="D1122" s="131">
        <v>9</v>
      </c>
      <c r="E1122" s="132" t="s">
        <v>539</v>
      </c>
      <c r="F1122" s="133">
        <v>40</v>
      </c>
      <c r="G1122" s="134">
        <v>2300</v>
      </c>
    </row>
    <row r="1123" spans="1:7" ht="25.5">
      <c r="A1123" s="128" t="s">
        <v>819</v>
      </c>
      <c r="B1123" s="129" t="s">
        <v>820</v>
      </c>
      <c r="C1123" s="130" t="s">
        <v>633</v>
      </c>
      <c r="D1123" s="131" t="s">
        <v>633</v>
      </c>
      <c r="E1123" s="132" t="s">
        <v>633</v>
      </c>
      <c r="F1123" s="133" t="s">
        <v>633</v>
      </c>
      <c r="G1123" s="134">
        <v>31295</v>
      </c>
    </row>
    <row r="1124" spans="1:7" ht="38.25">
      <c r="A1124" s="128" t="s">
        <v>821</v>
      </c>
      <c r="B1124" s="129" t="s">
        <v>822</v>
      </c>
      <c r="C1124" s="130" t="s">
        <v>633</v>
      </c>
      <c r="D1124" s="131" t="s">
        <v>633</v>
      </c>
      <c r="E1124" s="132" t="s">
        <v>633</v>
      </c>
      <c r="F1124" s="133" t="s">
        <v>633</v>
      </c>
      <c r="G1124" s="134">
        <v>31295</v>
      </c>
    </row>
    <row r="1125" spans="1:7">
      <c r="A1125" s="128" t="s">
        <v>789</v>
      </c>
      <c r="B1125" s="129" t="s">
        <v>822</v>
      </c>
      <c r="C1125" s="130">
        <v>4</v>
      </c>
      <c r="D1125" s="131" t="s">
        <v>633</v>
      </c>
      <c r="E1125" s="132" t="s">
        <v>633</v>
      </c>
      <c r="F1125" s="133" t="s">
        <v>633</v>
      </c>
      <c r="G1125" s="134">
        <v>31295</v>
      </c>
    </row>
    <row r="1126" spans="1:7">
      <c r="A1126" s="128" t="s">
        <v>816</v>
      </c>
      <c r="B1126" s="129" t="s">
        <v>822</v>
      </c>
      <c r="C1126" s="130">
        <v>4</v>
      </c>
      <c r="D1126" s="131">
        <v>8</v>
      </c>
      <c r="E1126" s="132" t="s">
        <v>633</v>
      </c>
      <c r="F1126" s="133" t="s">
        <v>633</v>
      </c>
      <c r="G1126" s="134">
        <v>30597.9</v>
      </c>
    </row>
    <row r="1127" spans="1:7">
      <c r="A1127" s="128" t="s">
        <v>659</v>
      </c>
      <c r="B1127" s="129" t="s">
        <v>822</v>
      </c>
      <c r="C1127" s="130">
        <v>4</v>
      </c>
      <c r="D1127" s="131">
        <v>8</v>
      </c>
      <c r="E1127" s="132" t="s">
        <v>660</v>
      </c>
      <c r="F1127" s="133" t="s">
        <v>633</v>
      </c>
      <c r="G1127" s="134">
        <v>30597.9</v>
      </c>
    </row>
    <row r="1128" spans="1:7" ht="25.5">
      <c r="A1128" s="128" t="s">
        <v>814</v>
      </c>
      <c r="B1128" s="129" t="s">
        <v>822</v>
      </c>
      <c r="C1128" s="130">
        <v>4</v>
      </c>
      <c r="D1128" s="131">
        <v>8</v>
      </c>
      <c r="E1128" s="132" t="s">
        <v>815</v>
      </c>
      <c r="F1128" s="133" t="s">
        <v>633</v>
      </c>
      <c r="G1128" s="134">
        <v>30597.9</v>
      </c>
    </row>
    <row r="1129" spans="1:7" ht="25.5">
      <c r="A1129" s="128" t="s">
        <v>814</v>
      </c>
      <c r="B1129" s="129" t="s">
        <v>822</v>
      </c>
      <c r="C1129" s="130">
        <v>4</v>
      </c>
      <c r="D1129" s="131">
        <v>8</v>
      </c>
      <c r="E1129" s="132" t="s">
        <v>815</v>
      </c>
      <c r="F1129" s="133" t="s">
        <v>633</v>
      </c>
      <c r="G1129" s="134">
        <v>30597.9</v>
      </c>
    </row>
    <row r="1130" spans="1:7">
      <c r="A1130" s="128" t="s">
        <v>532</v>
      </c>
      <c r="B1130" s="129" t="s">
        <v>822</v>
      </c>
      <c r="C1130" s="130">
        <v>4</v>
      </c>
      <c r="D1130" s="131">
        <v>8</v>
      </c>
      <c r="E1130" s="132" t="s">
        <v>815</v>
      </c>
      <c r="F1130" s="133">
        <v>40</v>
      </c>
      <c r="G1130" s="134">
        <v>30597.9</v>
      </c>
    </row>
    <row r="1131" spans="1:7">
      <c r="A1131" s="128" t="s">
        <v>823</v>
      </c>
      <c r="B1131" s="129" t="s">
        <v>822</v>
      </c>
      <c r="C1131" s="130">
        <v>4</v>
      </c>
      <c r="D1131" s="131">
        <v>9</v>
      </c>
      <c r="E1131" s="132" t="s">
        <v>633</v>
      </c>
      <c r="F1131" s="133" t="s">
        <v>633</v>
      </c>
      <c r="G1131" s="134">
        <v>697.1</v>
      </c>
    </row>
    <row r="1132" spans="1:7">
      <c r="A1132" s="128" t="s">
        <v>655</v>
      </c>
      <c r="B1132" s="129" t="s">
        <v>822</v>
      </c>
      <c r="C1132" s="130">
        <v>4</v>
      </c>
      <c r="D1132" s="131">
        <v>9</v>
      </c>
      <c r="E1132" s="132" t="s">
        <v>656</v>
      </c>
      <c r="F1132" s="133" t="s">
        <v>633</v>
      </c>
      <c r="G1132" s="134">
        <v>697.1</v>
      </c>
    </row>
    <row r="1133" spans="1:7" ht="25.5">
      <c r="A1133" s="128" t="s">
        <v>657</v>
      </c>
      <c r="B1133" s="129" t="s">
        <v>822</v>
      </c>
      <c r="C1133" s="130">
        <v>4</v>
      </c>
      <c r="D1133" s="131">
        <v>9</v>
      </c>
      <c r="E1133" s="132" t="s">
        <v>658</v>
      </c>
      <c r="F1133" s="133" t="s">
        <v>633</v>
      </c>
      <c r="G1133" s="134">
        <v>697.1</v>
      </c>
    </row>
    <row r="1134" spans="1:7" ht="25.5">
      <c r="A1134" s="128" t="s">
        <v>522</v>
      </c>
      <c r="B1134" s="129" t="s">
        <v>822</v>
      </c>
      <c r="C1134" s="130">
        <v>4</v>
      </c>
      <c r="D1134" s="131">
        <v>9</v>
      </c>
      <c r="E1134" s="132" t="s">
        <v>523</v>
      </c>
      <c r="F1134" s="133" t="s">
        <v>633</v>
      </c>
      <c r="G1134" s="134">
        <v>697.1</v>
      </c>
    </row>
    <row r="1135" spans="1:7">
      <c r="A1135" s="128" t="s">
        <v>532</v>
      </c>
      <c r="B1135" s="129" t="s">
        <v>822</v>
      </c>
      <c r="C1135" s="130">
        <v>4</v>
      </c>
      <c r="D1135" s="131">
        <v>9</v>
      </c>
      <c r="E1135" s="132" t="s">
        <v>523</v>
      </c>
      <c r="F1135" s="133">
        <v>40</v>
      </c>
      <c r="G1135" s="134">
        <v>697.1</v>
      </c>
    </row>
    <row r="1136" spans="1:7" ht="25.5">
      <c r="A1136" s="135" t="s">
        <v>673</v>
      </c>
      <c r="B1136" s="136" t="s">
        <v>674</v>
      </c>
      <c r="C1136" s="137" t="s">
        <v>633</v>
      </c>
      <c r="D1136" s="138" t="s">
        <v>633</v>
      </c>
      <c r="E1136" s="139" t="s">
        <v>633</v>
      </c>
      <c r="F1136" s="140" t="s">
        <v>633</v>
      </c>
      <c r="G1136" s="141">
        <v>32169</v>
      </c>
    </row>
    <row r="1137" spans="1:7" ht="38.25">
      <c r="A1137" s="128" t="s">
        <v>675</v>
      </c>
      <c r="B1137" s="129" t="s">
        <v>676</v>
      </c>
      <c r="C1137" s="130" t="s">
        <v>633</v>
      </c>
      <c r="D1137" s="131" t="s">
        <v>633</v>
      </c>
      <c r="E1137" s="132" t="s">
        <v>633</v>
      </c>
      <c r="F1137" s="133" t="s">
        <v>633</v>
      </c>
      <c r="G1137" s="134">
        <v>26261</v>
      </c>
    </row>
    <row r="1138" spans="1:7" ht="51">
      <c r="A1138" s="128" t="s">
        <v>677</v>
      </c>
      <c r="B1138" s="129" t="s">
        <v>678</v>
      </c>
      <c r="C1138" s="130" t="s">
        <v>633</v>
      </c>
      <c r="D1138" s="131" t="s">
        <v>633</v>
      </c>
      <c r="E1138" s="132" t="s">
        <v>633</v>
      </c>
      <c r="F1138" s="133" t="s">
        <v>633</v>
      </c>
      <c r="G1138" s="134">
        <v>26261</v>
      </c>
    </row>
    <row r="1139" spans="1:7">
      <c r="A1139" s="128" t="s">
        <v>632</v>
      </c>
      <c r="B1139" s="129" t="s">
        <v>678</v>
      </c>
      <c r="C1139" s="130">
        <v>1</v>
      </c>
      <c r="D1139" s="131" t="s">
        <v>633</v>
      </c>
      <c r="E1139" s="132" t="s">
        <v>633</v>
      </c>
      <c r="F1139" s="133" t="s">
        <v>633</v>
      </c>
      <c r="G1139" s="134">
        <v>26261</v>
      </c>
    </row>
    <row r="1140" spans="1:7" ht="25.5">
      <c r="A1140" s="128" t="s">
        <v>672</v>
      </c>
      <c r="B1140" s="129" t="s">
        <v>678</v>
      </c>
      <c r="C1140" s="130">
        <v>1</v>
      </c>
      <c r="D1140" s="131">
        <v>6</v>
      </c>
      <c r="E1140" s="132" t="s">
        <v>633</v>
      </c>
      <c r="F1140" s="133" t="s">
        <v>633</v>
      </c>
      <c r="G1140" s="134">
        <v>26261</v>
      </c>
    </row>
    <row r="1141" spans="1:7" ht="38.25">
      <c r="A1141" s="128" t="s">
        <v>639</v>
      </c>
      <c r="B1141" s="129" t="s">
        <v>678</v>
      </c>
      <c r="C1141" s="130">
        <v>1</v>
      </c>
      <c r="D1141" s="131">
        <v>6</v>
      </c>
      <c r="E1141" s="132" t="s">
        <v>640</v>
      </c>
      <c r="F1141" s="133" t="s">
        <v>633</v>
      </c>
      <c r="G1141" s="134">
        <v>25841</v>
      </c>
    </row>
    <row r="1142" spans="1:7">
      <c r="A1142" s="128" t="s">
        <v>641</v>
      </c>
      <c r="B1142" s="129" t="s">
        <v>678</v>
      </c>
      <c r="C1142" s="130">
        <v>1</v>
      </c>
      <c r="D1142" s="131">
        <v>6</v>
      </c>
      <c r="E1142" s="132" t="s">
        <v>642</v>
      </c>
      <c r="F1142" s="133" t="s">
        <v>633</v>
      </c>
      <c r="G1142" s="134">
        <v>25841</v>
      </c>
    </row>
    <row r="1143" spans="1:7" ht="25.5">
      <c r="A1143" s="128" t="s">
        <v>524</v>
      </c>
      <c r="B1143" s="129" t="s">
        <v>678</v>
      </c>
      <c r="C1143" s="130">
        <v>1</v>
      </c>
      <c r="D1143" s="131">
        <v>6</v>
      </c>
      <c r="E1143" s="132" t="s">
        <v>525</v>
      </c>
      <c r="F1143" s="133" t="s">
        <v>633</v>
      </c>
      <c r="G1143" s="134">
        <v>25395</v>
      </c>
    </row>
    <row r="1144" spans="1:7">
      <c r="A1144" s="128" t="s">
        <v>532</v>
      </c>
      <c r="B1144" s="129" t="s">
        <v>678</v>
      </c>
      <c r="C1144" s="130">
        <v>1</v>
      </c>
      <c r="D1144" s="131">
        <v>6</v>
      </c>
      <c r="E1144" s="132" t="s">
        <v>525</v>
      </c>
      <c r="F1144" s="133">
        <v>40</v>
      </c>
      <c r="G1144" s="134">
        <v>25395</v>
      </c>
    </row>
    <row r="1145" spans="1:7" ht="25.5">
      <c r="A1145" s="128" t="s">
        <v>518</v>
      </c>
      <c r="B1145" s="129" t="s">
        <v>678</v>
      </c>
      <c r="C1145" s="130">
        <v>1</v>
      </c>
      <c r="D1145" s="131">
        <v>6</v>
      </c>
      <c r="E1145" s="132" t="s">
        <v>519</v>
      </c>
      <c r="F1145" s="133" t="s">
        <v>633</v>
      </c>
      <c r="G1145" s="134">
        <v>446</v>
      </c>
    </row>
    <row r="1146" spans="1:7">
      <c r="A1146" s="128" t="s">
        <v>532</v>
      </c>
      <c r="B1146" s="129" t="s">
        <v>678</v>
      </c>
      <c r="C1146" s="130">
        <v>1</v>
      </c>
      <c r="D1146" s="131">
        <v>6</v>
      </c>
      <c r="E1146" s="132" t="s">
        <v>519</v>
      </c>
      <c r="F1146" s="133">
        <v>40</v>
      </c>
      <c r="G1146" s="134">
        <v>446</v>
      </c>
    </row>
    <row r="1147" spans="1:7">
      <c r="A1147" s="128" t="s">
        <v>655</v>
      </c>
      <c r="B1147" s="129" t="s">
        <v>678</v>
      </c>
      <c r="C1147" s="130">
        <v>1</v>
      </c>
      <c r="D1147" s="131">
        <v>6</v>
      </c>
      <c r="E1147" s="132" t="s">
        <v>656</v>
      </c>
      <c r="F1147" s="133" t="s">
        <v>633</v>
      </c>
      <c r="G1147" s="134">
        <v>418</v>
      </c>
    </row>
    <row r="1148" spans="1:7" ht="25.5">
      <c r="A1148" s="128" t="s">
        <v>657</v>
      </c>
      <c r="B1148" s="129" t="s">
        <v>678</v>
      </c>
      <c r="C1148" s="130">
        <v>1</v>
      </c>
      <c r="D1148" s="131">
        <v>6</v>
      </c>
      <c r="E1148" s="132" t="s">
        <v>658</v>
      </c>
      <c r="F1148" s="133" t="s">
        <v>633</v>
      </c>
      <c r="G1148" s="134">
        <v>418</v>
      </c>
    </row>
    <row r="1149" spans="1:7" ht="25.5">
      <c r="A1149" s="128" t="s">
        <v>520</v>
      </c>
      <c r="B1149" s="129" t="s">
        <v>678</v>
      </c>
      <c r="C1149" s="130">
        <v>1</v>
      </c>
      <c r="D1149" s="131">
        <v>6</v>
      </c>
      <c r="E1149" s="132" t="s">
        <v>521</v>
      </c>
      <c r="F1149" s="133" t="s">
        <v>633</v>
      </c>
      <c r="G1149" s="134">
        <v>101</v>
      </c>
    </row>
    <row r="1150" spans="1:7">
      <c r="A1150" s="128" t="s">
        <v>532</v>
      </c>
      <c r="B1150" s="129" t="s">
        <v>678</v>
      </c>
      <c r="C1150" s="130">
        <v>1</v>
      </c>
      <c r="D1150" s="131">
        <v>6</v>
      </c>
      <c r="E1150" s="132" t="s">
        <v>521</v>
      </c>
      <c r="F1150" s="133">
        <v>40</v>
      </c>
      <c r="G1150" s="134">
        <v>101</v>
      </c>
    </row>
    <row r="1151" spans="1:7" ht="25.5">
      <c r="A1151" s="128" t="s">
        <v>522</v>
      </c>
      <c r="B1151" s="129" t="s">
        <v>678</v>
      </c>
      <c r="C1151" s="130">
        <v>1</v>
      </c>
      <c r="D1151" s="131">
        <v>6</v>
      </c>
      <c r="E1151" s="132" t="s">
        <v>523</v>
      </c>
      <c r="F1151" s="133" t="s">
        <v>633</v>
      </c>
      <c r="G1151" s="134">
        <v>317</v>
      </c>
    </row>
    <row r="1152" spans="1:7">
      <c r="A1152" s="128" t="s">
        <v>532</v>
      </c>
      <c r="B1152" s="129" t="s">
        <v>678</v>
      </c>
      <c r="C1152" s="130">
        <v>1</v>
      </c>
      <c r="D1152" s="131">
        <v>6</v>
      </c>
      <c r="E1152" s="132" t="s">
        <v>523</v>
      </c>
      <c r="F1152" s="133">
        <v>40</v>
      </c>
      <c r="G1152" s="134">
        <v>317</v>
      </c>
    </row>
    <row r="1153" spans="1:7">
      <c r="A1153" s="128" t="s">
        <v>659</v>
      </c>
      <c r="B1153" s="129" t="s">
        <v>678</v>
      </c>
      <c r="C1153" s="130">
        <v>1</v>
      </c>
      <c r="D1153" s="131">
        <v>6</v>
      </c>
      <c r="E1153" s="132" t="s">
        <v>660</v>
      </c>
      <c r="F1153" s="133" t="s">
        <v>633</v>
      </c>
      <c r="G1153" s="134">
        <v>2</v>
      </c>
    </row>
    <row r="1154" spans="1:7">
      <c r="A1154" s="128" t="s">
        <v>661</v>
      </c>
      <c r="B1154" s="129" t="s">
        <v>678</v>
      </c>
      <c r="C1154" s="130">
        <v>1</v>
      </c>
      <c r="D1154" s="131">
        <v>6</v>
      </c>
      <c r="E1154" s="132" t="s">
        <v>662</v>
      </c>
      <c r="F1154" s="133" t="s">
        <v>633</v>
      </c>
      <c r="G1154" s="134">
        <v>2</v>
      </c>
    </row>
    <row r="1155" spans="1:7">
      <c r="A1155" s="128" t="s">
        <v>526</v>
      </c>
      <c r="B1155" s="129" t="s">
        <v>678</v>
      </c>
      <c r="C1155" s="130">
        <v>1</v>
      </c>
      <c r="D1155" s="131">
        <v>6</v>
      </c>
      <c r="E1155" s="132" t="s">
        <v>527</v>
      </c>
      <c r="F1155" s="133" t="s">
        <v>633</v>
      </c>
      <c r="G1155" s="134">
        <v>1</v>
      </c>
    </row>
    <row r="1156" spans="1:7">
      <c r="A1156" s="128" t="s">
        <v>532</v>
      </c>
      <c r="B1156" s="129" t="s">
        <v>678</v>
      </c>
      <c r="C1156" s="130">
        <v>1</v>
      </c>
      <c r="D1156" s="131">
        <v>6</v>
      </c>
      <c r="E1156" s="132" t="s">
        <v>527</v>
      </c>
      <c r="F1156" s="133">
        <v>40</v>
      </c>
      <c r="G1156" s="134">
        <v>1</v>
      </c>
    </row>
    <row r="1157" spans="1:7">
      <c r="A1157" s="128" t="s">
        <v>528</v>
      </c>
      <c r="B1157" s="129" t="s">
        <v>678</v>
      </c>
      <c r="C1157" s="130">
        <v>1</v>
      </c>
      <c r="D1157" s="131">
        <v>6</v>
      </c>
      <c r="E1157" s="132" t="s">
        <v>529</v>
      </c>
      <c r="F1157" s="133" t="s">
        <v>633</v>
      </c>
      <c r="G1157" s="134">
        <v>1</v>
      </c>
    </row>
    <row r="1158" spans="1:7">
      <c r="A1158" s="128" t="s">
        <v>532</v>
      </c>
      <c r="B1158" s="129" t="s">
        <v>678</v>
      </c>
      <c r="C1158" s="130">
        <v>1</v>
      </c>
      <c r="D1158" s="131">
        <v>6</v>
      </c>
      <c r="E1158" s="132" t="s">
        <v>529</v>
      </c>
      <c r="F1158" s="133">
        <v>40</v>
      </c>
      <c r="G1158" s="134">
        <v>1</v>
      </c>
    </row>
    <row r="1159" spans="1:7" ht="38.25">
      <c r="A1159" s="128" t="s">
        <v>495</v>
      </c>
      <c r="B1159" s="129" t="s">
        <v>496</v>
      </c>
      <c r="C1159" s="130" t="s">
        <v>633</v>
      </c>
      <c r="D1159" s="131" t="s">
        <v>633</v>
      </c>
      <c r="E1159" s="132" t="s">
        <v>633</v>
      </c>
      <c r="F1159" s="133" t="s">
        <v>633</v>
      </c>
      <c r="G1159" s="134">
        <v>3961</v>
      </c>
    </row>
    <row r="1160" spans="1:7" ht="38.25">
      <c r="A1160" s="128" t="s">
        <v>497</v>
      </c>
      <c r="B1160" s="129" t="s">
        <v>498</v>
      </c>
      <c r="C1160" s="130" t="s">
        <v>633</v>
      </c>
      <c r="D1160" s="131" t="s">
        <v>633</v>
      </c>
      <c r="E1160" s="132" t="s">
        <v>633</v>
      </c>
      <c r="F1160" s="133" t="s">
        <v>633</v>
      </c>
      <c r="G1160" s="134">
        <v>3961</v>
      </c>
    </row>
    <row r="1161" spans="1:7">
      <c r="A1161" s="128" t="s">
        <v>493</v>
      </c>
      <c r="B1161" s="129" t="s">
        <v>498</v>
      </c>
      <c r="C1161" s="130">
        <v>13</v>
      </c>
      <c r="D1161" s="131" t="s">
        <v>633</v>
      </c>
      <c r="E1161" s="132" t="s">
        <v>633</v>
      </c>
      <c r="F1161" s="133" t="s">
        <v>633</v>
      </c>
      <c r="G1161" s="134">
        <v>3961</v>
      </c>
    </row>
    <row r="1162" spans="1:7">
      <c r="A1162" s="128" t="s">
        <v>494</v>
      </c>
      <c r="B1162" s="129" t="s">
        <v>498</v>
      </c>
      <c r="C1162" s="130">
        <v>13</v>
      </c>
      <c r="D1162" s="131">
        <v>1</v>
      </c>
      <c r="E1162" s="132" t="s">
        <v>633</v>
      </c>
      <c r="F1162" s="133" t="s">
        <v>633</v>
      </c>
      <c r="G1162" s="134">
        <v>3961</v>
      </c>
    </row>
    <row r="1163" spans="1:7">
      <c r="A1163" s="128" t="s">
        <v>499</v>
      </c>
      <c r="B1163" s="129" t="s">
        <v>498</v>
      </c>
      <c r="C1163" s="130">
        <v>13</v>
      </c>
      <c r="D1163" s="131">
        <v>1</v>
      </c>
      <c r="E1163" s="132" t="s">
        <v>500</v>
      </c>
      <c r="F1163" s="133" t="s">
        <v>633</v>
      </c>
      <c r="G1163" s="134">
        <v>3961</v>
      </c>
    </row>
    <row r="1164" spans="1:7">
      <c r="A1164" s="128" t="s">
        <v>501</v>
      </c>
      <c r="B1164" s="129" t="s">
        <v>498</v>
      </c>
      <c r="C1164" s="130">
        <v>13</v>
      </c>
      <c r="D1164" s="131">
        <v>1</v>
      </c>
      <c r="E1164" s="132" t="s">
        <v>502</v>
      </c>
      <c r="F1164" s="133" t="s">
        <v>633</v>
      </c>
      <c r="G1164" s="134">
        <v>3961</v>
      </c>
    </row>
    <row r="1165" spans="1:7">
      <c r="A1165" s="128" t="s">
        <v>501</v>
      </c>
      <c r="B1165" s="129" t="s">
        <v>498</v>
      </c>
      <c r="C1165" s="130">
        <v>13</v>
      </c>
      <c r="D1165" s="131">
        <v>1</v>
      </c>
      <c r="E1165" s="132" t="s">
        <v>502</v>
      </c>
      <c r="F1165" s="133" t="s">
        <v>633</v>
      </c>
      <c r="G1165" s="134">
        <v>3961</v>
      </c>
    </row>
    <row r="1166" spans="1:7">
      <c r="A1166" s="128" t="s">
        <v>532</v>
      </c>
      <c r="B1166" s="129" t="s">
        <v>498</v>
      </c>
      <c r="C1166" s="130">
        <v>13</v>
      </c>
      <c r="D1166" s="131">
        <v>1</v>
      </c>
      <c r="E1166" s="132" t="s">
        <v>502</v>
      </c>
      <c r="F1166" s="133">
        <v>40</v>
      </c>
      <c r="G1166" s="134">
        <v>3020</v>
      </c>
    </row>
    <row r="1167" spans="1:7">
      <c r="A1167" s="128" t="s">
        <v>49</v>
      </c>
      <c r="B1167" s="129" t="s">
        <v>498</v>
      </c>
      <c r="C1167" s="130">
        <v>13</v>
      </c>
      <c r="D1167" s="131">
        <v>1</v>
      </c>
      <c r="E1167" s="132" t="s">
        <v>502</v>
      </c>
      <c r="F1167" s="133">
        <v>50</v>
      </c>
      <c r="G1167" s="134">
        <v>941</v>
      </c>
    </row>
    <row r="1168" spans="1:7" ht="38.25">
      <c r="A1168" s="128" t="s">
        <v>709</v>
      </c>
      <c r="B1168" s="129" t="s">
        <v>710</v>
      </c>
      <c r="C1168" s="130" t="s">
        <v>633</v>
      </c>
      <c r="D1168" s="131" t="s">
        <v>633</v>
      </c>
      <c r="E1168" s="132" t="s">
        <v>633</v>
      </c>
      <c r="F1168" s="133" t="s">
        <v>633</v>
      </c>
      <c r="G1168" s="134">
        <v>1947</v>
      </c>
    </row>
    <row r="1169" spans="1:7" ht="51">
      <c r="A1169" s="128" t="s">
        <v>711</v>
      </c>
      <c r="B1169" s="129" t="s">
        <v>712</v>
      </c>
      <c r="C1169" s="130" t="s">
        <v>633</v>
      </c>
      <c r="D1169" s="131" t="s">
        <v>633</v>
      </c>
      <c r="E1169" s="132" t="s">
        <v>633</v>
      </c>
      <c r="F1169" s="133" t="s">
        <v>633</v>
      </c>
      <c r="G1169" s="134">
        <v>1947</v>
      </c>
    </row>
    <row r="1170" spans="1:7">
      <c r="A1170" s="128" t="s">
        <v>632</v>
      </c>
      <c r="B1170" s="129" t="s">
        <v>712</v>
      </c>
      <c r="C1170" s="130">
        <v>1</v>
      </c>
      <c r="D1170" s="131" t="s">
        <v>633</v>
      </c>
      <c r="E1170" s="132" t="s">
        <v>633</v>
      </c>
      <c r="F1170" s="133" t="s">
        <v>633</v>
      </c>
      <c r="G1170" s="134">
        <v>1947</v>
      </c>
    </row>
    <row r="1171" spans="1:7">
      <c r="A1171" s="128" t="s">
        <v>690</v>
      </c>
      <c r="B1171" s="129" t="s">
        <v>712</v>
      </c>
      <c r="C1171" s="130">
        <v>1</v>
      </c>
      <c r="D1171" s="131">
        <v>13</v>
      </c>
      <c r="E1171" s="132" t="s">
        <v>633</v>
      </c>
      <c r="F1171" s="133" t="s">
        <v>633</v>
      </c>
      <c r="G1171" s="134">
        <v>1947</v>
      </c>
    </row>
    <row r="1172" spans="1:7">
      <c r="A1172" s="128" t="s">
        <v>655</v>
      </c>
      <c r="B1172" s="129" t="s">
        <v>712</v>
      </c>
      <c r="C1172" s="130">
        <v>1</v>
      </c>
      <c r="D1172" s="131">
        <v>13</v>
      </c>
      <c r="E1172" s="132" t="s">
        <v>656</v>
      </c>
      <c r="F1172" s="133" t="s">
        <v>633</v>
      </c>
      <c r="G1172" s="134">
        <v>1947</v>
      </c>
    </row>
    <row r="1173" spans="1:7" ht="25.5">
      <c r="A1173" s="128" t="s">
        <v>657</v>
      </c>
      <c r="B1173" s="129" t="s">
        <v>712</v>
      </c>
      <c r="C1173" s="130">
        <v>1</v>
      </c>
      <c r="D1173" s="131">
        <v>13</v>
      </c>
      <c r="E1173" s="132" t="s">
        <v>658</v>
      </c>
      <c r="F1173" s="133" t="s">
        <v>633</v>
      </c>
      <c r="G1173" s="134">
        <v>1947</v>
      </c>
    </row>
    <row r="1174" spans="1:7" ht="25.5">
      <c r="A1174" s="128" t="s">
        <v>520</v>
      </c>
      <c r="B1174" s="129" t="s">
        <v>712</v>
      </c>
      <c r="C1174" s="130">
        <v>1</v>
      </c>
      <c r="D1174" s="131">
        <v>13</v>
      </c>
      <c r="E1174" s="132" t="s">
        <v>521</v>
      </c>
      <c r="F1174" s="133" t="s">
        <v>633</v>
      </c>
      <c r="G1174" s="134">
        <v>1947</v>
      </c>
    </row>
    <row r="1175" spans="1:7">
      <c r="A1175" s="128" t="s">
        <v>532</v>
      </c>
      <c r="B1175" s="129" t="s">
        <v>712</v>
      </c>
      <c r="C1175" s="130">
        <v>1</v>
      </c>
      <c r="D1175" s="131">
        <v>13</v>
      </c>
      <c r="E1175" s="132" t="s">
        <v>521</v>
      </c>
      <c r="F1175" s="133">
        <v>40</v>
      </c>
      <c r="G1175" s="134">
        <v>1947</v>
      </c>
    </row>
    <row r="1176" spans="1:7" ht="25.5">
      <c r="A1176" s="135" t="s">
        <v>869</v>
      </c>
      <c r="B1176" s="136" t="s">
        <v>870</v>
      </c>
      <c r="C1176" s="137" t="s">
        <v>633</v>
      </c>
      <c r="D1176" s="138" t="s">
        <v>633</v>
      </c>
      <c r="E1176" s="139" t="s">
        <v>633</v>
      </c>
      <c r="F1176" s="140" t="s">
        <v>633</v>
      </c>
      <c r="G1176" s="141">
        <v>16743.2</v>
      </c>
    </row>
    <row r="1177" spans="1:7" ht="25.5">
      <c r="A1177" s="128" t="s">
        <v>871</v>
      </c>
      <c r="B1177" s="129" t="s">
        <v>872</v>
      </c>
      <c r="C1177" s="130" t="s">
        <v>633</v>
      </c>
      <c r="D1177" s="131" t="s">
        <v>633</v>
      </c>
      <c r="E1177" s="132" t="s">
        <v>633</v>
      </c>
      <c r="F1177" s="133" t="s">
        <v>633</v>
      </c>
      <c r="G1177" s="134">
        <v>16743.2</v>
      </c>
    </row>
    <row r="1178" spans="1:7">
      <c r="A1178" s="128" t="s">
        <v>789</v>
      </c>
      <c r="B1178" s="129" t="s">
        <v>872</v>
      </c>
      <c r="C1178" s="130">
        <v>4</v>
      </c>
      <c r="D1178" s="131" t="s">
        <v>633</v>
      </c>
      <c r="E1178" s="132" t="s">
        <v>633</v>
      </c>
      <c r="F1178" s="133" t="s">
        <v>633</v>
      </c>
      <c r="G1178" s="134">
        <v>150</v>
      </c>
    </row>
    <row r="1179" spans="1:7">
      <c r="A1179" s="128" t="s">
        <v>841</v>
      </c>
      <c r="B1179" s="129" t="s">
        <v>872</v>
      </c>
      <c r="C1179" s="130">
        <v>4</v>
      </c>
      <c r="D1179" s="131">
        <v>12</v>
      </c>
      <c r="E1179" s="132" t="s">
        <v>633</v>
      </c>
      <c r="F1179" s="133" t="s">
        <v>633</v>
      </c>
      <c r="G1179" s="134">
        <v>150</v>
      </c>
    </row>
    <row r="1180" spans="1:7" ht="25.5">
      <c r="A1180" s="128" t="s">
        <v>762</v>
      </c>
      <c r="B1180" s="129" t="s">
        <v>872</v>
      </c>
      <c r="C1180" s="130">
        <v>4</v>
      </c>
      <c r="D1180" s="131">
        <v>12</v>
      </c>
      <c r="E1180" s="132" t="s">
        <v>763</v>
      </c>
      <c r="F1180" s="133" t="s">
        <v>633</v>
      </c>
      <c r="G1180" s="134">
        <v>150</v>
      </c>
    </row>
    <row r="1181" spans="1:7" ht="25.5">
      <c r="A1181" s="128" t="s">
        <v>764</v>
      </c>
      <c r="B1181" s="129" t="s">
        <v>872</v>
      </c>
      <c r="C1181" s="130">
        <v>4</v>
      </c>
      <c r="D1181" s="131">
        <v>12</v>
      </c>
      <c r="E1181" s="132" t="s">
        <v>765</v>
      </c>
      <c r="F1181" s="133" t="s">
        <v>633</v>
      </c>
      <c r="G1181" s="134">
        <v>150</v>
      </c>
    </row>
    <row r="1182" spans="1:7" ht="25.5">
      <c r="A1182" s="128" t="s">
        <v>764</v>
      </c>
      <c r="B1182" s="129" t="s">
        <v>872</v>
      </c>
      <c r="C1182" s="130">
        <v>4</v>
      </c>
      <c r="D1182" s="131">
        <v>12</v>
      </c>
      <c r="E1182" s="132" t="s">
        <v>765</v>
      </c>
      <c r="F1182" s="133" t="s">
        <v>633</v>
      </c>
      <c r="G1182" s="134">
        <v>150</v>
      </c>
    </row>
    <row r="1183" spans="1:7">
      <c r="A1183" s="128" t="s">
        <v>532</v>
      </c>
      <c r="B1183" s="129" t="s">
        <v>872</v>
      </c>
      <c r="C1183" s="130">
        <v>4</v>
      </c>
      <c r="D1183" s="131">
        <v>12</v>
      </c>
      <c r="E1183" s="132" t="s">
        <v>765</v>
      </c>
      <c r="F1183" s="133">
        <v>40</v>
      </c>
      <c r="G1183" s="134">
        <v>150</v>
      </c>
    </row>
    <row r="1184" spans="1:7">
      <c r="A1184" s="128" t="s">
        <v>295</v>
      </c>
      <c r="B1184" s="129" t="s">
        <v>872</v>
      </c>
      <c r="C1184" s="130">
        <v>7</v>
      </c>
      <c r="D1184" s="131" t="s">
        <v>633</v>
      </c>
      <c r="E1184" s="132" t="s">
        <v>633</v>
      </c>
      <c r="F1184" s="133" t="s">
        <v>633</v>
      </c>
      <c r="G1184" s="134">
        <v>210</v>
      </c>
    </row>
    <row r="1185" spans="1:7">
      <c r="A1185" s="128" t="s">
        <v>356</v>
      </c>
      <c r="B1185" s="129" t="s">
        <v>872</v>
      </c>
      <c r="C1185" s="130">
        <v>7</v>
      </c>
      <c r="D1185" s="131">
        <v>7</v>
      </c>
      <c r="E1185" s="132" t="s">
        <v>633</v>
      </c>
      <c r="F1185" s="133" t="s">
        <v>633</v>
      </c>
      <c r="G1185" s="134">
        <v>198</v>
      </c>
    </row>
    <row r="1186" spans="1:7" ht="25.5">
      <c r="A1186" s="128" t="s">
        <v>762</v>
      </c>
      <c r="B1186" s="129" t="s">
        <v>872</v>
      </c>
      <c r="C1186" s="130">
        <v>7</v>
      </c>
      <c r="D1186" s="131">
        <v>7</v>
      </c>
      <c r="E1186" s="132" t="s">
        <v>763</v>
      </c>
      <c r="F1186" s="133" t="s">
        <v>633</v>
      </c>
      <c r="G1186" s="134">
        <v>198</v>
      </c>
    </row>
    <row r="1187" spans="1:7">
      <c r="A1187" s="128" t="s">
        <v>797</v>
      </c>
      <c r="B1187" s="129" t="s">
        <v>872</v>
      </c>
      <c r="C1187" s="130">
        <v>7</v>
      </c>
      <c r="D1187" s="131">
        <v>7</v>
      </c>
      <c r="E1187" s="132" t="s">
        <v>798</v>
      </c>
      <c r="F1187" s="133" t="s">
        <v>633</v>
      </c>
      <c r="G1187" s="134">
        <v>198</v>
      </c>
    </row>
    <row r="1188" spans="1:7">
      <c r="A1188" s="128" t="s">
        <v>510</v>
      </c>
      <c r="B1188" s="129" t="s">
        <v>872</v>
      </c>
      <c r="C1188" s="130">
        <v>7</v>
      </c>
      <c r="D1188" s="131">
        <v>7</v>
      </c>
      <c r="E1188" s="132" t="s">
        <v>511</v>
      </c>
      <c r="F1188" s="133" t="s">
        <v>633</v>
      </c>
      <c r="G1188" s="134">
        <v>198</v>
      </c>
    </row>
    <row r="1189" spans="1:7">
      <c r="A1189" s="128" t="s">
        <v>509</v>
      </c>
      <c r="B1189" s="129" t="s">
        <v>872</v>
      </c>
      <c r="C1189" s="130">
        <v>7</v>
      </c>
      <c r="D1189" s="131">
        <v>7</v>
      </c>
      <c r="E1189" s="132" t="s">
        <v>511</v>
      </c>
      <c r="F1189" s="133">
        <v>231</v>
      </c>
      <c r="G1189" s="134">
        <v>198</v>
      </c>
    </row>
    <row r="1190" spans="1:7">
      <c r="A1190" s="128" t="s">
        <v>379</v>
      </c>
      <c r="B1190" s="129" t="s">
        <v>872</v>
      </c>
      <c r="C1190" s="130">
        <v>7</v>
      </c>
      <c r="D1190" s="131">
        <v>9</v>
      </c>
      <c r="E1190" s="132" t="s">
        <v>633</v>
      </c>
      <c r="F1190" s="133" t="s">
        <v>633</v>
      </c>
      <c r="G1190" s="134">
        <v>12</v>
      </c>
    </row>
    <row r="1191" spans="1:7" ht="25.5">
      <c r="A1191" s="128" t="s">
        <v>762</v>
      </c>
      <c r="B1191" s="129" t="s">
        <v>872</v>
      </c>
      <c r="C1191" s="130">
        <v>7</v>
      </c>
      <c r="D1191" s="131">
        <v>9</v>
      </c>
      <c r="E1191" s="132" t="s">
        <v>763</v>
      </c>
      <c r="F1191" s="133" t="s">
        <v>633</v>
      </c>
      <c r="G1191" s="134">
        <v>12</v>
      </c>
    </row>
    <row r="1192" spans="1:7">
      <c r="A1192" s="128" t="s">
        <v>797</v>
      </c>
      <c r="B1192" s="129" t="s">
        <v>872</v>
      </c>
      <c r="C1192" s="130">
        <v>7</v>
      </c>
      <c r="D1192" s="131">
        <v>9</v>
      </c>
      <c r="E1192" s="132" t="s">
        <v>798</v>
      </c>
      <c r="F1192" s="133" t="s">
        <v>633</v>
      </c>
      <c r="G1192" s="134">
        <v>12</v>
      </c>
    </row>
    <row r="1193" spans="1:7">
      <c r="A1193" s="128" t="s">
        <v>510</v>
      </c>
      <c r="B1193" s="129" t="s">
        <v>872</v>
      </c>
      <c r="C1193" s="130">
        <v>7</v>
      </c>
      <c r="D1193" s="131">
        <v>9</v>
      </c>
      <c r="E1193" s="132" t="s">
        <v>511</v>
      </c>
      <c r="F1193" s="133" t="s">
        <v>633</v>
      </c>
      <c r="G1193" s="134">
        <v>12</v>
      </c>
    </row>
    <row r="1194" spans="1:7">
      <c r="A1194" s="128" t="s">
        <v>509</v>
      </c>
      <c r="B1194" s="129" t="s">
        <v>872</v>
      </c>
      <c r="C1194" s="130">
        <v>7</v>
      </c>
      <c r="D1194" s="131">
        <v>9</v>
      </c>
      <c r="E1194" s="132" t="s">
        <v>511</v>
      </c>
      <c r="F1194" s="133">
        <v>231</v>
      </c>
      <c r="G1194" s="134">
        <v>12</v>
      </c>
    </row>
    <row r="1195" spans="1:7">
      <c r="A1195" s="128" t="s">
        <v>392</v>
      </c>
      <c r="B1195" s="129" t="s">
        <v>872</v>
      </c>
      <c r="C1195" s="130">
        <v>8</v>
      </c>
      <c r="D1195" s="131" t="s">
        <v>633</v>
      </c>
      <c r="E1195" s="132" t="s">
        <v>633</v>
      </c>
      <c r="F1195" s="133" t="s">
        <v>633</v>
      </c>
      <c r="G1195" s="134">
        <v>245</v>
      </c>
    </row>
    <row r="1196" spans="1:7">
      <c r="A1196" s="128" t="s">
        <v>411</v>
      </c>
      <c r="B1196" s="129" t="s">
        <v>872</v>
      </c>
      <c r="C1196" s="130">
        <v>8</v>
      </c>
      <c r="D1196" s="131">
        <v>4</v>
      </c>
      <c r="E1196" s="132" t="s">
        <v>633</v>
      </c>
      <c r="F1196" s="133" t="s">
        <v>633</v>
      </c>
      <c r="G1196" s="134">
        <v>245</v>
      </c>
    </row>
    <row r="1197" spans="1:7" ht="25.5">
      <c r="A1197" s="128" t="s">
        <v>762</v>
      </c>
      <c r="B1197" s="129" t="s">
        <v>872</v>
      </c>
      <c r="C1197" s="130">
        <v>8</v>
      </c>
      <c r="D1197" s="131">
        <v>4</v>
      </c>
      <c r="E1197" s="132" t="s">
        <v>763</v>
      </c>
      <c r="F1197" s="133" t="s">
        <v>633</v>
      </c>
      <c r="G1197" s="134">
        <v>245</v>
      </c>
    </row>
    <row r="1198" spans="1:7">
      <c r="A1198" s="128" t="s">
        <v>293</v>
      </c>
      <c r="B1198" s="129" t="s">
        <v>872</v>
      </c>
      <c r="C1198" s="130">
        <v>8</v>
      </c>
      <c r="D1198" s="131">
        <v>4</v>
      </c>
      <c r="E1198" s="132" t="s">
        <v>294</v>
      </c>
      <c r="F1198" s="133" t="s">
        <v>633</v>
      </c>
      <c r="G1198" s="134">
        <v>50</v>
      </c>
    </row>
    <row r="1199" spans="1:7">
      <c r="A1199" s="128" t="s">
        <v>514</v>
      </c>
      <c r="B1199" s="129" t="s">
        <v>872</v>
      </c>
      <c r="C1199" s="130">
        <v>8</v>
      </c>
      <c r="D1199" s="131">
        <v>4</v>
      </c>
      <c r="E1199" s="132" t="s">
        <v>515</v>
      </c>
      <c r="F1199" s="133" t="s">
        <v>633</v>
      </c>
      <c r="G1199" s="134">
        <v>50</v>
      </c>
    </row>
    <row r="1200" spans="1:7">
      <c r="A1200" s="128" t="s">
        <v>535</v>
      </c>
      <c r="B1200" s="129" t="s">
        <v>872</v>
      </c>
      <c r="C1200" s="130">
        <v>8</v>
      </c>
      <c r="D1200" s="131">
        <v>4</v>
      </c>
      <c r="E1200" s="132" t="s">
        <v>515</v>
      </c>
      <c r="F1200" s="133">
        <v>241</v>
      </c>
      <c r="G1200" s="134">
        <v>50</v>
      </c>
    </row>
    <row r="1201" spans="1:7">
      <c r="A1201" s="128" t="s">
        <v>797</v>
      </c>
      <c r="B1201" s="129" t="s">
        <v>872</v>
      </c>
      <c r="C1201" s="130">
        <v>8</v>
      </c>
      <c r="D1201" s="131">
        <v>4</v>
      </c>
      <c r="E1201" s="132" t="s">
        <v>798</v>
      </c>
      <c r="F1201" s="133" t="s">
        <v>633</v>
      </c>
      <c r="G1201" s="134">
        <v>195</v>
      </c>
    </row>
    <row r="1202" spans="1:7">
      <c r="A1202" s="128" t="s">
        <v>510</v>
      </c>
      <c r="B1202" s="129" t="s">
        <v>872</v>
      </c>
      <c r="C1202" s="130">
        <v>8</v>
      </c>
      <c r="D1202" s="131">
        <v>4</v>
      </c>
      <c r="E1202" s="132" t="s">
        <v>511</v>
      </c>
      <c r="F1202" s="133" t="s">
        <v>633</v>
      </c>
      <c r="G1202" s="134">
        <v>195</v>
      </c>
    </row>
    <row r="1203" spans="1:7">
      <c r="A1203" s="128" t="s">
        <v>535</v>
      </c>
      <c r="B1203" s="129" t="s">
        <v>872</v>
      </c>
      <c r="C1203" s="130">
        <v>8</v>
      </c>
      <c r="D1203" s="131">
        <v>4</v>
      </c>
      <c r="E1203" s="132" t="s">
        <v>511</v>
      </c>
      <c r="F1203" s="133">
        <v>241</v>
      </c>
      <c r="G1203" s="134">
        <v>195</v>
      </c>
    </row>
    <row r="1204" spans="1:7">
      <c r="A1204" s="128" t="s">
        <v>469</v>
      </c>
      <c r="B1204" s="129" t="s">
        <v>872</v>
      </c>
      <c r="C1204" s="130">
        <v>11</v>
      </c>
      <c r="D1204" s="131" t="s">
        <v>633</v>
      </c>
      <c r="E1204" s="132" t="s">
        <v>633</v>
      </c>
      <c r="F1204" s="133" t="s">
        <v>633</v>
      </c>
      <c r="G1204" s="134">
        <v>91</v>
      </c>
    </row>
    <row r="1205" spans="1:7">
      <c r="A1205" s="128" t="s">
        <v>479</v>
      </c>
      <c r="B1205" s="129" t="s">
        <v>872</v>
      </c>
      <c r="C1205" s="130">
        <v>11</v>
      </c>
      <c r="D1205" s="131">
        <v>2</v>
      </c>
      <c r="E1205" s="132" t="s">
        <v>633</v>
      </c>
      <c r="F1205" s="133" t="s">
        <v>633</v>
      </c>
      <c r="G1205" s="134">
        <v>91</v>
      </c>
    </row>
    <row r="1206" spans="1:7" ht="25.5">
      <c r="A1206" s="128" t="s">
        <v>762</v>
      </c>
      <c r="B1206" s="129" t="s">
        <v>872</v>
      </c>
      <c r="C1206" s="130">
        <v>11</v>
      </c>
      <c r="D1206" s="131">
        <v>2</v>
      </c>
      <c r="E1206" s="132" t="s">
        <v>763</v>
      </c>
      <c r="F1206" s="133" t="s">
        <v>633</v>
      </c>
      <c r="G1206" s="134">
        <v>91</v>
      </c>
    </row>
    <row r="1207" spans="1:7">
      <c r="A1207" s="128" t="s">
        <v>797</v>
      </c>
      <c r="B1207" s="129" t="s">
        <v>872</v>
      </c>
      <c r="C1207" s="130">
        <v>11</v>
      </c>
      <c r="D1207" s="131">
        <v>2</v>
      </c>
      <c r="E1207" s="132" t="s">
        <v>798</v>
      </c>
      <c r="F1207" s="133" t="s">
        <v>633</v>
      </c>
      <c r="G1207" s="134">
        <v>91</v>
      </c>
    </row>
    <row r="1208" spans="1:7">
      <c r="A1208" s="128" t="s">
        <v>510</v>
      </c>
      <c r="B1208" s="129" t="s">
        <v>872</v>
      </c>
      <c r="C1208" s="130">
        <v>11</v>
      </c>
      <c r="D1208" s="131">
        <v>2</v>
      </c>
      <c r="E1208" s="132" t="s">
        <v>511</v>
      </c>
      <c r="F1208" s="133" t="s">
        <v>633</v>
      </c>
      <c r="G1208" s="134">
        <v>91</v>
      </c>
    </row>
    <row r="1209" spans="1:7">
      <c r="A1209" s="128" t="s">
        <v>537</v>
      </c>
      <c r="B1209" s="129" t="s">
        <v>872</v>
      </c>
      <c r="C1209" s="130">
        <v>11</v>
      </c>
      <c r="D1209" s="131">
        <v>2</v>
      </c>
      <c r="E1209" s="132" t="s">
        <v>511</v>
      </c>
      <c r="F1209" s="133">
        <v>271</v>
      </c>
      <c r="G1209" s="134">
        <v>91</v>
      </c>
    </row>
    <row r="1210" spans="1:7">
      <c r="A1210" s="128" t="s">
        <v>489</v>
      </c>
      <c r="B1210" s="129" t="s">
        <v>872</v>
      </c>
      <c r="C1210" s="130">
        <v>12</v>
      </c>
      <c r="D1210" s="131" t="s">
        <v>633</v>
      </c>
      <c r="E1210" s="132" t="s">
        <v>633</v>
      </c>
      <c r="F1210" s="133" t="s">
        <v>633</v>
      </c>
      <c r="G1210" s="134">
        <v>16047.2</v>
      </c>
    </row>
    <row r="1211" spans="1:7">
      <c r="A1211" s="128" t="s">
        <v>490</v>
      </c>
      <c r="B1211" s="129" t="s">
        <v>872</v>
      </c>
      <c r="C1211" s="130">
        <v>12</v>
      </c>
      <c r="D1211" s="131">
        <v>1</v>
      </c>
      <c r="E1211" s="132" t="s">
        <v>633</v>
      </c>
      <c r="F1211" s="133" t="s">
        <v>633</v>
      </c>
      <c r="G1211" s="134">
        <v>6846.4</v>
      </c>
    </row>
    <row r="1212" spans="1:7">
      <c r="A1212" s="128" t="s">
        <v>655</v>
      </c>
      <c r="B1212" s="129" t="s">
        <v>872</v>
      </c>
      <c r="C1212" s="130">
        <v>12</v>
      </c>
      <c r="D1212" s="131">
        <v>1</v>
      </c>
      <c r="E1212" s="132" t="s">
        <v>656</v>
      </c>
      <c r="F1212" s="133" t="s">
        <v>633</v>
      </c>
      <c r="G1212" s="134">
        <v>6846.4</v>
      </c>
    </row>
    <row r="1213" spans="1:7" ht="25.5">
      <c r="A1213" s="128" t="s">
        <v>657</v>
      </c>
      <c r="B1213" s="129" t="s">
        <v>872</v>
      </c>
      <c r="C1213" s="130">
        <v>12</v>
      </c>
      <c r="D1213" s="131">
        <v>1</v>
      </c>
      <c r="E1213" s="132" t="s">
        <v>658</v>
      </c>
      <c r="F1213" s="133" t="s">
        <v>633</v>
      </c>
      <c r="G1213" s="134">
        <v>6846.4</v>
      </c>
    </row>
    <row r="1214" spans="1:7" ht="25.5">
      <c r="A1214" s="128" t="s">
        <v>522</v>
      </c>
      <c r="B1214" s="129" t="s">
        <v>872</v>
      </c>
      <c r="C1214" s="130">
        <v>12</v>
      </c>
      <c r="D1214" s="131">
        <v>1</v>
      </c>
      <c r="E1214" s="132" t="s">
        <v>523</v>
      </c>
      <c r="F1214" s="133" t="s">
        <v>633</v>
      </c>
      <c r="G1214" s="134">
        <v>6846.4</v>
      </c>
    </row>
    <row r="1215" spans="1:7">
      <c r="A1215" s="128" t="s">
        <v>532</v>
      </c>
      <c r="B1215" s="129" t="s">
        <v>872</v>
      </c>
      <c r="C1215" s="130">
        <v>12</v>
      </c>
      <c r="D1215" s="131">
        <v>1</v>
      </c>
      <c r="E1215" s="132" t="s">
        <v>523</v>
      </c>
      <c r="F1215" s="133">
        <v>40</v>
      </c>
      <c r="G1215" s="134">
        <v>6846.4</v>
      </c>
    </row>
    <row r="1216" spans="1:7">
      <c r="A1216" s="128" t="s">
        <v>491</v>
      </c>
      <c r="B1216" s="129" t="s">
        <v>872</v>
      </c>
      <c r="C1216" s="130">
        <v>12</v>
      </c>
      <c r="D1216" s="131">
        <v>2</v>
      </c>
      <c r="E1216" s="132" t="s">
        <v>633</v>
      </c>
      <c r="F1216" s="133" t="s">
        <v>633</v>
      </c>
      <c r="G1216" s="134">
        <v>7534.5</v>
      </c>
    </row>
    <row r="1217" spans="1:7">
      <c r="A1217" s="128" t="s">
        <v>655</v>
      </c>
      <c r="B1217" s="129" t="s">
        <v>872</v>
      </c>
      <c r="C1217" s="130">
        <v>12</v>
      </c>
      <c r="D1217" s="131">
        <v>2</v>
      </c>
      <c r="E1217" s="132" t="s">
        <v>656</v>
      </c>
      <c r="F1217" s="133" t="s">
        <v>633</v>
      </c>
      <c r="G1217" s="134">
        <v>128.4</v>
      </c>
    </row>
    <row r="1218" spans="1:7" ht="25.5">
      <c r="A1218" s="128" t="s">
        <v>657</v>
      </c>
      <c r="B1218" s="129" t="s">
        <v>872</v>
      </c>
      <c r="C1218" s="130">
        <v>12</v>
      </c>
      <c r="D1218" s="131">
        <v>2</v>
      </c>
      <c r="E1218" s="132" t="s">
        <v>658</v>
      </c>
      <c r="F1218" s="133" t="s">
        <v>633</v>
      </c>
      <c r="G1218" s="134">
        <v>128.4</v>
      </c>
    </row>
    <row r="1219" spans="1:7" ht="25.5">
      <c r="A1219" s="128" t="s">
        <v>522</v>
      </c>
      <c r="B1219" s="129" t="s">
        <v>872</v>
      </c>
      <c r="C1219" s="130">
        <v>12</v>
      </c>
      <c r="D1219" s="131">
        <v>2</v>
      </c>
      <c r="E1219" s="132" t="s">
        <v>523</v>
      </c>
      <c r="F1219" s="133" t="s">
        <v>633</v>
      </c>
      <c r="G1219" s="134">
        <v>128.4</v>
      </c>
    </row>
    <row r="1220" spans="1:7">
      <c r="A1220" s="128" t="s">
        <v>532</v>
      </c>
      <c r="B1220" s="129" t="s">
        <v>872</v>
      </c>
      <c r="C1220" s="130">
        <v>12</v>
      </c>
      <c r="D1220" s="131">
        <v>2</v>
      </c>
      <c r="E1220" s="132" t="s">
        <v>523</v>
      </c>
      <c r="F1220" s="133">
        <v>40</v>
      </c>
      <c r="G1220" s="134">
        <v>128.4</v>
      </c>
    </row>
    <row r="1221" spans="1:7">
      <c r="A1221" s="128" t="s">
        <v>659</v>
      </c>
      <c r="B1221" s="129" t="s">
        <v>872</v>
      </c>
      <c r="C1221" s="130">
        <v>12</v>
      </c>
      <c r="D1221" s="131">
        <v>2</v>
      </c>
      <c r="E1221" s="132" t="s">
        <v>660</v>
      </c>
      <c r="F1221" s="133" t="s">
        <v>633</v>
      </c>
      <c r="G1221" s="134">
        <v>7406.1</v>
      </c>
    </row>
    <row r="1222" spans="1:7" ht="25.5">
      <c r="A1222" s="128" t="s">
        <v>814</v>
      </c>
      <c r="B1222" s="129" t="s">
        <v>872</v>
      </c>
      <c r="C1222" s="130">
        <v>12</v>
      </c>
      <c r="D1222" s="131">
        <v>2</v>
      </c>
      <c r="E1222" s="132" t="s">
        <v>815</v>
      </c>
      <c r="F1222" s="133" t="s">
        <v>633</v>
      </c>
      <c r="G1222" s="134">
        <v>7406.1</v>
      </c>
    </row>
    <row r="1223" spans="1:7" ht="25.5">
      <c r="A1223" s="128" t="s">
        <v>814</v>
      </c>
      <c r="B1223" s="129" t="s">
        <v>872</v>
      </c>
      <c r="C1223" s="130">
        <v>12</v>
      </c>
      <c r="D1223" s="131">
        <v>2</v>
      </c>
      <c r="E1223" s="132" t="s">
        <v>815</v>
      </c>
      <c r="F1223" s="133" t="s">
        <v>633</v>
      </c>
      <c r="G1223" s="134">
        <v>7406.1</v>
      </c>
    </row>
    <row r="1224" spans="1:7">
      <c r="A1224" s="128" t="s">
        <v>532</v>
      </c>
      <c r="B1224" s="129" t="s">
        <v>872</v>
      </c>
      <c r="C1224" s="130">
        <v>12</v>
      </c>
      <c r="D1224" s="131">
        <v>2</v>
      </c>
      <c r="E1224" s="132" t="s">
        <v>815</v>
      </c>
      <c r="F1224" s="133">
        <v>40</v>
      </c>
      <c r="G1224" s="134">
        <v>7406.1</v>
      </c>
    </row>
    <row r="1225" spans="1:7">
      <c r="A1225" s="128" t="s">
        <v>492</v>
      </c>
      <c r="B1225" s="129" t="s">
        <v>872</v>
      </c>
      <c r="C1225" s="130">
        <v>12</v>
      </c>
      <c r="D1225" s="131">
        <v>4</v>
      </c>
      <c r="E1225" s="132" t="s">
        <v>633</v>
      </c>
      <c r="F1225" s="133" t="s">
        <v>633</v>
      </c>
      <c r="G1225" s="134">
        <v>1666.3</v>
      </c>
    </row>
    <row r="1226" spans="1:7">
      <c r="A1226" s="128" t="s">
        <v>655</v>
      </c>
      <c r="B1226" s="129" t="s">
        <v>872</v>
      </c>
      <c r="C1226" s="130">
        <v>12</v>
      </c>
      <c r="D1226" s="131">
        <v>4</v>
      </c>
      <c r="E1226" s="132" t="s">
        <v>656</v>
      </c>
      <c r="F1226" s="133" t="s">
        <v>633</v>
      </c>
      <c r="G1226" s="134">
        <v>1666.3</v>
      </c>
    </row>
    <row r="1227" spans="1:7" ht="25.5">
      <c r="A1227" s="128" t="s">
        <v>657</v>
      </c>
      <c r="B1227" s="129" t="s">
        <v>872</v>
      </c>
      <c r="C1227" s="130">
        <v>12</v>
      </c>
      <c r="D1227" s="131">
        <v>4</v>
      </c>
      <c r="E1227" s="132" t="s">
        <v>658</v>
      </c>
      <c r="F1227" s="133" t="s">
        <v>633</v>
      </c>
      <c r="G1227" s="134">
        <v>1666.3</v>
      </c>
    </row>
    <row r="1228" spans="1:7" ht="25.5">
      <c r="A1228" s="128" t="s">
        <v>522</v>
      </c>
      <c r="B1228" s="129" t="s">
        <v>872</v>
      </c>
      <c r="C1228" s="130">
        <v>12</v>
      </c>
      <c r="D1228" s="131">
        <v>4</v>
      </c>
      <c r="E1228" s="132" t="s">
        <v>523</v>
      </c>
      <c r="F1228" s="133" t="s">
        <v>633</v>
      </c>
      <c r="G1228" s="134">
        <v>1666.3</v>
      </c>
    </row>
    <row r="1229" spans="1:7">
      <c r="A1229" s="128" t="s">
        <v>532</v>
      </c>
      <c r="B1229" s="129" t="s">
        <v>872</v>
      </c>
      <c r="C1229" s="130">
        <v>12</v>
      </c>
      <c r="D1229" s="131">
        <v>4</v>
      </c>
      <c r="E1229" s="132" t="s">
        <v>523</v>
      </c>
      <c r="F1229" s="133">
        <v>40</v>
      </c>
      <c r="G1229" s="134">
        <v>1666.3</v>
      </c>
    </row>
    <row r="1230" spans="1:7" ht="25.5">
      <c r="A1230" s="135" t="s">
        <v>713</v>
      </c>
      <c r="B1230" s="136" t="s">
        <v>714</v>
      </c>
      <c r="C1230" s="137" t="s">
        <v>633</v>
      </c>
      <c r="D1230" s="138" t="s">
        <v>633</v>
      </c>
      <c r="E1230" s="139" t="s">
        <v>633</v>
      </c>
      <c r="F1230" s="140" t="s">
        <v>633</v>
      </c>
      <c r="G1230" s="141">
        <v>57191.62</v>
      </c>
    </row>
    <row r="1231" spans="1:7" ht="38.25">
      <c r="A1231" s="128" t="s">
        <v>715</v>
      </c>
      <c r="B1231" s="129" t="s">
        <v>716</v>
      </c>
      <c r="C1231" s="130" t="s">
        <v>633</v>
      </c>
      <c r="D1231" s="131" t="s">
        <v>633</v>
      </c>
      <c r="E1231" s="132" t="s">
        <v>633</v>
      </c>
      <c r="F1231" s="133" t="s">
        <v>633</v>
      </c>
      <c r="G1231" s="134">
        <v>15766.62</v>
      </c>
    </row>
    <row r="1232" spans="1:7" ht="38.25">
      <c r="A1232" s="128" t="s">
        <v>717</v>
      </c>
      <c r="B1232" s="129" t="s">
        <v>718</v>
      </c>
      <c r="C1232" s="130" t="s">
        <v>633</v>
      </c>
      <c r="D1232" s="131" t="s">
        <v>633</v>
      </c>
      <c r="E1232" s="132" t="s">
        <v>633</v>
      </c>
      <c r="F1232" s="133" t="s">
        <v>633</v>
      </c>
      <c r="G1232" s="134">
        <v>15766.62</v>
      </c>
    </row>
    <row r="1233" spans="1:7">
      <c r="A1233" s="128" t="s">
        <v>632</v>
      </c>
      <c r="B1233" s="129" t="s">
        <v>718</v>
      </c>
      <c r="C1233" s="130">
        <v>1</v>
      </c>
      <c r="D1233" s="131" t="s">
        <v>633</v>
      </c>
      <c r="E1233" s="132" t="s">
        <v>633</v>
      </c>
      <c r="F1233" s="133" t="s">
        <v>633</v>
      </c>
      <c r="G1233" s="134">
        <v>5071.6000000000004</v>
      </c>
    </row>
    <row r="1234" spans="1:7">
      <c r="A1234" s="128" t="s">
        <v>690</v>
      </c>
      <c r="B1234" s="129" t="s">
        <v>718</v>
      </c>
      <c r="C1234" s="130">
        <v>1</v>
      </c>
      <c r="D1234" s="131">
        <v>13</v>
      </c>
      <c r="E1234" s="132" t="s">
        <v>633</v>
      </c>
      <c r="F1234" s="133" t="s">
        <v>633</v>
      </c>
      <c r="G1234" s="134">
        <v>5071.6000000000004</v>
      </c>
    </row>
    <row r="1235" spans="1:7">
      <c r="A1235" s="128" t="s">
        <v>655</v>
      </c>
      <c r="B1235" s="129" t="s">
        <v>718</v>
      </c>
      <c r="C1235" s="130">
        <v>1</v>
      </c>
      <c r="D1235" s="131">
        <v>13</v>
      </c>
      <c r="E1235" s="132" t="s">
        <v>656</v>
      </c>
      <c r="F1235" s="133" t="s">
        <v>633</v>
      </c>
      <c r="G1235" s="134">
        <v>4923.6000000000004</v>
      </c>
    </row>
    <row r="1236" spans="1:7" ht="25.5">
      <c r="A1236" s="128" t="s">
        <v>657</v>
      </c>
      <c r="B1236" s="129" t="s">
        <v>718</v>
      </c>
      <c r="C1236" s="130">
        <v>1</v>
      </c>
      <c r="D1236" s="131">
        <v>13</v>
      </c>
      <c r="E1236" s="132" t="s">
        <v>658</v>
      </c>
      <c r="F1236" s="133" t="s">
        <v>633</v>
      </c>
      <c r="G1236" s="134">
        <v>4923.6000000000004</v>
      </c>
    </row>
    <row r="1237" spans="1:7" ht="25.5">
      <c r="A1237" s="128" t="s">
        <v>520</v>
      </c>
      <c r="B1237" s="129" t="s">
        <v>718</v>
      </c>
      <c r="C1237" s="130">
        <v>1</v>
      </c>
      <c r="D1237" s="131">
        <v>13</v>
      </c>
      <c r="E1237" s="132" t="s">
        <v>521</v>
      </c>
      <c r="F1237" s="133" t="s">
        <v>633</v>
      </c>
      <c r="G1237" s="134">
        <v>87</v>
      </c>
    </row>
    <row r="1238" spans="1:7" ht="25.5">
      <c r="A1238" s="128" t="s">
        <v>536</v>
      </c>
      <c r="B1238" s="129" t="s">
        <v>718</v>
      </c>
      <c r="C1238" s="130">
        <v>1</v>
      </c>
      <c r="D1238" s="131">
        <v>13</v>
      </c>
      <c r="E1238" s="132" t="s">
        <v>521</v>
      </c>
      <c r="F1238" s="133">
        <v>70</v>
      </c>
      <c r="G1238" s="134">
        <v>87</v>
      </c>
    </row>
    <row r="1239" spans="1:7" ht="25.5">
      <c r="A1239" s="128" t="s">
        <v>544</v>
      </c>
      <c r="B1239" s="129" t="s">
        <v>718</v>
      </c>
      <c r="C1239" s="130">
        <v>1</v>
      </c>
      <c r="D1239" s="131">
        <v>13</v>
      </c>
      <c r="E1239" s="132" t="s">
        <v>545</v>
      </c>
      <c r="F1239" s="133" t="s">
        <v>633</v>
      </c>
      <c r="G1239" s="134">
        <v>1018.2</v>
      </c>
    </row>
    <row r="1240" spans="1:7" ht="25.5">
      <c r="A1240" s="128" t="s">
        <v>536</v>
      </c>
      <c r="B1240" s="129" t="s">
        <v>718</v>
      </c>
      <c r="C1240" s="130">
        <v>1</v>
      </c>
      <c r="D1240" s="131">
        <v>13</v>
      </c>
      <c r="E1240" s="132" t="s">
        <v>545</v>
      </c>
      <c r="F1240" s="133">
        <v>70</v>
      </c>
      <c r="G1240" s="134">
        <v>1018.2</v>
      </c>
    </row>
    <row r="1241" spans="1:7" ht="25.5">
      <c r="A1241" s="128" t="s">
        <v>522</v>
      </c>
      <c r="B1241" s="129" t="s">
        <v>718</v>
      </c>
      <c r="C1241" s="130">
        <v>1</v>
      </c>
      <c r="D1241" s="131">
        <v>13</v>
      </c>
      <c r="E1241" s="132" t="s">
        <v>523</v>
      </c>
      <c r="F1241" s="133" t="s">
        <v>633</v>
      </c>
      <c r="G1241" s="134">
        <v>3818.4</v>
      </c>
    </row>
    <row r="1242" spans="1:7" ht="25.5">
      <c r="A1242" s="128" t="s">
        <v>536</v>
      </c>
      <c r="B1242" s="129" t="s">
        <v>718</v>
      </c>
      <c r="C1242" s="130">
        <v>1</v>
      </c>
      <c r="D1242" s="131">
        <v>13</v>
      </c>
      <c r="E1242" s="132" t="s">
        <v>523</v>
      </c>
      <c r="F1242" s="133">
        <v>70</v>
      </c>
      <c r="G1242" s="134">
        <v>3818.4</v>
      </c>
    </row>
    <row r="1243" spans="1:7">
      <c r="A1243" s="128" t="s">
        <v>659</v>
      </c>
      <c r="B1243" s="129" t="s">
        <v>718</v>
      </c>
      <c r="C1243" s="130">
        <v>1</v>
      </c>
      <c r="D1243" s="131">
        <v>13</v>
      </c>
      <c r="E1243" s="132" t="s">
        <v>660</v>
      </c>
      <c r="F1243" s="133" t="s">
        <v>633</v>
      </c>
      <c r="G1243" s="134">
        <v>148</v>
      </c>
    </row>
    <row r="1244" spans="1:7">
      <c r="A1244" s="128" t="s">
        <v>661</v>
      </c>
      <c r="B1244" s="129" t="s">
        <v>718</v>
      </c>
      <c r="C1244" s="130">
        <v>1</v>
      </c>
      <c r="D1244" s="131">
        <v>13</v>
      </c>
      <c r="E1244" s="132" t="s">
        <v>662</v>
      </c>
      <c r="F1244" s="133" t="s">
        <v>633</v>
      </c>
      <c r="G1244" s="134">
        <v>148</v>
      </c>
    </row>
    <row r="1245" spans="1:7">
      <c r="A1245" s="128" t="s">
        <v>528</v>
      </c>
      <c r="B1245" s="129" t="s">
        <v>718</v>
      </c>
      <c r="C1245" s="130">
        <v>1</v>
      </c>
      <c r="D1245" s="131">
        <v>13</v>
      </c>
      <c r="E1245" s="132" t="s">
        <v>529</v>
      </c>
      <c r="F1245" s="133" t="s">
        <v>633</v>
      </c>
      <c r="G1245" s="134">
        <v>148</v>
      </c>
    </row>
    <row r="1246" spans="1:7" ht="25.5">
      <c r="A1246" s="128" t="s">
        <v>536</v>
      </c>
      <c r="B1246" s="129" t="s">
        <v>718</v>
      </c>
      <c r="C1246" s="130">
        <v>1</v>
      </c>
      <c r="D1246" s="131">
        <v>13</v>
      </c>
      <c r="E1246" s="132" t="s">
        <v>529</v>
      </c>
      <c r="F1246" s="133">
        <v>70</v>
      </c>
      <c r="G1246" s="134">
        <v>148</v>
      </c>
    </row>
    <row r="1247" spans="1:7">
      <c r="A1247" s="128" t="s">
        <v>789</v>
      </c>
      <c r="B1247" s="129" t="s">
        <v>718</v>
      </c>
      <c r="C1247" s="130">
        <v>4</v>
      </c>
      <c r="D1247" s="131" t="s">
        <v>633</v>
      </c>
      <c r="E1247" s="132" t="s">
        <v>633</v>
      </c>
      <c r="F1247" s="133" t="s">
        <v>633</v>
      </c>
      <c r="G1247" s="134">
        <v>1061.52</v>
      </c>
    </row>
    <row r="1248" spans="1:7">
      <c r="A1248" s="128" t="s">
        <v>841</v>
      </c>
      <c r="B1248" s="129" t="s">
        <v>718</v>
      </c>
      <c r="C1248" s="130">
        <v>4</v>
      </c>
      <c r="D1248" s="131">
        <v>12</v>
      </c>
      <c r="E1248" s="132" t="s">
        <v>633</v>
      </c>
      <c r="F1248" s="133" t="s">
        <v>633</v>
      </c>
      <c r="G1248" s="134">
        <v>1061.52</v>
      </c>
    </row>
    <row r="1249" spans="1:7">
      <c r="A1249" s="128" t="s">
        <v>655</v>
      </c>
      <c r="B1249" s="129" t="s">
        <v>718</v>
      </c>
      <c r="C1249" s="130">
        <v>4</v>
      </c>
      <c r="D1249" s="131">
        <v>12</v>
      </c>
      <c r="E1249" s="132" t="s">
        <v>656</v>
      </c>
      <c r="F1249" s="133" t="s">
        <v>633</v>
      </c>
      <c r="G1249" s="134">
        <v>1061.52</v>
      </c>
    </row>
    <row r="1250" spans="1:7" ht="25.5">
      <c r="A1250" s="128" t="s">
        <v>657</v>
      </c>
      <c r="B1250" s="129" t="s">
        <v>718</v>
      </c>
      <c r="C1250" s="130">
        <v>4</v>
      </c>
      <c r="D1250" s="131">
        <v>12</v>
      </c>
      <c r="E1250" s="132" t="s">
        <v>658</v>
      </c>
      <c r="F1250" s="133" t="s">
        <v>633</v>
      </c>
      <c r="G1250" s="134">
        <v>1061.52</v>
      </c>
    </row>
    <row r="1251" spans="1:7" ht="25.5">
      <c r="A1251" s="128" t="s">
        <v>520</v>
      </c>
      <c r="B1251" s="129" t="s">
        <v>718</v>
      </c>
      <c r="C1251" s="130">
        <v>4</v>
      </c>
      <c r="D1251" s="131">
        <v>12</v>
      </c>
      <c r="E1251" s="132" t="s">
        <v>521</v>
      </c>
      <c r="F1251" s="133" t="s">
        <v>633</v>
      </c>
      <c r="G1251" s="134">
        <v>560.4</v>
      </c>
    </row>
    <row r="1252" spans="1:7" ht="25.5">
      <c r="A1252" s="128" t="s">
        <v>536</v>
      </c>
      <c r="B1252" s="129" t="s">
        <v>718</v>
      </c>
      <c r="C1252" s="130">
        <v>4</v>
      </c>
      <c r="D1252" s="131">
        <v>12</v>
      </c>
      <c r="E1252" s="132" t="s">
        <v>521</v>
      </c>
      <c r="F1252" s="133">
        <v>70</v>
      </c>
      <c r="G1252" s="134">
        <v>560.4</v>
      </c>
    </row>
    <row r="1253" spans="1:7" ht="25.5">
      <c r="A1253" s="128" t="s">
        <v>522</v>
      </c>
      <c r="B1253" s="129" t="s">
        <v>718</v>
      </c>
      <c r="C1253" s="130">
        <v>4</v>
      </c>
      <c r="D1253" s="131">
        <v>12</v>
      </c>
      <c r="E1253" s="132" t="s">
        <v>523</v>
      </c>
      <c r="F1253" s="133" t="s">
        <v>633</v>
      </c>
      <c r="G1253" s="134">
        <v>501.12</v>
      </c>
    </row>
    <row r="1254" spans="1:7" ht="25.5">
      <c r="A1254" s="128" t="s">
        <v>536</v>
      </c>
      <c r="B1254" s="129" t="s">
        <v>718</v>
      </c>
      <c r="C1254" s="130">
        <v>4</v>
      </c>
      <c r="D1254" s="131">
        <v>12</v>
      </c>
      <c r="E1254" s="132" t="s">
        <v>523</v>
      </c>
      <c r="F1254" s="133">
        <v>70</v>
      </c>
      <c r="G1254" s="134">
        <v>501.12</v>
      </c>
    </row>
    <row r="1255" spans="1:7">
      <c r="A1255" s="128" t="s">
        <v>873</v>
      </c>
      <c r="B1255" s="129" t="s">
        <v>718</v>
      </c>
      <c r="C1255" s="130">
        <v>5</v>
      </c>
      <c r="D1255" s="131" t="s">
        <v>633</v>
      </c>
      <c r="E1255" s="132" t="s">
        <v>633</v>
      </c>
      <c r="F1255" s="133" t="s">
        <v>633</v>
      </c>
      <c r="G1255" s="134">
        <v>4116.8999999999996</v>
      </c>
    </row>
    <row r="1256" spans="1:7">
      <c r="A1256" s="128" t="s">
        <v>874</v>
      </c>
      <c r="B1256" s="129" t="s">
        <v>718</v>
      </c>
      <c r="C1256" s="130">
        <v>5</v>
      </c>
      <c r="D1256" s="131">
        <v>1</v>
      </c>
      <c r="E1256" s="132" t="s">
        <v>633</v>
      </c>
      <c r="F1256" s="133" t="s">
        <v>633</v>
      </c>
      <c r="G1256" s="134">
        <v>3717.6</v>
      </c>
    </row>
    <row r="1257" spans="1:7">
      <c r="A1257" s="128" t="s">
        <v>655</v>
      </c>
      <c r="B1257" s="129" t="s">
        <v>718</v>
      </c>
      <c r="C1257" s="130">
        <v>5</v>
      </c>
      <c r="D1257" s="131">
        <v>1</v>
      </c>
      <c r="E1257" s="132" t="s">
        <v>656</v>
      </c>
      <c r="F1257" s="133" t="s">
        <v>633</v>
      </c>
      <c r="G1257" s="134">
        <v>3717.6</v>
      </c>
    </row>
    <row r="1258" spans="1:7" ht="25.5">
      <c r="A1258" s="128" t="s">
        <v>657</v>
      </c>
      <c r="B1258" s="129" t="s">
        <v>718</v>
      </c>
      <c r="C1258" s="130">
        <v>5</v>
      </c>
      <c r="D1258" s="131">
        <v>1</v>
      </c>
      <c r="E1258" s="132" t="s">
        <v>658</v>
      </c>
      <c r="F1258" s="133" t="s">
        <v>633</v>
      </c>
      <c r="G1258" s="134">
        <v>3717.6</v>
      </c>
    </row>
    <row r="1259" spans="1:7" ht="25.5">
      <c r="A1259" s="128" t="s">
        <v>544</v>
      </c>
      <c r="B1259" s="129" t="s">
        <v>718</v>
      </c>
      <c r="C1259" s="130">
        <v>5</v>
      </c>
      <c r="D1259" s="131">
        <v>1</v>
      </c>
      <c r="E1259" s="132" t="s">
        <v>545</v>
      </c>
      <c r="F1259" s="133" t="s">
        <v>633</v>
      </c>
      <c r="G1259" s="134">
        <v>3717.6</v>
      </c>
    </row>
    <row r="1260" spans="1:7" ht="25.5">
      <c r="A1260" s="128" t="s">
        <v>536</v>
      </c>
      <c r="B1260" s="129" t="s">
        <v>718</v>
      </c>
      <c r="C1260" s="130">
        <v>5</v>
      </c>
      <c r="D1260" s="131">
        <v>1</v>
      </c>
      <c r="E1260" s="132" t="s">
        <v>545</v>
      </c>
      <c r="F1260" s="133">
        <v>70</v>
      </c>
      <c r="G1260" s="134">
        <v>3717.6</v>
      </c>
    </row>
    <row r="1261" spans="1:7">
      <c r="A1261" s="128" t="s">
        <v>907</v>
      </c>
      <c r="B1261" s="129" t="s">
        <v>718</v>
      </c>
      <c r="C1261" s="130">
        <v>5</v>
      </c>
      <c r="D1261" s="131">
        <v>2</v>
      </c>
      <c r="E1261" s="132" t="s">
        <v>633</v>
      </c>
      <c r="F1261" s="133" t="s">
        <v>633</v>
      </c>
      <c r="G1261" s="134">
        <v>399.3</v>
      </c>
    </row>
    <row r="1262" spans="1:7">
      <c r="A1262" s="128" t="s">
        <v>655</v>
      </c>
      <c r="B1262" s="129" t="s">
        <v>718</v>
      </c>
      <c r="C1262" s="130">
        <v>5</v>
      </c>
      <c r="D1262" s="131">
        <v>2</v>
      </c>
      <c r="E1262" s="132" t="s">
        <v>656</v>
      </c>
      <c r="F1262" s="133" t="s">
        <v>633</v>
      </c>
      <c r="G1262" s="134">
        <v>399.3</v>
      </c>
    </row>
    <row r="1263" spans="1:7" ht="25.5">
      <c r="A1263" s="128" t="s">
        <v>657</v>
      </c>
      <c r="B1263" s="129" t="s">
        <v>718</v>
      </c>
      <c r="C1263" s="130">
        <v>5</v>
      </c>
      <c r="D1263" s="131">
        <v>2</v>
      </c>
      <c r="E1263" s="132" t="s">
        <v>658</v>
      </c>
      <c r="F1263" s="133" t="s">
        <v>633</v>
      </c>
      <c r="G1263" s="134">
        <v>399.3</v>
      </c>
    </row>
    <row r="1264" spans="1:7" ht="25.5">
      <c r="A1264" s="128" t="s">
        <v>522</v>
      </c>
      <c r="B1264" s="129" t="s">
        <v>718</v>
      </c>
      <c r="C1264" s="130">
        <v>5</v>
      </c>
      <c r="D1264" s="131">
        <v>2</v>
      </c>
      <c r="E1264" s="132" t="s">
        <v>523</v>
      </c>
      <c r="F1264" s="133" t="s">
        <v>633</v>
      </c>
      <c r="G1264" s="134">
        <v>399.3</v>
      </c>
    </row>
    <row r="1265" spans="1:7" ht="25.5">
      <c r="A1265" s="128" t="s">
        <v>536</v>
      </c>
      <c r="B1265" s="129" t="s">
        <v>718</v>
      </c>
      <c r="C1265" s="130">
        <v>5</v>
      </c>
      <c r="D1265" s="131">
        <v>2</v>
      </c>
      <c r="E1265" s="132" t="s">
        <v>523</v>
      </c>
      <c r="F1265" s="133">
        <v>70</v>
      </c>
      <c r="G1265" s="134">
        <v>399.3</v>
      </c>
    </row>
    <row r="1266" spans="1:7">
      <c r="A1266" s="128" t="s">
        <v>489</v>
      </c>
      <c r="B1266" s="129" t="s">
        <v>718</v>
      </c>
      <c r="C1266" s="130">
        <v>12</v>
      </c>
      <c r="D1266" s="131" t="s">
        <v>633</v>
      </c>
      <c r="E1266" s="132" t="s">
        <v>633</v>
      </c>
      <c r="F1266" s="133" t="s">
        <v>633</v>
      </c>
      <c r="G1266" s="134">
        <v>5516.6</v>
      </c>
    </row>
    <row r="1267" spans="1:7">
      <c r="A1267" s="128" t="s">
        <v>491</v>
      </c>
      <c r="B1267" s="129" t="s">
        <v>718</v>
      </c>
      <c r="C1267" s="130">
        <v>12</v>
      </c>
      <c r="D1267" s="131">
        <v>2</v>
      </c>
      <c r="E1267" s="132" t="s">
        <v>633</v>
      </c>
      <c r="F1267" s="133" t="s">
        <v>633</v>
      </c>
      <c r="G1267" s="134">
        <v>5516.6</v>
      </c>
    </row>
    <row r="1268" spans="1:7">
      <c r="A1268" s="128" t="s">
        <v>659</v>
      </c>
      <c r="B1268" s="129" t="s">
        <v>718</v>
      </c>
      <c r="C1268" s="130">
        <v>12</v>
      </c>
      <c r="D1268" s="131">
        <v>2</v>
      </c>
      <c r="E1268" s="132" t="s">
        <v>660</v>
      </c>
      <c r="F1268" s="133" t="s">
        <v>633</v>
      </c>
      <c r="G1268" s="134">
        <v>5516.6</v>
      </c>
    </row>
    <row r="1269" spans="1:7" ht="25.5">
      <c r="A1269" s="128" t="s">
        <v>814</v>
      </c>
      <c r="B1269" s="129" t="s">
        <v>718</v>
      </c>
      <c r="C1269" s="130">
        <v>12</v>
      </c>
      <c r="D1269" s="131">
        <v>2</v>
      </c>
      <c r="E1269" s="132" t="s">
        <v>815</v>
      </c>
      <c r="F1269" s="133" t="s">
        <v>633</v>
      </c>
      <c r="G1269" s="134">
        <v>5516.6</v>
      </c>
    </row>
    <row r="1270" spans="1:7" ht="25.5">
      <c r="A1270" s="128" t="s">
        <v>814</v>
      </c>
      <c r="B1270" s="129" t="s">
        <v>718</v>
      </c>
      <c r="C1270" s="130">
        <v>12</v>
      </c>
      <c r="D1270" s="131">
        <v>2</v>
      </c>
      <c r="E1270" s="132" t="s">
        <v>815</v>
      </c>
      <c r="F1270" s="133" t="s">
        <v>633</v>
      </c>
      <c r="G1270" s="134">
        <v>5516.6</v>
      </c>
    </row>
    <row r="1271" spans="1:7" ht="25.5">
      <c r="A1271" s="128" t="s">
        <v>536</v>
      </c>
      <c r="B1271" s="129" t="s">
        <v>718</v>
      </c>
      <c r="C1271" s="130">
        <v>12</v>
      </c>
      <c r="D1271" s="131">
        <v>2</v>
      </c>
      <c r="E1271" s="132" t="s">
        <v>815</v>
      </c>
      <c r="F1271" s="133">
        <v>70</v>
      </c>
      <c r="G1271" s="134">
        <v>5516.6</v>
      </c>
    </row>
    <row r="1272" spans="1:7" ht="38.25">
      <c r="A1272" s="128" t="s">
        <v>719</v>
      </c>
      <c r="B1272" s="129" t="s">
        <v>720</v>
      </c>
      <c r="C1272" s="130" t="s">
        <v>633</v>
      </c>
      <c r="D1272" s="131" t="s">
        <v>633</v>
      </c>
      <c r="E1272" s="132" t="s">
        <v>633</v>
      </c>
      <c r="F1272" s="133" t="s">
        <v>633</v>
      </c>
      <c r="G1272" s="134">
        <v>39525</v>
      </c>
    </row>
    <row r="1273" spans="1:7" ht="38.25">
      <c r="A1273" s="128" t="s">
        <v>721</v>
      </c>
      <c r="B1273" s="129" t="s">
        <v>722</v>
      </c>
      <c r="C1273" s="130" t="s">
        <v>633</v>
      </c>
      <c r="D1273" s="131" t="s">
        <v>633</v>
      </c>
      <c r="E1273" s="132" t="s">
        <v>633</v>
      </c>
      <c r="F1273" s="133" t="s">
        <v>633</v>
      </c>
      <c r="G1273" s="134">
        <v>39525</v>
      </c>
    </row>
    <row r="1274" spans="1:7">
      <c r="A1274" s="128" t="s">
        <v>632</v>
      </c>
      <c r="B1274" s="129" t="s">
        <v>722</v>
      </c>
      <c r="C1274" s="130">
        <v>1</v>
      </c>
      <c r="D1274" s="131" t="s">
        <v>633</v>
      </c>
      <c r="E1274" s="132" t="s">
        <v>633</v>
      </c>
      <c r="F1274" s="133" t="s">
        <v>633</v>
      </c>
      <c r="G1274" s="134">
        <v>39525</v>
      </c>
    </row>
    <row r="1275" spans="1:7">
      <c r="A1275" s="128" t="s">
        <v>690</v>
      </c>
      <c r="B1275" s="129" t="s">
        <v>722</v>
      </c>
      <c r="C1275" s="130">
        <v>1</v>
      </c>
      <c r="D1275" s="131">
        <v>13</v>
      </c>
      <c r="E1275" s="132" t="s">
        <v>633</v>
      </c>
      <c r="F1275" s="133" t="s">
        <v>633</v>
      </c>
      <c r="G1275" s="134">
        <v>39525</v>
      </c>
    </row>
    <row r="1276" spans="1:7" ht="38.25">
      <c r="A1276" s="128" t="s">
        <v>639</v>
      </c>
      <c r="B1276" s="129" t="s">
        <v>722</v>
      </c>
      <c r="C1276" s="130">
        <v>1</v>
      </c>
      <c r="D1276" s="131">
        <v>13</v>
      </c>
      <c r="E1276" s="132" t="s">
        <v>640</v>
      </c>
      <c r="F1276" s="133" t="s">
        <v>633</v>
      </c>
      <c r="G1276" s="134">
        <v>38644</v>
      </c>
    </row>
    <row r="1277" spans="1:7">
      <c r="A1277" s="128" t="s">
        <v>641</v>
      </c>
      <c r="B1277" s="129" t="s">
        <v>722</v>
      </c>
      <c r="C1277" s="130">
        <v>1</v>
      </c>
      <c r="D1277" s="131">
        <v>13</v>
      </c>
      <c r="E1277" s="132" t="s">
        <v>642</v>
      </c>
      <c r="F1277" s="133" t="s">
        <v>633</v>
      </c>
      <c r="G1277" s="134">
        <v>38644</v>
      </c>
    </row>
    <row r="1278" spans="1:7" ht="25.5">
      <c r="A1278" s="128" t="s">
        <v>524</v>
      </c>
      <c r="B1278" s="129" t="s">
        <v>722</v>
      </c>
      <c r="C1278" s="130">
        <v>1</v>
      </c>
      <c r="D1278" s="131">
        <v>13</v>
      </c>
      <c r="E1278" s="132" t="s">
        <v>525</v>
      </c>
      <c r="F1278" s="133" t="s">
        <v>633</v>
      </c>
      <c r="G1278" s="134">
        <v>38035</v>
      </c>
    </row>
    <row r="1279" spans="1:7">
      <c r="A1279" s="128" t="s">
        <v>532</v>
      </c>
      <c r="B1279" s="129" t="s">
        <v>722</v>
      </c>
      <c r="C1279" s="130">
        <v>1</v>
      </c>
      <c r="D1279" s="131">
        <v>13</v>
      </c>
      <c r="E1279" s="132" t="s">
        <v>525</v>
      </c>
      <c r="F1279" s="133">
        <v>40</v>
      </c>
      <c r="G1279" s="134">
        <v>38035</v>
      </c>
    </row>
    <row r="1280" spans="1:7" ht="25.5">
      <c r="A1280" s="128" t="s">
        <v>518</v>
      </c>
      <c r="B1280" s="129" t="s">
        <v>722</v>
      </c>
      <c r="C1280" s="130">
        <v>1</v>
      </c>
      <c r="D1280" s="131">
        <v>13</v>
      </c>
      <c r="E1280" s="132" t="s">
        <v>519</v>
      </c>
      <c r="F1280" s="133" t="s">
        <v>633</v>
      </c>
      <c r="G1280" s="134">
        <v>609</v>
      </c>
    </row>
    <row r="1281" spans="1:7">
      <c r="A1281" s="128" t="s">
        <v>532</v>
      </c>
      <c r="B1281" s="129" t="s">
        <v>722</v>
      </c>
      <c r="C1281" s="130">
        <v>1</v>
      </c>
      <c r="D1281" s="131">
        <v>13</v>
      </c>
      <c r="E1281" s="132" t="s">
        <v>519</v>
      </c>
      <c r="F1281" s="133">
        <v>40</v>
      </c>
      <c r="G1281" s="134">
        <v>609</v>
      </c>
    </row>
    <row r="1282" spans="1:7">
      <c r="A1282" s="128" t="s">
        <v>655</v>
      </c>
      <c r="B1282" s="129" t="s">
        <v>722</v>
      </c>
      <c r="C1282" s="130">
        <v>1</v>
      </c>
      <c r="D1282" s="131">
        <v>13</v>
      </c>
      <c r="E1282" s="132" t="s">
        <v>656</v>
      </c>
      <c r="F1282" s="133" t="s">
        <v>633</v>
      </c>
      <c r="G1282" s="134">
        <v>878</v>
      </c>
    </row>
    <row r="1283" spans="1:7" ht="25.5">
      <c r="A1283" s="128" t="s">
        <v>657</v>
      </c>
      <c r="B1283" s="129" t="s">
        <v>722</v>
      </c>
      <c r="C1283" s="130">
        <v>1</v>
      </c>
      <c r="D1283" s="131">
        <v>13</v>
      </c>
      <c r="E1283" s="132" t="s">
        <v>658</v>
      </c>
      <c r="F1283" s="133" t="s">
        <v>633</v>
      </c>
      <c r="G1283" s="134">
        <v>878</v>
      </c>
    </row>
    <row r="1284" spans="1:7" ht="25.5">
      <c r="A1284" s="128" t="s">
        <v>520</v>
      </c>
      <c r="B1284" s="129" t="s">
        <v>722</v>
      </c>
      <c r="C1284" s="130">
        <v>1</v>
      </c>
      <c r="D1284" s="131">
        <v>13</v>
      </c>
      <c r="E1284" s="132" t="s">
        <v>521</v>
      </c>
      <c r="F1284" s="133" t="s">
        <v>633</v>
      </c>
      <c r="G1284" s="134">
        <v>296</v>
      </c>
    </row>
    <row r="1285" spans="1:7">
      <c r="A1285" s="128" t="s">
        <v>532</v>
      </c>
      <c r="B1285" s="129" t="s">
        <v>722</v>
      </c>
      <c r="C1285" s="130">
        <v>1</v>
      </c>
      <c r="D1285" s="131">
        <v>13</v>
      </c>
      <c r="E1285" s="132" t="s">
        <v>521</v>
      </c>
      <c r="F1285" s="133">
        <v>40</v>
      </c>
      <c r="G1285" s="134">
        <v>296</v>
      </c>
    </row>
    <row r="1286" spans="1:7" ht="25.5">
      <c r="A1286" s="128" t="s">
        <v>522</v>
      </c>
      <c r="B1286" s="129" t="s">
        <v>722</v>
      </c>
      <c r="C1286" s="130">
        <v>1</v>
      </c>
      <c r="D1286" s="131">
        <v>13</v>
      </c>
      <c r="E1286" s="132" t="s">
        <v>523</v>
      </c>
      <c r="F1286" s="133" t="s">
        <v>633</v>
      </c>
      <c r="G1286" s="134">
        <v>582</v>
      </c>
    </row>
    <row r="1287" spans="1:7">
      <c r="A1287" s="128" t="s">
        <v>532</v>
      </c>
      <c r="B1287" s="129" t="s">
        <v>722</v>
      </c>
      <c r="C1287" s="130">
        <v>1</v>
      </c>
      <c r="D1287" s="131">
        <v>13</v>
      </c>
      <c r="E1287" s="132" t="s">
        <v>523</v>
      </c>
      <c r="F1287" s="133">
        <v>40</v>
      </c>
      <c r="G1287" s="134">
        <v>582</v>
      </c>
    </row>
    <row r="1288" spans="1:7">
      <c r="A1288" s="128" t="s">
        <v>659</v>
      </c>
      <c r="B1288" s="129" t="s">
        <v>722</v>
      </c>
      <c r="C1288" s="130">
        <v>1</v>
      </c>
      <c r="D1288" s="131">
        <v>13</v>
      </c>
      <c r="E1288" s="132" t="s">
        <v>660</v>
      </c>
      <c r="F1288" s="133" t="s">
        <v>633</v>
      </c>
      <c r="G1288" s="134">
        <v>3</v>
      </c>
    </row>
    <row r="1289" spans="1:7">
      <c r="A1289" s="128" t="s">
        <v>661</v>
      </c>
      <c r="B1289" s="129" t="s">
        <v>722</v>
      </c>
      <c r="C1289" s="130">
        <v>1</v>
      </c>
      <c r="D1289" s="131">
        <v>13</v>
      </c>
      <c r="E1289" s="132" t="s">
        <v>662</v>
      </c>
      <c r="F1289" s="133" t="s">
        <v>633</v>
      </c>
      <c r="G1289" s="134">
        <v>3</v>
      </c>
    </row>
    <row r="1290" spans="1:7">
      <c r="A1290" s="128" t="s">
        <v>526</v>
      </c>
      <c r="B1290" s="129" t="s">
        <v>722</v>
      </c>
      <c r="C1290" s="130">
        <v>1</v>
      </c>
      <c r="D1290" s="131">
        <v>13</v>
      </c>
      <c r="E1290" s="132" t="s">
        <v>527</v>
      </c>
      <c r="F1290" s="133" t="s">
        <v>633</v>
      </c>
      <c r="G1290" s="134">
        <v>1</v>
      </c>
    </row>
    <row r="1291" spans="1:7">
      <c r="A1291" s="128" t="s">
        <v>532</v>
      </c>
      <c r="B1291" s="129" t="s">
        <v>722</v>
      </c>
      <c r="C1291" s="130">
        <v>1</v>
      </c>
      <c r="D1291" s="131">
        <v>13</v>
      </c>
      <c r="E1291" s="132" t="s">
        <v>527</v>
      </c>
      <c r="F1291" s="133">
        <v>40</v>
      </c>
      <c r="G1291" s="134">
        <v>1</v>
      </c>
    </row>
    <row r="1292" spans="1:7">
      <c r="A1292" s="128" t="s">
        <v>528</v>
      </c>
      <c r="B1292" s="129" t="s">
        <v>722</v>
      </c>
      <c r="C1292" s="130">
        <v>1</v>
      </c>
      <c r="D1292" s="131">
        <v>13</v>
      </c>
      <c r="E1292" s="132" t="s">
        <v>529</v>
      </c>
      <c r="F1292" s="133" t="s">
        <v>633</v>
      </c>
      <c r="G1292" s="134">
        <v>2</v>
      </c>
    </row>
    <row r="1293" spans="1:7">
      <c r="A1293" s="128" t="s">
        <v>532</v>
      </c>
      <c r="B1293" s="129" t="s">
        <v>722</v>
      </c>
      <c r="C1293" s="130">
        <v>1</v>
      </c>
      <c r="D1293" s="131">
        <v>13</v>
      </c>
      <c r="E1293" s="132" t="s">
        <v>529</v>
      </c>
      <c r="F1293" s="133">
        <v>40</v>
      </c>
      <c r="G1293" s="134">
        <v>2</v>
      </c>
    </row>
    <row r="1294" spans="1:7" ht="38.25">
      <c r="A1294" s="128" t="s">
        <v>723</v>
      </c>
      <c r="B1294" s="129" t="s">
        <v>724</v>
      </c>
      <c r="C1294" s="130" t="s">
        <v>633</v>
      </c>
      <c r="D1294" s="131" t="s">
        <v>633</v>
      </c>
      <c r="E1294" s="132" t="s">
        <v>633</v>
      </c>
      <c r="F1294" s="133" t="s">
        <v>633</v>
      </c>
      <c r="G1294" s="134">
        <v>1900</v>
      </c>
    </row>
    <row r="1295" spans="1:7" ht="38.25">
      <c r="A1295" s="128" t="s">
        <v>725</v>
      </c>
      <c r="B1295" s="129" t="s">
        <v>726</v>
      </c>
      <c r="C1295" s="130" t="s">
        <v>633</v>
      </c>
      <c r="D1295" s="131" t="s">
        <v>633</v>
      </c>
      <c r="E1295" s="132" t="s">
        <v>633</v>
      </c>
      <c r="F1295" s="133" t="s">
        <v>633</v>
      </c>
      <c r="G1295" s="134">
        <v>1900</v>
      </c>
    </row>
    <row r="1296" spans="1:7">
      <c r="A1296" s="128" t="s">
        <v>632</v>
      </c>
      <c r="B1296" s="129" t="s">
        <v>726</v>
      </c>
      <c r="C1296" s="130">
        <v>1</v>
      </c>
      <c r="D1296" s="131" t="s">
        <v>633</v>
      </c>
      <c r="E1296" s="132" t="s">
        <v>633</v>
      </c>
      <c r="F1296" s="133" t="s">
        <v>633</v>
      </c>
      <c r="G1296" s="134">
        <v>1900</v>
      </c>
    </row>
    <row r="1297" spans="1:7">
      <c r="A1297" s="128" t="s">
        <v>690</v>
      </c>
      <c r="B1297" s="129" t="s">
        <v>726</v>
      </c>
      <c r="C1297" s="130">
        <v>1</v>
      </c>
      <c r="D1297" s="131">
        <v>13</v>
      </c>
      <c r="E1297" s="132" t="s">
        <v>633</v>
      </c>
      <c r="F1297" s="133" t="s">
        <v>633</v>
      </c>
      <c r="G1297" s="134">
        <v>1900</v>
      </c>
    </row>
    <row r="1298" spans="1:7">
      <c r="A1298" s="128" t="s">
        <v>655</v>
      </c>
      <c r="B1298" s="129" t="s">
        <v>726</v>
      </c>
      <c r="C1298" s="130">
        <v>1</v>
      </c>
      <c r="D1298" s="131">
        <v>13</v>
      </c>
      <c r="E1298" s="132" t="s">
        <v>656</v>
      </c>
      <c r="F1298" s="133" t="s">
        <v>633</v>
      </c>
      <c r="G1298" s="134">
        <v>1900</v>
      </c>
    </row>
    <row r="1299" spans="1:7" ht="25.5">
      <c r="A1299" s="128" t="s">
        <v>657</v>
      </c>
      <c r="B1299" s="129" t="s">
        <v>726</v>
      </c>
      <c r="C1299" s="130">
        <v>1</v>
      </c>
      <c r="D1299" s="131">
        <v>13</v>
      </c>
      <c r="E1299" s="132" t="s">
        <v>658</v>
      </c>
      <c r="F1299" s="133" t="s">
        <v>633</v>
      </c>
      <c r="G1299" s="134">
        <v>1900</v>
      </c>
    </row>
    <row r="1300" spans="1:7" ht="25.5">
      <c r="A1300" s="128" t="s">
        <v>544</v>
      </c>
      <c r="B1300" s="129" t="s">
        <v>726</v>
      </c>
      <c r="C1300" s="130">
        <v>1</v>
      </c>
      <c r="D1300" s="131">
        <v>13</v>
      </c>
      <c r="E1300" s="132" t="s">
        <v>545</v>
      </c>
      <c r="F1300" s="133" t="s">
        <v>633</v>
      </c>
      <c r="G1300" s="134">
        <v>1900</v>
      </c>
    </row>
    <row r="1301" spans="1:7">
      <c r="A1301" s="128" t="s">
        <v>532</v>
      </c>
      <c r="B1301" s="129" t="s">
        <v>726</v>
      </c>
      <c r="C1301" s="130">
        <v>1</v>
      </c>
      <c r="D1301" s="131">
        <v>13</v>
      </c>
      <c r="E1301" s="132" t="s">
        <v>545</v>
      </c>
      <c r="F1301" s="133">
        <v>40</v>
      </c>
      <c r="G1301" s="134">
        <v>1900</v>
      </c>
    </row>
    <row r="1302" spans="1:7" ht="38.25">
      <c r="A1302" s="135" t="s">
        <v>727</v>
      </c>
      <c r="B1302" s="136" t="s">
        <v>728</v>
      </c>
      <c r="C1302" s="137" t="s">
        <v>633</v>
      </c>
      <c r="D1302" s="138" t="s">
        <v>633</v>
      </c>
      <c r="E1302" s="139" t="s">
        <v>633</v>
      </c>
      <c r="F1302" s="140" t="s">
        <v>633</v>
      </c>
      <c r="G1302" s="141">
        <v>527</v>
      </c>
    </row>
    <row r="1303" spans="1:7" ht="38.25">
      <c r="A1303" s="128" t="s">
        <v>729</v>
      </c>
      <c r="B1303" s="129" t="s">
        <v>730</v>
      </c>
      <c r="C1303" s="130" t="s">
        <v>633</v>
      </c>
      <c r="D1303" s="131" t="s">
        <v>633</v>
      </c>
      <c r="E1303" s="132" t="s">
        <v>633</v>
      </c>
      <c r="F1303" s="133" t="s">
        <v>633</v>
      </c>
      <c r="G1303" s="134">
        <v>527</v>
      </c>
    </row>
    <row r="1304" spans="1:7">
      <c r="A1304" s="128" t="s">
        <v>632</v>
      </c>
      <c r="B1304" s="129" t="s">
        <v>730</v>
      </c>
      <c r="C1304" s="130">
        <v>1</v>
      </c>
      <c r="D1304" s="131" t="s">
        <v>633</v>
      </c>
      <c r="E1304" s="132" t="s">
        <v>633</v>
      </c>
      <c r="F1304" s="133" t="s">
        <v>633</v>
      </c>
      <c r="G1304" s="134">
        <v>50</v>
      </c>
    </row>
    <row r="1305" spans="1:7">
      <c r="A1305" s="128" t="s">
        <v>690</v>
      </c>
      <c r="B1305" s="129" t="s">
        <v>730</v>
      </c>
      <c r="C1305" s="130">
        <v>1</v>
      </c>
      <c r="D1305" s="131">
        <v>13</v>
      </c>
      <c r="E1305" s="132" t="s">
        <v>633</v>
      </c>
      <c r="F1305" s="133" t="s">
        <v>633</v>
      </c>
      <c r="G1305" s="134">
        <v>50</v>
      </c>
    </row>
    <row r="1306" spans="1:7">
      <c r="A1306" s="128" t="s">
        <v>655</v>
      </c>
      <c r="B1306" s="129" t="s">
        <v>730</v>
      </c>
      <c r="C1306" s="130">
        <v>1</v>
      </c>
      <c r="D1306" s="131">
        <v>13</v>
      </c>
      <c r="E1306" s="132" t="s">
        <v>656</v>
      </c>
      <c r="F1306" s="133" t="s">
        <v>633</v>
      </c>
      <c r="G1306" s="134">
        <v>50</v>
      </c>
    </row>
    <row r="1307" spans="1:7" ht="25.5">
      <c r="A1307" s="128" t="s">
        <v>657</v>
      </c>
      <c r="B1307" s="129" t="s">
        <v>730</v>
      </c>
      <c r="C1307" s="130">
        <v>1</v>
      </c>
      <c r="D1307" s="131">
        <v>13</v>
      </c>
      <c r="E1307" s="132" t="s">
        <v>658</v>
      </c>
      <c r="F1307" s="133" t="s">
        <v>633</v>
      </c>
      <c r="G1307" s="134">
        <v>50</v>
      </c>
    </row>
    <row r="1308" spans="1:7" ht="25.5">
      <c r="A1308" s="128" t="s">
        <v>522</v>
      </c>
      <c r="B1308" s="129" t="s">
        <v>730</v>
      </c>
      <c r="C1308" s="130">
        <v>1</v>
      </c>
      <c r="D1308" s="131">
        <v>13</v>
      </c>
      <c r="E1308" s="132" t="s">
        <v>523</v>
      </c>
      <c r="F1308" s="133" t="s">
        <v>633</v>
      </c>
      <c r="G1308" s="134">
        <v>50</v>
      </c>
    </row>
    <row r="1309" spans="1:7">
      <c r="A1309" s="128" t="s">
        <v>532</v>
      </c>
      <c r="B1309" s="129" t="s">
        <v>730</v>
      </c>
      <c r="C1309" s="130">
        <v>1</v>
      </c>
      <c r="D1309" s="131">
        <v>13</v>
      </c>
      <c r="E1309" s="132" t="s">
        <v>523</v>
      </c>
      <c r="F1309" s="133">
        <v>40</v>
      </c>
      <c r="G1309" s="134">
        <v>50</v>
      </c>
    </row>
    <row r="1310" spans="1:7">
      <c r="A1310" s="128" t="s">
        <v>295</v>
      </c>
      <c r="B1310" s="129" t="s">
        <v>730</v>
      </c>
      <c r="C1310" s="130">
        <v>7</v>
      </c>
      <c r="D1310" s="131" t="s">
        <v>633</v>
      </c>
      <c r="E1310" s="132" t="s">
        <v>633</v>
      </c>
      <c r="F1310" s="133" t="s">
        <v>633</v>
      </c>
      <c r="G1310" s="134">
        <v>150</v>
      </c>
    </row>
    <row r="1311" spans="1:7">
      <c r="A1311" s="128" t="s">
        <v>309</v>
      </c>
      <c r="B1311" s="129" t="s">
        <v>730</v>
      </c>
      <c r="C1311" s="130">
        <v>7</v>
      </c>
      <c r="D1311" s="131">
        <v>2</v>
      </c>
      <c r="E1311" s="132" t="s">
        <v>633</v>
      </c>
      <c r="F1311" s="133" t="s">
        <v>633</v>
      </c>
      <c r="G1311" s="134">
        <v>50</v>
      </c>
    </row>
    <row r="1312" spans="1:7" ht="25.5">
      <c r="A1312" s="128" t="s">
        <v>762</v>
      </c>
      <c r="B1312" s="129" t="s">
        <v>730</v>
      </c>
      <c r="C1312" s="130">
        <v>7</v>
      </c>
      <c r="D1312" s="131">
        <v>2</v>
      </c>
      <c r="E1312" s="132" t="s">
        <v>763</v>
      </c>
      <c r="F1312" s="133" t="s">
        <v>633</v>
      </c>
      <c r="G1312" s="134">
        <v>50</v>
      </c>
    </row>
    <row r="1313" spans="1:7">
      <c r="A1313" s="128" t="s">
        <v>293</v>
      </c>
      <c r="B1313" s="129" t="s">
        <v>730</v>
      </c>
      <c r="C1313" s="130">
        <v>7</v>
      </c>
      <c r="D1313" s="131">
        <v>2</v>
      </c>
      <c r="E1313" s="132" t="s">
        <v>294</v>
      </c>
      <c r="F1313" s="133" t="s">
        <v>633</v>
      </c>
      <c r="G1313" s="134">
        <v>50</v>
      </c>
    </row>
    <row r="1314" spans="1:7">
      <c r="A1314" s="128" t="s">
        <v>514</v>
      </c>
      <c r="B1314" s="129" t="s">
        <v>730</v>
      </c>
      <c r="C1314" s="130">
        <v>7</v>
      </c>
      <c r="D1314" s="131">
        <v>2</v>
      </c>
      <c r="E1314" s="132" t="s">
        <v>515</v>
      </c>
      <c r="F1314" s="133" t="s">
        <v>633</v>
      </c>
      <c r="G1314" s="134">
        <v>50</v>
      </c>
    </row>
    <row r="1315" spans="1:7">
      <c r="A1315" s="128" t="s">
        <v>509</v>
      </c>
      <c r="B1315" s="129" t="s">
        <v>730</v>
      </c>
      <c r="C1315" s="130">
        <v>7</v>
      </c>
      <c r="D1315" s="131">
        <v>2</v>
      </c>
      <c r="E1315" s="132" t="s">
        <v>515</v>
      </c>
      <c r="F1315" s="133">
        <v>231</v>
      </c>
      <c r="G1315" s="134">
        <v>50</v>
      </c>
    </row>
    <row r="1316" spans="1:7">
      <c r="A1316" s="128" t="s">
        <v>356</v>
      </c>
      <c r="B1316" s="129" t="s">
        <v>730</v>
      </c>
      <c r="C1316" s="130">
        <v>7</v>
      </c>
      <c r="D1316" s="131">
        <v>7</v>
      </c>
      <c r="E1316" s="132" t="s">
        <v>633</v>
      </c>
      <c r="F1316" s="133" t="s">
        <v>633</v>
      </c>
      <c r="G1316" s="134">
        <v>3</v>
      </c>
    </row>
    <row r="1317" spans="1:7" ht="25.5">
      <c r="A1317" s="128" t="s">
        <v>762</v>
      </c>
      <c r="B1317" s="129" t="s">
        <v>730</v>
      </c>
      <c r="C1317" s="130">
        <v>7</v>
      </c>
      <c r="D1317" s="131">
        <v>7</v>
      </c>
      <c r="E1317" s="132" t="s">
        <v>763</v>
      </c>
      <c r="F1317" s="133" t="s">
        <v>633</v>
      </c>
      <c r="G1317" s="134">
        <v>3</v>
      </c>
    </row>
    <row r="1318" spans="1:7">
      <c r="A1318" s="128" t="s">
        <v>797</v>
      </c>
      <c r="B1318" s="129" t="s">
        <v>730</v>
      </c>
      <c r="C1318" s="130">
        <v>7</v>
      </c>
      <c r="D1318" s="131">
        <v>7</v>
      </c>
      <c r="E1318" s="132" t="s">
        <v>798</v>
      </c>
      <c r="F1318" s="133" t="s">
        <v>633</v>
      </c>
      <c r="G1318" s="134">
        <v>3</v>
      </c>
    </row>
    <row r="1319" spans="1:7">
      <c r="A1319" s="128" t="s">
        <v>510</v>
      </c>
      <c r="B1319" s="129" t="s">
        <v>730</v>
      </c>
      <c r="C1319" s="130">
        <v>7</v>
      </c>
      <c r="D1319" s="131">
        <v>7</v>
      </c>
      <c r="E1319" s="132" t="s">
        <v>511</v>
      </c>
      <c r="F1319" s="133" t="s">
        <v>633</v>
      </c>
      <c r="G1319" s="134">
        <v>3</v>
      </c>
    </row>
    <row r="1320" spans="1:7">
      <c r="A1320" s="128" t="s">
        <v>509</v>
      </c>
      <c r="B1320" s="129" t="s">
        <v>730</v>
      </c>
      <c r="C1320" s="130">
        <v>7</v>
      </c>
      <c r="D1320" s="131">
        <v>7</v>
      </c>
      <c r="E1320" s="132" t="s">
        <v>511</v>
      </c>
      <c r="F1320" s="133">
        <v>231</v>
      </c>
      <c r="G1320" s="134">
        <v>3</v>
      </c>
    </row>
    <row r="1321" spans="1:7">
      <c r="A1321" s="128" t="s">
        <v>379</v>
      </c>
      <c r="B1321" s="129" t="s">
        <v>730</v>
      </c>
      <c r="C1321" s="130">
        <v>7</v>
      </c>
      <c r="D1321" s="131">
        <v>9</v>
      </c>
      <c r="E1321" s="132" t="s">
        <v>633</v>
      </c>
      <c r="F1321" s="133" t="s">
        <v>633</v>
      </c>
      <c r="G1321" s="134">
        <v>97</v>
      </c>
    </row>
    <row r="1322" spans="1:7" ht="25.5">
      <c r="A1322" s="128" t="s">
        <v>762</v>
      </c>
      <c r="B1322" s="129" t="s">
        <v>730</v>
      </c>
      <c r="C1322" s="130">
        <v>7</v>
      </c>
      <c r="D1322" s="131">
        <v>9</v>
      </c>
      <c r="E1322" s="132" t="s">
        <v>763</v>
      </c>
      <c r="F1322" s="133" t="s">
        <v>633</v>
      </c>
      <c r="G1322" s="134">
        <v>97</v>
      </c>
    </row>
    <row r="1323" spans="1:7">
      <c r="A1323" s="128" t="s">
        <v>797</v>
      </c>
      <c r="B1323" s="129" t="s">
        <v>730</v>
      </c>
      <c r="C1323" s="130">
        <v>7</v>
      </c>
      <c r="D1323" s="131">
        <v>9</v>
      </c>
      <c r="E1323" s="132" t="s">
        <v>798</v>
      </c>
      <c r="F1323" s="133" t="s">
        <v>633</v>
      </c>
      <c r="G1323" s="134">
        <v>97</v>
      </c>
    </row>
    <row r="1324" spans="1:7">
      <c r="A1324" s="128" t="s">
        <v>510</v>
      </c>
      <c r="B1324" s="129" t="s">
        <v>730</v>
      </c>
      <c r="C1324" s="130">
        <v>7</v>
      </c>
      <c r="D1324" s="131">
        <v>9</v>
      </c>
      <c r="E1324" s="132" t="s">
        <v>511</v>
      </c>
      <c r="F1324" s="133" t="s">
        <v>633</v>
      </c>
      <c r="G1324" s="134">
        <v>97</v>
      </c>
    </row>
    <row r="1325" spans="1:7">
      <c r="A1325" s="128" t="s">
        <v>509</v>
      </c>
      <c r="B1325" s="129" t="s">
        <v>730</v>
      </c>
      <c r="C1325" s="130">
        <v>7</v>
      </c>
      <c r="D1325" s="131">
        <v>9</v>
      </c>
      <c r="E1325" s="132" t="s">
        <v>511</v>
      </c>
      <c r="F1325" s="133">
        <v>231</v>
      </c>
      <c r="G1325" s="134">
        <v>97</v>
      </c>
    </row>
    <row r="1326" spans="1:7">
      <c r="A1326" s="128" t="s">
        <v>392</v>
      </c>
      <c r="B1326" s="129" t="s">
        <v>730</v>
      </c>
      <c r="C1326" s="130">
        <v>8</v>
      </c>
      <c r="D1326" s="131" t="s">
        <v>633</v>
      </c>
      <c r="E1326" s="132" t="s">
        <v>633</v>
      </c>
      <c r="F1326" s="133" t="s">
        <v>633</v>
      </c>
      <c r="G1326" s="134">
        <v>157</v>
      </c>
    </row>
    <row r="1327" spans="1:7">
      <c r="A1327" s="128" t="s">
        <v>411</v>
      </c>
      <c r="B1327" s="129" t="s">
        <v>730</v>
      </c>
      <c r="C1327" s="130">
        <v>8</v>
      </c>
      <c r="D1327" s="131">
        <v>4</v>
      </c>
      <c r="E1327" s="132" t="s">
        <v>633</v>
      </c>
      <c r="F1327" s="133" t="s">
        <v>633</v>
      </c>
      <c r="G1327" s="134">
        <v>157</v>
      </c>
    </row>
    <row r="1328" spans="1:7" ht="25.5">
      <c r="A1328" s="128" t="s">
        <v>762</v>
      </c>
      <c r="B1328" s="129" t="s">
        <v>730</v>
      </c>
      <c r="C1328" s="130">
        <v>8</v>
      </c>
      <c r="D1328" s="131">
        <v>4</v>
      </c>
      <c r="E1328" s="132" t="s">
        <v>763</v>
      </c>
      <c r="F1328" s="133" t="s">
        <v>633</v>
      </c>
      <c r="G1328" s="134">
        <v>157</v>
      </c>
    </row>
    <row r="1329" spans="1:7">
      <c r="A1329" s="128" t="s">
        <v>293</v>
      </c>
      <c r="B1329" s="129" t="s">
        <v>730</v>
      </c>
      <c r="C1329" s="130">
        <v>8</v>
      </c>
      <c r="D1329" s="131">
        <v>4</v>
      </c>
      <c r="E1329" s="132" t="s">
        <v>294</v>
      </c>
      <c r="F1329" s="133" t="s">
        <v>633</v>
      </c>
      <c r="G1329" s="134">
        <v>60</v>
      </c>
    </row>
    <row r="1330" spans="1:7">
      <c r="A1330" s="128" t="s">
        <v>514</v>
      </c>
      <c r="B1330" s="129" t="s">
        <v>730</v>
      </c>
      <c r="C1330" s="130">
        <v>8</v>
      </c>
      <c r="D1330" s="131">
        <v>4</v>
      </c>
      <c r="E1330" s="132" t="s">
        <v>515</v>
      </c>
      <c r="F1330" s="133" t="s">
        <v>633</v>
      </c>
      <c r="G1330" s="134">
        <v>60</v>
      </c>
    </row>
    <row r="1331" spans="1:7">
      <c r="A1331" s="128" t="s">
        <v>535</v>
      </c>
      <c r="B1331" s="129" t="s">
        <v>730</v>
      </c>
      <c r="C1331" s="130">
        <v>8</v>
      </c>
      <c r="D1331" s="131">
        <v>4</v>
      </c>
      <c r="E1331" s="132" t="s">
        <v>515</v>
      </c>
      <c r="F1331" s="133">
        <v>241</v>
      </c>
      <c r="G1331" s="134">
        <v>60</v>
      </c>
    </row>
    <row r="1332" spans="1:7">
      <c r="A1332" s="128" t="s">
        <v>797</v>
      </c>
      <c r="B1332" s="129" t="s">
        <v>730</v>
      </c>
      <c r="C1332" s="130">
        <v>8</v>
      </c>
      <c r="D1332" s="131">
        <v>4</v>
      </c>
      <c r="E1332" s="132" t="s">
        <v>798</v>
      </c>
      <c r="F1332" s="133" t="s">
        <v>633</v>
      </c>
      <c r="G1332" s="134">
        <v>97</v>
      </c>
    </row>
    <row r="1333" spans="1:7">
      <c r="A1333" s="128" t="s">
        <v>510</v>
      </c>
      <c r="B1333" s="129" t="s">
        <v>730</v>
      </c>
      <c r="C1333" s="130">
        <v>8</v>
      </c>
      <c r="D1333" s="131">
        <v>4</v>
      </c>
      <c r="E1333" s="132" t="s">
        <v>511</v>
      </c>
      <c r="F1333" s="133" t="s">
        <v>633</v>
      </c>
      <c r="G1333" s="134">
        <v>97</v>
      </c>
    </row>
    <row r="1334" spans="1:7">
      <c r="A1334" s="128" t="s">
        <v>535</v>
      </c>
      <c r="B1334" s="129" t="s">
        <v>730</v>
      </c>
      <c r="C1334" s="130">
        <v>8</v>
      </c>
      <c r="D1334" s="131">
        <v>4</v>
      </c>
      <c r="E1334" s="132" t="s">
        <v>511</v>
      </c>
      <c r="F1334" s="133">
        <v>241</v>
      </c>
      <c r="G1334" s="134">
        <v>97</v>
      </c>
    </row>
    <row r="1335" spans="1:7">
      <c r="A1335" s="128" t="s">
        <v>469</v>
      </c>
      <c r="B1335" s="129" t="s">
        <v>730</v>
      </c>
      <c r="C1335" s="130">
        <v>11</v>
      </c>
      <c r="D1335" s="131" t="s">
        <v>633</v>
      </c>
      <c r="E1335" s="132" t="s">
        <v>633</v>
      </c>
      <c r="F1335" s="133" t="s">
        <v>633</v>
      </c>
      <c r="G1335" s="134">
        <v>100</v>
      </c>
    </row>
    <row r="1336" spans="1:7">
      <c r="A1336" s="128" t="s">
        <v>479</v>
      </c>
      <c r="B1336" s="129" t="s">
        <v>730</v>
      </c>
      <c r="C1336" s="130">
        <v>11</v>
      </c>
      <c r="D1336" s="131">
        <v>2</v>
      </c>
      <c r="E1336" s="132" t="s">
        <v>633</v>
      </c>
      <c r="F1336" s="133" t="s">
        <v>633</v>
      </c>
      <c r="G1336" s="134">
        <v>100</v>
      </c>
    </row>
    <row r="1337" spans="1:7" ht="25.5">
      <c r="A1337" s="128" t="s">
        <v>762</v>
      </c>
      <c r="B1337" s="129" t="s">
        <v>730</v>
      </c>
      <c r="C1337" s="130">
        <v>11</v>
      </c>
      <c r="D1337" s="131">
        <v>2</v>
      </c>
      <c r="E1337" s="132" t="s">
        <v>763</v>
      </c>
      <c r="F1337" s="133" t="s">
        <v>633</v>
      </c>
      <c r="G1337" s="134">
        <v>100</v>
      </c>
    </row>
    <row r="1338" spans="1:7">
      <c r="A1338" s="128" t="s">
        <v>797</v>
      </c>
      <c r="B1338" s="129" t="s">
        <v>730</v>
      </c>
      <c r="C1338" s="130">
        <v>11</v>
      </c>
      <c r="D1338" s="131">
        <v>2</v>
      </c>
      <c r="E1338" s="132" t="s">
        <v>798</v>
      </c>
      <c r="F1338" s="133" t="s">
        <v>633</v>
      </c>
      <c r="G1338" s="134">
        <v>100</v>
      </c>
    </row>
    <row r="1339" spans="1:7">
      <c r="A1339" s="128" t="s">
        <v>510</v>
      </c>
      <c r="B1339" s="129" t="s">
        <v>730</v>
      </c>
      <c r="C1339" s="130">
        <v>11</v>
      </c>
      <c r="D1339" s="131">
        <v>2</v>
      </c>
      <c r="E1339" s="132" t="s">
        <v>511</v>
      </c>
      <c r="F1339" s="133" t="s">
        <v>633</v>
      </c>
      <c r="G1339" s="134">
        <v>100</v>
      </c>
    </row>
    <row r="1340" spans="1:7">
      <c r="A1340" s="128" t="s">
        <v>537</v>
      </c>
      <c r="B1340" s="129" t="s">
        <v>730</v>
      </c>
      <c r="C1340" s="130">
        <v>11</v>
      </c>
      <c r="D1340" s="131">
        <v>2</v>
      </c>
      <c r="E1340" s="132" t="s">
        <v>511</v>
      </c>
      <c r="F1340" s="133">
        <v>271</v>
      </c>
      <c r="G1340" s="134">
        <v>100</v>
      </c>
    </row>
    <row r="1341" spans="1:7">
      <c r="A1341" s="128" t="s">
        <v>489</v>
      </c>
      <c r="B1341" s="129" t="s">
        <v>730</v>
      </c>
      <c r="C1341" s="130">
        <v>12</v>
      </c>
      <c r="D1341" s="131" t="s">
        <v>633</v>
      </c>
      <c r="E1341" s="132" t="s">
        <v>633</v>
      </c>
      <c r="F1341" s="133" t="s">
        <v>633</v>
      </c>
      <c r="G1341" s="134">
        <v>70</v>
      </c>
    </row>
    <row r="1342" spans="1:7">
      <c r="A1342" s="128" t="s">
        <v>492</v>
      </c>
      <c r="B1342" s="129" t="s">
        <v>730</v>
      </c>
      <c r="C1342" s="130">
        <v>12</v>
      </c>
      <c r="D1342" s="131">
        <v>4</v>
      </c>
      <c r="E1342" s="132" t="s">
        <v>633</v>
      </c>
      <c r="F1342" s="133" t="s">
        <v>633</v>
      </c>
      <c r="G1342" s="134">
        <v>70</v>
      </c>
    </row>
    <row r="1343" spans="1:7">
      <c r="A1343" s="128" t="s">
        <v>655</v>
      </c>
      <c r="B1343" s="129" t="s">
        <v>730</v>
      </c>
      <c r="C1343" s="130">
        <v>12</v>
      </c>
      <c r="D1343" s="131">
        <v>4</v>
      </c>
      <c r="E1343" s="132" t="s">
        <v>656</v>
      </c>
      <c r="F1343" s="133" t="s">
        <v>633</v>
      </c>
      <c r="G1343" s="134">
        <v>70</v>
      </c>
    </row>
    <row r="1344" spans="1:7" ht="25.5">
      <c r="A1344" s="128" t="s">
        <v>657</v>
      </c>
      <c r="B1344" s="129" t="s">
        <v>730</v>
      </c>
      <c r="C1344" s="130">
        <v>12</v>
      </c>
      <c r="D1344" s="131">
        <v>4</v>
      </c>
      <c r="E1344" s="132" t="s">
        <v>658</v>
      </c>
      <c r="F1344" s="133" t="s">
        <v>633</v>
      </c>
      <c r="G1344" s="134">
        <v>70</v>
      </c>
    </row>
    <row r="1345" spans="1:7" ht="25.5">
      <c r="A1345" s="128" t="s">
        <v>522</v>
      </c>
      <c r="B1345" s="129" t="s">
        <v>730</v>
      </c>
      <c r="C1345" s="130">
        <v>12</v>
      </c>
      <c r="D1345" s="131">
        <v>4</v>
      </c>
      <c r="E1345" s="132" t="s">
        <v>523</v>
      </c>
      <c r="F1345" s="133" t="s">
        <v>633</v>
      </c>
      <c r="G1345" s="134">
        <v>70</v>
      </c>
    </row>
    <row r="1346" spans="1:7">
      <c r="A1346" s="128" t="s">
        <v>532</v>
      </c>
      <c r="B1346" s="129" t="s">
        <v>730</v>
      </c>
      <c r="C1346" s="130">
        <v>12</v>
      </c>
      <c r="D1346" s="131">
        <v>4</v>
      </c>
      <c r="E1346" s="132" t="s">
        <v>523</v>
      </c>
      <c r="F1346" s="133">
        <v>40</v>
      </c>
      <c r="G1346" s="134">
        <v>70</v>
      </c>
    </row>
    <row r="1347" spans="1:7" ht="25.5">
      <c r="A1347" s="135" t="s">
        <v>367</v>
      </c>
      <c r="B1347" s="136" t="s">
        <v>368</v>
      </c>
      <c r="C1347" s="137">
        <v>7</v>
      </c>
      <c r="D1347" s="138">
        <v>7</v>
      </c>
      <c r="E1347" s="139" t="s">
        <v>633</v>
      </c>
      <c r="F1347" s="140" t="s">
        <v>633</v>
      </c>
      <c r="G1347" s="141">
        <v>23338</v>
      </c>
    </row>
    <row r="1348" spans="1:7" ht="51">
      <c r="A1348" s="128" t="s">
        <v>369</v>
      </c>
      <c r="B1348" s="129" t="s">
        <v>370</v>
      </c>
      <c r="C1348" s="130" t="s">
        <v>633</v>
      </c>
      <c r="D1348" s="131" t="s">
        <v>633</v>
      </c>
      <c r="E1348" s="132" t="s">
        <v>633</v>
      </c>
      <c r="F1348" s="133" t="s">
        <v>633</v>
      </c>
      <c r="G1348" s="134">
        <v>6118.6</v>
      </c>
    </row>
    <row r="1349" spans="1:7">
      <c r="A1349" s="128" t="s">
        <v>295</v>
      </c>
      <c r="B1349" s="129" t="s">
        <v>370</v>
      </c>
      <c r="C1349" s="130">
        <v>7</v>
      </c>
      <c r="D1349" s="131" t="s">
        <v>633</v>
      </c>
      <c r="E1349" s="132" t="s">
        <v>633</v>
      </c>
      <c r="F1349" s="133" t="s">
        <v>633</v>
      </c>
      <c r="G1349" s="134">
        <v>6118.6</v>
      </c>
    </row>
    <row r="1350" spans="1:7">
      <c r="A1350" s="128" t="s">
        <v>356</v>
      </c>
      <c r="B1350" s="129" t="s">
        <v>370</v>
      </c>
      <c r="C1350" s="130">
        <v>7</v>
      </c>
      <c r="D1350" s="131">
        <v>7</v>
      </c>
      <c r="E1350" s="132" t="s">
        <v>633</v>
      </c>
      <c r="F1350" s="133" t="s">
        <v>633</v>
      </c>
      <c r="G1350" s="134">
        <v>6118.6</v>
      </c>
    </row>
    <row r="1351" spans="1:7" ht="25.5">
      <c r="A1351" s="128" t="s">
        <v>762</v>
      </c>
      <c r="B1351" s="129" t="s">
        <v>370</v>
      </c>
      <c r="C1351" s="130">
        <v>7</v>
      </c>
      <c r="D1351" s="131">
        <v>7</v>
      </c>
      <c r="E1351" s="132" t="s">
        <v>763</v>
      </c>
      <c r="F1351" s="133" t="s">
        <v>633</v>
      </c>
      <c r="G1351" s="134">
        <v>6118.6</v>
      </c>
    </row>
    <row r="1352" spans="1:7">
      <c r="A1352" s="128" t="s">
        <v>293</v>
      </c>
      <c r="B1352" s="129" t="s">
        <v>370</v>
      </c>
      <c r="C1352" s="130">
        <v>7</v>
      </c>
      <c r="D1352" s="131">
        <v>7</v>
      </c>
      <c r="E1352" s="132" t="s">
        <v>294</v>
      </c>
      <c r="F1352" s="133" t="s">
        <v>633</v>
      </c>
      <c r="G1352" s="134">
        <v>4550</v>
      </c>
    </row>
    <row r="1353" spans="1:7">
      <c r="A1353" s="128" t="s">
        <v>514</v>
      </c>
      <c r="B1353" s="129" t="s">
        <v>370</v>
      </c>
      <c r="C1353" s="130">
        <v>7</v>
      </c>
      <c r="D1353" s="131">
        <v>7</v>
      </c>
      <c r="E1353" s="132" t="s">
        <v>515</v>
      </c>
      <c r="F1353" s="133" t="s">
        <v>633</v>
      </c>
      <c r="G1353" s="134">
        <v>4550</v>
      </c>
    </row>
    <row r="1354" spans="1:7">
      <c r="A1354" s="128" t="s">
        <v>509</v>
      </c>
      <c r="B1354" s="129" t="s">
        <v>370</v>
      </c>
      <c r="C1354" s="130">
        <v>7</v>
      </c>
      <c r="D1354" s="131">
        <v>7</v>
      </c>
      <c r="E1354" s="132" t="s">
        <v>515</v>
      </c>
      <c r="F1354" s="133">
        <v>231</v>
      </c>
      <c r="G1354" s="134">
        <v>4501.8</v>
      </c>
    </row>
    <row r="1355" spans="1:7">
      <c r="A1355" s="128" t="s">
        <v>535</v>
      </c>
      <c r="B1355" s="129" t="s">
        <v>370</v>
      </c>
      <c r="C1355" s="130">
        <v>7</v>
      </c>
      <c r="D1355" s="131">
        <v>7</v>
      </c>
      <c r="E1355" s="132" t="s">
        <v>515</v>
      </c>
      <c r="F1355" s="133">
        <v>241</v>
      </c>
      <c r="G1355" s="134">
        <v>48.2</v>
      </c>
    </row>
    <row r="1356" spans="1:7">
      <c r="A1356" s="128" t="s">
        <v>797</v>
      </c>
      <c r="B1356" s="129" t="s">
        <v>370</v>
      </c>
      <c r="C1356" s="130">
        <v>7</v>
      </c>
      <c r="D1356" s="131">
        <v>7</v>
      </c>
      <c r="E1356" s="132" t="s">
        <v>798</v>
      </c>
      <c r="F1356" s="133" t="s">
        <v>633</v>
      </c>
      <c r="G1356" s="134">
        <v>1568.6</v>
      </c>
    </row>
    <row r="1357" spans="1:7">
      <c r="A1357" s="128" t="s">
        <v>510</v>
      </c>
      <c r="B1357" s="129" t="s">
        <v>370</v>
      </c>
      <c r="C1357" s="130">
        <v>7</v>
      </c>
      <c r="D1357" s="131">
        <v>7</v>
      </c>
      <c r="E1357" s="132" t="s">
        <v>511</v>
      </c>
      <c r="F1357" s="133" t="s">
        <v>633</v>
      </c>
      <c r="G1357" s="134">
        <v>1568.6</v>
      </c>
    </row>
    <row r="1358" spans="1:7">
      <c r="A1358" s="128" t="s">
        <v>509</v>
      </c>
      <c r="B1358" s="129" t="s">
        <v>370</v>
      </c>
      <c r="C1358" s="130">
        <v>7</v>
      </c>
      <c r="D1358" s="131">
        <v>7</v>
      </c>
      <c r="E1358" s="132" t="s">
        <v>511</v>
      </c>
      <c r="F1358" s="133">
        <v>231</v>
      </c>
      <c r="G1358" s="134">
        <v>612.70000000000005</v>
      </c>
    </row>
    <row r="1359" spans="1:7">
      <c r="A1359" s="128" t="s">
        <v>537</v>
      </c>
      <c r="B1359" s="129" t="s">
        <v>370</v>
      </c>
      <c r="C1359" s="130">
        <v>7</v>
      </c>
      <c r="D1359" s="131">
        <v>7</v>
      </c>
      <c r="E1359" s="132" t="s">
        <v>511</v>
      </c>
      <c r="F1359" s="133">
        <v>271</v>
      </c>
      <c r="G1359" s="134">
        <v>955.9</v>
      </c>
    </row>
    <row r="1360" spans="1:7" ht="38.25">
      <c r="A1360" s="128" t="s">
        <v>371</v>
      </c>
      <c r="B1360" s="129" t="s">
        <v>372</v>
      </c>
      <c r="C1360" s="130" t="s">
        <v>633</v>
      </c>
      <c r="D1360" s="131" t="s">
        <v>633</v>
      </c>
      <c r="E1360" s="132" t="s">
        <v>633</v>
      </c>
      <c r="F1360" s="133" t="s">
        <v>633</v>
      </c>
      <c r="G1360" s="134">
        <v>8545.4</v>
      </c>
    </row>
    <row r="1361" spans="1:7">
      <c r="A1361" s="128" t="s">
        <v>295</v>
      </c>
      <c r="B1361" s="129" t="s">
        <v>372</v>
      </c>
      <c r="C1361" s="130">
        <v>7</v>
      </c>
      <c r="D1361" s="131" t="s">
        <v>633</v>
      </c>
      <c r="E1361" s="132" t="s">
        <v>633</v>
      </c>
      <c r="F1361" s="133" t="s">
        <v>633</v>
      </c>
      <c r="G1361" s="134">
        <v>8545.4</v>
      </c>
    </row>
    <row r="1362" spans="1:7">
      <c r="A1362" s="128" t="s">
        <v>356</v>
      </c>
      <c r="B1362" s="129" t="s">
        <v>372</v>
      </c>
      <c r="C1362" s="130">
        <v>7</v>
      </c>
      <c r="D1362" s="131">
        <v>7</v>
      </c>
      <c r="E1362" s="132" t="s">
        <v>633</v>
      </c>
      <c r="F1362" s="133" t="s">
        <v>633</v>
      </c>
      <c r="G1362" s="134">
        <v>8545.4</v>
      </c>
    </row>
    <row r="1363" spans="1:7">
      <c r="A1363" s="128" t="s">
        <v>655</v>
      </c>
      <c r="B1363" s="129" t="s">
        <v>372</v>
      </c>
      <c r="C1363" s="130">
        <v>7</v>
      </c>
      <c r="D1363" s="131">
        <v>7</v>
      </c>
      <c r="E1363" s="132" t="s">
        <v>656</v>
      </c>
      <c r="F1363" s="133" t="s">
        <v>633</v>
      </c>
      <c r="G1363" s="134">
        <v>8545.4</v>
      </c>
    </row>
    <row r="1364" spans="1:7" ht="25.5">
      <c r="A1364" s="128" t="s">
        <v>657</v>
      </c>
      <c r="B1364" s="129" t="s">
        <v>372</v>
      </c>
      <c r="C1364" s="130">
        <v>7</v>
      </c>
      <c r="D1364" s="131">
        <v>7</v>
      </c>
      <c r="E1364" s="132" t="s">
        <v>658</v>
      </c>
      <c r="F1364" s="133" t="s">
        <v>633</v>
      </c>
      <c r="G1364" s="134">
        <v>8545.4</v>
      </c>
    </row>
    <row r="1365" spans="1:7" ht="25.5">
      <c r="A1365" s="128" t="s">
        <v>522</v>
      </c>
      <c r="B1365" s="129" t="s">
        <v>372</v>
      </c>
      <c r="C1365" s="130">
        <v>7</v>
      </c>
      <c r="D1365" s="131">
        <v>7</v>
      </c>
      <c r="E1365" s="132" t="s">
        <v>523</v>
      </c>
      <c r="F1365" s="133" t="s">
        <v>633</v>
      </c>
      <c r="G1365" s="134">
        <v>8545.4</v>
      </c>
    </row>
    <row r="1366" spans="1:7">
      <c r="A1366" s="128" t="s">
        <v>509</v>
      </c>
      <c r="B1366" s="129" t="s">
        <v>372</v>
      </c>
      <c r="C1366" s="130">
        <v>7</v>
      </c>
      <c r="D1366" s="131">
        <v>7</v>
      </c>
      <c r="E1366" s="132" t="s">
        <v>523</v>
      </c>
      <c r="F1366" s="133">
        <v>231</v>
      </c>
      <c r="G1366" s="134">
        <v>6429.4</v>
      </c>
    </row>
    <row r="1367" spans="1:7">
      <c r="A1367" s="128" t="s">
        <v>537</v>
      </c>
      <c r="B1367" s="129" t="s">
        <v>372</v>
      </c>
      <c r="C1367" s="130">
        <v>7</v>
      </c>
      <c r="D1367" s="131">
        <v>7</v>
      </c>
      <c r="E1367" s="132" t="s">
        <v>523</v>
      </c>
      <c r="F1367" s="133">
        <v>271</v>
      </c>
      <c r="G1367" s="134">
        <v>2116</v>
      </c>
    </row>
    <row r="1368" spans="1:7" ht="51">
      <c r="A1368" s="128" t="s">
        <v>373</v>
      </c>
      <c r="B1368" s="129" t="s">
        <v>374</v>
      </c>
      <c r="C1368" s="130" t="s">
        <v>633</v>
      </c>
      <c r="D1368" s="131" t="s">
        <v>633</v>
      </c>
      <c r="E1368" s="132" t="s">
        <v>633</v>
      </c>
      <c r="F1368" s="133" t="s">
        <v>633</v>
      </c>
      <c r="G1368" s="134">
        <v>60</v>
      </c>
    </row>
    <row r="1369" spans="1:7">
      <c r="A1369" s="128" t="s">
        <v>295</v>
      </c>
      <c r="B1369" s="129" t="s">
        <v>374</v>
      </c>
      <c r="C1369" s="130">
        <v>7</v>
      </c>
      <c r="D1369" s="131" t="s">
        <v>633</v>
      </c>
      <c r="E1369" s="132" t="s">
        <v>633</v>
      </c>
      <c r="F1369" s="133" t="s">
        <v>633</v>
      </c>
      <c r="G1369" s="134">
        <v>60</v>
      </c>
    </row>
    <row r="1370" spans="1:7">
      <c r="A1370" s="128" t="s">
        <v>356</v>
      </c>
      <c r="B1370" s="129" t="s">
        <v>374</v>
      </c>
      <c r="C1370" s="130">
        <v>7</v>
      </c>
      <c r="D1370" s="131">
        <v>7</v>
      </c>
      <c r="E1370" s="132" t="s">
        <v>633</v>
      </c>
      <c r="F1370" s="133" t="s">
        <v>633</v>
      </c>
      <c r="G1370" s="134">
        <v>60</v>
      </c>
    </row>
    <row r="1371" spans="1:7" ht="25.5">
      <c r="A1371" s="128" t="s">
        <v>762</v>
      </c>
      <c r="B1371" s="129" t="s">
        <v>374</v>
      </c>
      <c r="C1371" s="130">
        <v>7</v>
      </c>
      <c r="D1371" s="131">
        <v>7</v>
      </c>
      <c r="E1371" s="132" t="s">
        <v>763</v>
      </c>
      <c r="F1371" s="133" t="s">
        <v>633</v>
      </c>
      <c r="G1371" s="134">
        <v>60</v>
      </c>
    </row>
    <row r="1372" spans="1:7">
      <c r="A1372" s="128" t="s">
        <v>797</v>
      </c>
      <c r="B1372" s="129" t="s">
        <v>374</v>
      </c>
      <c r="C1372" s="130">
        <v>7</v>
      </c>
      <c r="D1372" s="131">
        <v>7</v>
      </c>
      <c r="E1372" s="132" t="s">
        <v>798</v>
      </c>
      <c r="F1372" s="133" t="s">
        <v>633</v>
      </c>
      <c r="G1372" s="134">
        <v>60</v>
      </c>
    </row>
    <row r="1373" spans="1:7">
      <c r="A1373" s="128" t="s">
        <v>510</v>
      </c>
      <c r="B1373" s="129" t="s">
        <v>374</v>
      </c>
      <c r="C1373" s="130">
        <v>7</v>
      </c>
      <c r="D1373" s="131">
        <v>7</v>
      </c>
      <c r="E1373" s="132" t="s">
        <v>511</v>
      </c>
      <c r="F1373" s="133" t="s">
        <v>633</v>
      </c>
      <c r="G1373" s="134">
        <v>60</v>
      </c>
    </row>
    <row r="1374" spans="1:7">
      <c r="A1374" s="128" t="s">
        <v>509</v>
      </c>
      <c r="B1374" s="129" t="s">
        <v>374</v>
      </c>
      <c r="C1374" s="130">
        <v>7</v>
      </c>
      <c r="D1374" s="131">
        <v>7</v>
      </c>
      <c r="E1374" s="132" t="s">
        <v>511</v>
      </c>
      <c r="F1374" s="133">
        <v>231</v>
      </c>
      <c r="G1374" s="134">
        <v>60</v>
      </c>
    </row>
    <row r="1375" spans="1:7" ht="38.25">
      <c r="A1375" s="128" t="s">
        <v>375</v>
      </c>
      <c r="B1375" s="129" t="s">
        <v>376</v>
      </c>
      <c r="C1375" s="130" t="s">
        <v>633</v>
      </c>
      <c r="D1375" s="131" t="s">
        <v>633</v>
      </c>
      <c r="E1375" s="132" t="s">
        <v>633</v>
      </c>
      <c r="F1375" s="133" t="s">
        <v>633</v>
      </c>
      <c r="G1375" s="134">
        <v>7871.4</v>
      </c>
    </row>
    <row r="1376" spans="1:7">
      <c r="A1376" s="128" t="s">
        <v>295</v>
      </c>
      <c r="B1376" s="129" t="s">
        <v>376</v>
      </c>
      <c r="C1376" s="130">
        <v>7</v>
      </c>
      <c r="D1376" s="131" t="s">
        <v>633</v>
      </c>
      <c r="E1376" s="132" t="s">
        <v>633</v>
      </c>
      <c r="F1376" s="133" t="s">
        <v>633</v>
      </c>
      <c r="G1376" s="134">
        <v>7871.4</v>
      </c>
    </row>
    <row r="1377" spans="1:7">
      <c r="A1377" s="128" t="s">
        <v>356</v>
      </c>
      <c r="B1377" s="129" t="s">
        <v>376</v>
      </c>
      <c r="C1377" s="130">
        <v>7</v>
      </c>
      <c r="D1377" s="131">
        <v>7</v>
      </c>
      <c r="E1377" s="132" t="s">
        <v>633</v>
      </c>
      <c r="F1377" s="133" t="s">
        <v>633</v>
      </c>
      <c r="G1377" s="134">
        <v>7871.4</v>
      </c>
    </row>
    <row r="1378" spans="1:7" ht="38.25">
      <c r="A1378" s="128" t="s">
        <v>639</v>
      </c>
      <c r="B1378" s="129" t="s">
        <v>376</v>
      </c>
      <c r="C1378" s="130">
        <v>7</v>
      </c>
      <c r="D1378" s="131">
        <v>7</v>
      </c>
      <c r="E1378" s="132" t="s">
        <v>640</v>
      </c>
      <c r="F1378" s="133" t="s">
        <v>633</v>
      </c>
      <c r="G1378" s="134">
        <v>52.9</v>
      </c>
    </row>
    <row r="1379" spans="1:7">
      <c r="A1379" s="128" t="s">
        <v>641</v>
      </c>
      <c r="B1379" s="129" t="s">
        <v>376</v>
      </c>
      <c r="C1379" s="130">
        <v>7</v>
      </c>
      <c r="D1379" s="131">
        <v>7</v>
      </c>
      <c r="E1379" s="132" t="s">
        <v>642</v>
      </c>
      <c r="F1379" s="133" t="s">
        <v>633</v>
      </c>
      <c r="G1379" s="134">
        <v>52.9</v>
      </c>
    </row>
    <row r="1380" spans="1:7" ht="25.5">
      <c r="A1380" s="128" t="s">
        <v>518</v>
      </c>
      <c r="B1380" s="129" t="s">
        <v>376</v>
      </c>
      <c r="C1380" s="130">
        <v>7</v>
      </c>
      <c r="D1380" s="131">
        <v>7</v>
      </c>
      <c r="E1380" s="132" t="s">
        <v>519</v>
      </c>
      <c r="F1380" s="133" t="s">
        <v>633</v>
      </c>
      <c r="G1380" s="134">
        <v>52.9</v>
      </c>
    </row>
    <row r="1381" spans="1:7">
      <c r="A1381" s="128" t="s">
        <v>509</v>
      </c>
      <c r="B1381" s="129" t="s">
        <v>376</v>
      </c>
      <c r="C1381" s="130">
        <v>7</v>
      </c>
      <c r="D1381" s="131">
        <v>7</v>
      </c>
      <c r="E1381" s="132" t="s">
        <v>519</v>
      </c>
      <c r="F1381" s="133">
        <v>231</v>
      </c>
      <c r="G1381" s="134">
        <v>52.9</v>
      </c>
    </row>
    <row r="1382" spans="1:7">
      <c r="A1382" s="128" t="s">
        <v>655</v>
      </c>
      <c r="B1382" s="129" t="s">
        <v>376</v>
      </c>
      <c r="C1382" s="130">
        <v>7</v>
      </c>
      <c r="D1382" s="131">
        <v>7</v>
      </c>
      <c r="E1382" s="132" t="s">
        <v>656</v>
      </c>
      <c r="F1382" s="133" t="s">
        <v>633</v>
      </c>
      <c r="G1382" s="134">
        <v>3693.9</v>
      </c>
    </row>
    <row r="1383" spans="1:7" ht="25.5">
      <c r="A1383" s="128" t="s">
        <v>657</v>
      </c>
      <c r="B1383" s="129" t="s">
        <v>376</v>
      </c>
      <c r="C1383" s="130">
        <v>7</v>
      </c>
      <c r="D1383" s="131">
        <v>7</v>
      </c>
      <c r="E1383" s="132" t="s">
        <v>658</v>
      </c>
      <c r="F1383" s="133" t="s">
        <v>633</v>
      </c>
      <c r="G1383" s="134">
        <v>3693.9</v>
      </c>
    </row>
    <row r="1384" spans="1:7" ht="25.5">
      <c r="A1384" s="128" t="s">
        <v>520</v>
      </c>
      <c r="B1384" s="129" t="s">
        <v>376</v>
      </c>
      <c r="C1384" s="130">
        <v>7</v>
      </c>
      <c r="D1384" s="131">
        <v>7</v>
      </c>
      <c r="E1384" s="132" t="s">
        <v>521</v>
      </c>
      <c r="F1384" s="133" t="s">
        <v>633</v>
      </c>
      <c r="G1384" s="134">
        <v>10</v>
      </c>
    </row>
    <row r="1385" spans="1:7">
      <c r="A1385" s="128" t="s">
        <v>509</v>
      </c>
      <c r="B1385" s="129" t="s">
        <v>376</v>
      </c>
      <c r="C1385" s="130">
        <v>7</v>
      </c>
      <c r="D1385" s="131">
        <v>7</v>
      </c>
      <c r="E1385" s="132" t="s">
        <v>521</v>
      </c>
      <c r="F1385" s="133">
        <v>231</v>
      </c>
      <c r="G1385" s="134">
        <v>10</v>
      </c>
    </row>
    <row r="1386" spans="1:7" ht="25.5">
      <c r="A1386" s="128" t="s">
        <v>522</v>
      </c>
      <c r="B1386" s="129" t="s">
        <v>376</v>
      </c>
      <c r="C1386" s="130">
        <v>7</v>
      </c>
      <c r="D1386" s="131">
        <v>7</v>
      </c>
      <c r="E1386" s="132" t="s">
        <v>523</v>
      </c>
      <c r="F1386" s="133" t="s">
        <v>633</v>
      </c>
      <c r="G1386" s="134">
        <v>3683.9</v>
      </c>
    </row>
    <row r="1387" spans="1:7">
      <c r="A1387" s="128" t="s">
        <v>509</v>
      </c>
      <c r="B1387" s="129" t="s">
        <v>376</v>
      </c>
      <c r="C1387" s="130">
        <v>7</v>
      </c>
      <c r="D1387" s="131">
        <v>7</v>
      </c>
      <c r="E1387" s="132" t="s">
        <v>523</v>
      </c>
      <c r="F1387" s="133">
        <v>231</v>
      </c>
      <c r="G1387" s="134">
        <v>2997.9</v>
      </c>
    </row>
    <row r="1388" spans="1:7">
      <c r="A1388" s="128" t="s">
        <v>535</v>
      </c>
      <c r="B1388" s="129" t="s">
        <v>376</v>
      </c>
      <c r="C1388" s="130">
        <v>7</v>
      </c>
      <c r="D1388" s="131">
        <v>7</v>
      </c>
      <c r="E1388" s="132" t="s">
        <v>523</v>
      </c>
      <c r="F1388" s="133">
        <v>241</v>
      </c>
      <c r="G1388" s="134">
        <v>0</v>
      </c>
    </row>
    <row r="1389" spans="1:7">
      <c r="A1389" s="128" t="s">
        <v>537</v>
      </c>
      <c r="B1389" s="129" t="s">
        <v>376</v>
      </c>
      <c r="C1389" s="130">
        <v>7</v>
      </c>
      <c r="D1389" s="131">
        <v>7</v>
      </c>
      <c r="E1389" s="132" t="s">
        <v>523</v>
      </c>
      <c r="F1389" s="133">
        <v>271</v>
      </c>
      <c r="G1389" s="134">
        <v>686</v>
      </c>
    </row>
    <row r="1390" spans="1:7" ht="25.5">
      <c r="A1390" s="128" t="s">
        <v>762</v>
      </c>
      <c r="B1390" s="129" t="s">
        <v>376</v>
      </c>
      <c r="C1390" s="130">
        <v>7</v>
      </c>
      <c r="D1390" s="131">
        <v>7</v>
      </c>
      <c r="E1390" s="132" t="s">
        <v>763</v>
      </c>
      <c r="F1390" s="133" t="s">
        <v>633</v>
      </c>
      <c r="G1390" s="134">
        <v>4124.6000000000004</v>
      </c>
    </row>
    <row r="1391" spans="1:7">
      <c r="A1391" s="128" t="s">
        <v>293</v>
      </c>
      <c r="B1391" s="129" t="s">
        <v>376</v>
      </c>
      <c r="C1391" s="130">
        <v>7</v>
      </c>
      <c r="D1391" s="131">
        <v>7</v>
      </c>
      <c r="E1391" s="132" t="s">
        <v>294</v>
      </c>
      <c r="F1391" s="133" t="s">
        <v>633</v>
      </c>
      <c r="G1391" s="134">
        <v>2825.5</v>
      </c>
    </row>
    <row r="1392" spans="1:7">
      <c r="A1392" s="128" t="s">
        <v>514</v>
      </c>
      <c r="B1392" s="129" t="s">
        <v>376</v>
      </c>
      <c r="C1392" s="130">
        <v>7</v>
      </c>
      <c r="D1392" s="131">
        <v>7</v>
      </c>
      <c r="E1392" s="132" t="s">
        <v>515</v>
      </c>
      <c r="F1392" s="133" t="s">
        <v>633</v>
      </c>
      <c r="G1392" s="134">
        <v>2825.5</v>
      </c>
    </row>
    <row r="1393" spans="1:7">
      <c r="A1393" s="128" t="s">
        <v>509</v>
      </c>
      <c r="B1393" s="129" t="s">
        <v>376</v>
      </c>
      <c r="C1393" s="130">
        <v>7</v>
      </c>
      <c r="D1393" s="131">
        <v>7</v>
      </c>
      <c r="E1393" s="132" t="s">
        <v>515</v>
      </c>
      <c r="F1393" s="133">
        <v>231</v>
      </c>
      <c r="G1393" s="134">
        <v>2755.7</v>
      </c>
    </row>
    <row r="1394" spans="1:7">
      <c r="A1394" s="128" t="s">
        <v>535</v>
      </c>
      <c r="B1394" s="129" t="s">
        <v>376</v>
      </c>
      <c r="C1394" s="130">
        <v>7</v>
      </c>
      <c r="D1394" s="131">
        <v>7</v>
      </c>
      <c r="E1394" s="132" t="s">
        <v>515</v>
      </c>
      <c r="F1394" s="133">
        <v>241</v>
      </c>
      <c r="G1394" s="134">
        <v>69.8</v>
      </c>
    </row>
    <row r="1395" spans="1:7">
      <c r="A1395" s="128" t="s">
        <v>797</v>
      </c>
      <c r="B1395" s="129" t="s">
        <v>376</v>
      </c>
      <c r="C1395" s="130">
        <v>7</v>
      </c>
      <c r="D1395" s="131">
        <v>7</v>
      </c>
      <c r="E1395" s="132" t="s">
        <v>798</v>
      </c>
      <c r="F1395" s="133" t="s">
        <v>633</v>
      </c>
      <c r="G1395" s="134">
        <v>1299.0999999999999</v>
      </c>
    </row>
    <row r="1396" spans="1:7">
      <c r="A1396" s="128" t="s">
        <v>510</v>
      </c>
      <c r="B1396" s="129" t="s">
        <v>376</v>
      </c>
      <c r="C1396" s="130">
        <v>7</v>
      </c>
      <c r="D1396" s="131">
        <v>7</v>
      </c>
      <c r="E1396" s="132" t="s">
        <v>511</v>
      </c>
      <c r="F1396" s="133" t="s">
        <v>633</v>
      </c>
      <c r="G1396" s="134">
        <v>1299.0999999999999</v>
      </c>
    </row>
    <row r="1397" spans="1:7">
      <c r="A1397" s="128" t="s">
        <v>509</v>
      </c>
      <c r="B1397" s="129" t="s">
        <v>376</v>
      </c>
      <c r="C1397" s="130">
        <v>7</v>
      </c>
      <c r="D1397" s="131">
        <v>7</v>
      </c>
      <c r="E1397" s="132" t="s">
        <v>511</v>
      </c>
      <c r="F1397" s="133">
        <v>231</v>
      </c>
      <c r="G1397" s="134">
        <v>798.6</v>
      </c>
    </row>
    <row r="1398" spans="1:7">
      <c r="A1398" s="128" t="s">
        <v>537</v>
      </c>
      <c r="B1398" s="129" t="s">
        <v>376</v>
      </c>
      <c r="C1398" s="130">
        <v>7</v>
      </c>
      <c r="D1398" s="131">
        <v>7</v>
      </c>
      <c r="E1398" s="132" t="s">
        <v>511</v>
      </c>
      <c r="F1398" s="133">
        <v>271</v>
      </c>
      <c r="G1398" s="134">
        <v>500.5</v>
      </c>
    </row>
    <row r="1399" spans="1:7" ht="51">
      <c r="A1399" s="128" t="s">
        <v>377</v>
      </c>
      <c r="B1399" s="129" t="s">
        <v>378</v>
      </c>
      <c r="C1399" s="130" t="s">
        <v>633</v>
      </c>
      <c r="D1399" s="131" t="s">
        <v>633</v>
      </c>
      <c r="E1399" s="132" t="s">
        <v>633</v>
      </c>
      <c r="F1399" s="133" t="s">
        <v>633</v>
      </c>
      <c r="G1399" s="134">
        <v>742.6</v>
      </c>
    </row>
    <row r="1400" spans="1:7">
      <c r="A1400" s="128" t="s">
        <v>295</v>
      </c>
      <c r="B1400" s="129" t="s">
        <v>378</v>
      </c>
      <c r="C1400" s="130">
        <v>7</v>
      </c>
      <c r="D1400" s="131" t="s">
        <v>633</v>
      </c>
      <c r="E1400" s="132" t="s">
        <v>633</v>
      </c>
      <c r="F1400" s="133" t="s">
        <v>633</v>
      </c>
      <c r="G1400" s="134">
        <v>742.6</v>
      </c>
    </row>
    <row r="1401" spans="1:7">
      <c r="A1401" s="128" t="s">
        <v>356</v>
      </c>
      <c r="B1401" s="129" t="s">
        <v>378</v>
      </c>
      <c r="C1401" s="130">
        <v>7</v>
      </c>
      <c r="D1401" s="131">
        <v>7</v>
      </c>
      <c r="E1401" s="132" t="s">
        <v>633</v>
      </c>
      <c r="F1401" s="133" t="s">
        <v>633</v>
      </c>
      <c r="G1401" s="134">
        <v>742.6</v>
      </c>
    </row>
    <row r="1402" spans="1:7" ht="25.5">
      <c r="A1402" s="128" t="s">
        <v>762</v>
      </c>
      <c r="B1402" s="129" t="s">
        <v>378</v>
      </c>
      <c r="C1402" s="130">
        <v>7</v>
      </c>
      <c r="D1402" s="131">
        <v>7</v>
      </c>
      <c r="E1402" s="132" t="s">
        <v>763</v>
      </c>
      <c r="F1402" s="133" t="s">
        <v>633</v>
      </c>
      <c r="G1402" s="134">
        <v>742.6</v>
      </c>
    </row>
    <row r="1403" spans="1:7">
      <c r="A1403" s="128" t="s">
        <v>293</v>
      </c>
      <c r="B1403" s="129" t="s">
        <v>378</v>
      </c>
      <c r="C1403" s="130">
        <v>7</v>
      </c>
      <c r="D1403" s="131">
        <v>7</v>
      </c>
      <c r="E1403" s="132" t="s">
        <v>294</v>
      </c>
      <c r="F1403" s="133" t="s">
        <v>633</v>
      </c>
      <c r="G1403" s="134">
        <v>478.1</v>
      </c>
    </row>
    <row r="1404" spans="1:7">
      <c r="A1404" s="128" t="s">
        <v>514</v>
      </c>
      <c r="B1404" s="129" t="s">
        <v>378</v>
      </c>
      <c r="C1404" s="130">
        <v>7</v>
      </c>
      <c r="D1404" s="131">
        <v>7</v>
      </c>
      <c r="E1404" s="132" t="s">
        <v>515</v>
      </c>
      <c r="F1404" s="133" t="s">
        <v>633</v>
      </c>
      <c r="G1404" s="134">
        <v>478.1</v>
      </c>
    </row>
    <row r="1405" spans="1:7">
      <c r="A1405" s="128" t="s">
        <v>509</v>
      </c>
      <c r="B1405" s="129" t="s">
        <v>378</v>
      </c>
      <c r="C1405" s="130">
        <v>7</v>
      </c>
      <c r="D1405" s="131">
        <v>7</v>
      </c>
      <c r="E1405" s="132" t="s">
        <v>515</v>
      </c>
      <c r="F1405" s="133">
        <v>231</v>
      </c>
      <c r="G1405" s="134">
        <v>466.1</v>
      </c>
    </row>
    <row r="1406" spans="1:7">
      <c r="A1406" s="128" t="s">
        <v>535</v>
      </c>
      <c r="B1406" s="129" t="s">
        <v>378</v>
      </c>
      <c r="C1406" s="130">
        <v>7</v>
      </c>
      <c r="D1406" s="131">
        <v>7</v>
      </c>
      <c r="E1406" s="132" t="s">
        <v>515</v>
      </c>
      <c r="F1406" s="133">
        <v>241</v>
      </c>
      <c r="G1406" s="134">
        <v>12</v>
      </c>
    </row>
    <row r="1407" spans="1:7">
      <c r="A1407" s="128" t="s">
        <v>797</v>
      </c>
      <c r="B1407" s="129" t="s">
        <v>378</v>
      </c>
      <c r="C1407" s="130">
        <v>7</v>
      </c>
      <c r="D1407" s="131">
        <v>7</v>
      </c>
      <c r="E1407" s="132" t="s">
        <v>798</v>
      </c>
      <c r="F1407" s="133" t="s">
        <v>633</v>
      </c>
      <c r="G1407" s="134">
        <v>264.5</v>
      </c>
    </row>
    <row r="1408" spans="1:7">
      <c r="A1408" s="128" t="s">
        <v>510</v>
      </c>
      <c r="B1408" s="129" t="s">
        <v>378</v>
      </c>
      <c r="C1408" s="130">
        <v>7</v>
      </c>
      <c r="D1408" s="131">
        <v>7</v>
      </c>
      <c r="E1408" s="132" t="s">
        <v>511</v>
      </c>
      <c r="F1408" s="133" t="s">
        <v>633</v>
      </c>
      <c r="G1408" s="134">
        <v>264.5</v>
      </c>
    </row>
    <row r="1409" spans="1:7">
      <c r="A1409" s="128" t="s">
        <v>509</v>
      </c>
      <c r="B1409" s="129" t="s">
        <v>378</v>
      </c>
      <c r="C1409" s="130">
        <v>7</v>
      </c>
      <c r="D1409" s="131">
        <v>7</v>
      </c>
      <c r="E1409" s="132" t="s">
        <v>511</v>
      </c>
      <c r="F1409" s="133">
        <v>231</v>
      </c>
      <c r="G1409" s="134">
        <v>125.6</v>
      </c>
    </row>
    <row r="1410" spans="1:7" ht="13.5" thickBot="1">
      <c r="A1410" s="128" t="s">
        <v>537</v>
      </c>
      <c r="B1410" s="129" t="s">
        <v>378</v>
      </c>
      <c r="C1410" s="130">
        <v>7</v>
      </c>
      <c r="D1410" s="131">
        <v>7</v>
      </c>
      <c r="E1410" s="132" t="s">
        <v>511</v>
      </c>
      <c r="F1410" s="133">
        <v>271</v>
      </c>
      <c r="G1410" s="134">
        <v>138.9</v>
      </c>
    </row>
    <row r="1411" spans="1:7" ht="13.5" thickBot="1">
      <c r="A1411" s="142" t="s">
        <v>503</v>
      </c>
      <c r="B1411" s="112"/>
      <c r="C1411" s="112"/>
      <c r="D1411" s="112"/>
      <c r="E1411" s="112"/>
      <c r="F1411" s="112"/>
      <c r="G1411" s="143">
        <v>2454970.1940000001</v>
      </c>
    </row>
    <row r="1412" spans="1:7">
      <c r="A1412" s="64"/>
      <c r="B1412" s="64"/>
      <c r="C1412" s="64"/>
      <c r="D1412" s="64"/>
      <c r="E1412" s="64"/>
      <c r="F1412" s="64"/>
      <c r="G1412" s="64"/>
    </row>
  </sheetData>
  <mergeCells count="4">
    <mergeCell ref="A4:G4"/>
    <mergeCell ref="E1:G1"/>
    <mergeCell ref="D2:G2"/>
    <mergeCell ref="D3:G3"/>
  </mergeCells>
  <phoneticPr fontId="0" type="noConversion"/>
  <pageMargins left="0.78740157480314965" right="0.39370078740157483" top="0.59055118110236227" bottom="0.39370078740157483" header="0.31496062992125984" footer="0.15748031496062992"/>
  <pageSetup paperSize="9" scale="74" firstPageNumber="92" fitToHeight="0" orientation="portrait" useFirstPageNumber="1" r:id="rId1"/>
  <headerFooter scaleWithDoc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G232"/>
  <sheetViews>
    <sheetView showGridLines="0" workbookViewId="0">
      <selection activeCell="K4" sqref="K4"/>
    </sheetView>
  </sheetViews>
  <sheetFormatPr defaultRowHeight="12.75"/>
  <cols>
    <col min="1" max="1" width="59.140625" style="114" customWidth="1"/>
    <col min="2" max="2" width="10.85546875" style="114" customWidth="1"/>
    <col min="3" max="3" width="6.42578125" style="114" customWidth="1"/>
    <col min="4" max="4" width="5.85546875" style="114" customWidth="1"/>
    <col min="5" max="5" width="5.7109375" style="114" customWidth="1"/>
    <col min="6" max="6" width="5.140625" style="114" customWidth="1"/>
    <col min="7" max="7" width="12.85546875" style="114" customWidth="1"/>
    <col min="8" max="16384" width="9.140625" style="114"/>
  </cols>
  <sheetData>
    <row r="1" spans="1:7">
      <c r="E1" s="443" t="s">
        <v>141</v>
      </c>
      <c r="F1" s="443"/>
      <c r="G1" s="443"/>
    </row>
    <row r="2" spans="1:7" ht="15">
      <c r="D2" s="488" t="s">
        <v>48</v>
      </c>
      <c r="E2" s="489"/>
      <c r="F2" s="489"/>
      <c r="G2" s="489"/>
    </row>
    <row r="3" spans="1:7" ht="12.75" customHeight="1">
      <c r="D3" s="444" t="s">
        <v>47</v>
      </c>
      <c r="E3" s="489"/>
      <c r="F3" s="489"/>
      <c r="G3" s="489"/>
    </row>
    <row r="4" spans="1:7" ht="47.25" customHeight="1">
      <c r="A4" s="490" t="s">
        <v>142</v>
      </c>
      <c r="B4" s="490"/>
      <c r="C4" s="490"/>
      <c r="D4" s="490"/>
      <c r="E4" s="490"/>
      <c r="F4" s="490"/>
      <c r="G4" s="490"/>
    </row>
    <row r="5" spans="1:7" ht="12.75" customHeight="1" thickBot="1">
      <c r="A5" s="210"/>
      <c r="B5" s="210"/>
      <c r="C5" s="210"/>
      <c r="D5" s="210"/>
      <c r="E5" s="64"/>
      <c r="F5" s="64"/>
      <c r="G5" s="64" t="s">
        <v>625</v>
      </c>
    </row>
    <row r="6" spans="1:7" ht="36" customHeight="1" thickBot="1">
      <c r="A6" s="74" t="s">
        <v>626</v>
      </c>
      <c r="B6" s="75" t="s">
        <v>629</v>
      </c>
      <c r="C6" s="75" t="s">
        <v>627</v>
      </c>
      <c r="D6" s="75" t="s">
        <v>628</v>
      </c>
      <c r="E6" s="75" t="s">
        <v>630</v>
      </c>
      <c r="F6" s="77" t="s">
        <v>506</v>
      </c>
      <c r="G6" s="250" t="s">
        <v>620</v>
      </c>
    </row>
    <row r="7" spans="1:7" ht="25.5">
      <c r="A7" s="121" t="s">
        <v>635</v>
      </c>
      <c r="B7" s="122" t="s">
        <v>636</v>
      </c>
      <c r="C7" s="123" t="s">
        <v>633</v>
      </c>
      <c r="D7" s="124" t="s">
        <v>633</v>
      </c>
      <c r="E7" s="125" t="s">
        <v>633</v>
      </c>
      <c r="F7" s="126" t="s">
        <v>633</v>
      </c>
      <c r="G7" s="127">
        <v>184198</v>
      </c>
    </row>
    <row r="8" spans="1:7">
      <c r="A8" s="128" t="s">
        <v>637</v>
      </c>
      <c r="B8" s="129" t="s">
        <v>638</v>
      </c>
      <c r="C8" s="130" t="s">
        <v>633</v>
      </c>
      <c r="D8" s="131" t="s">
        <v>633</v>
      </c>
      <c r="E8" s="132" t="s">
        <v>633</v>
      </c>
      <c r="F8" s="133" t="s">
        <v>633</v>
      </c>
      <c r="G8" s="134">
        <v>708</v>
      </c>
    </row>
    <row r="9" spans="1:7">
      <c r="A9" s="128" t="s">
        <v>632</v>
      </c>
      <c r="B9" s="129" t="s">
        <v>638</v>
      </c>
      <c r="C9" s="130">
        <v>1</v>
      </c>
      <c r="D9" s="131" t="s">
        <v>633</v>
      </c>
      <c r="E9" s="132" t="s">
        <v>633</v>
      </c>
      <c r="F9" s="133" t="s">
        <v>633</v>
      </c>
      <c r="G9" s="134">
        <v>708</v>
      </c>
    </row>
    <row r="10" spans="1:7" ht="25.5">
      <c r="A10" s="128" t="s">
        <v>634</v>
      </c>
      <c r="B10" s="129" t="s">
        <v>638</v>
      </c>
      <c r="C10" s="130">
        <v>1</v>
      </c>
      <c r="D10" s="131">
        <v>2</v>
      </c>
      <c r="E10" s="132" t="s">
        <v>633</v>
      </c>
      <c r="F10" s="133" t="s">
        <v>633</v>
      </c>
      <c r="G10" s="134">
        <v>708</v>
      </c>
    </row>
    <row r="11" spans="1:7" ht="51">
      <c r="A11" s="128" t="s">
        <v>639</v>
      </c>
      <c r="B11" s="129" t="s">
        <v>638</v>
      </c>
      <c r="C11" s="130">
        <v>1</v>
      </c>
      <c r="D11" s="131">
        <v>2</v>
      </c>
      <c r="E11" s="132" t="s">
        <v>640</v>
      </c>
      <c r="F11" s="133" t="s">
        <v>633</v>
      </c>
      <c r="G11" s="134">
        <v>708</v>
      </c>
    </row>
    <row r="12" spans="1:7" ht="25.5">
      <c r="A12" s="128" t="s">
        <v>641</v>
      </c>
      <c r="B12" s="129" t="s">
        <v>638</v>
      </c>
      <c r="C12" s="130">
        <v>1</v>
      </c>
      <c r="D12" s="131">
        <v>2</v>
      </c>
      <c r="E12" s="132" t="s">
        <v>642</v>
      </c>
      <c r="F12" s="133" t="s">
        <v>633</v>
      </c>
      <c r="G12" s="134">
        <v>708</v>
      </c>
    </row>
    <row r="13" spans="1:7" ht="25.5">
      <c r="A13" s="128" t="s">
        <v>524</v>
      </c>
      <c r="B13" s="129" t="s">
        <v>638</v>
      </c>
      <c r="C13" s="130">
        <v>1</v>
      </c>
      <c r="D13" s="131">
        <v>2</v>
      </c>
      <c r="E13" s="132" t="s">
        <v>525</v>
      </c>
      <c r="F13" s="133" t="s">
        <v>633</v>
      </c>
      <c r="G13" s="134">
        <v>708</v>
      </c>
    </row>
    <row r="14" spans="1:7">
      <c r="A14" s="128" t="s">
        <v>532</v>
      </c>
      <c r="B14" s="129" t="s">
        <v>638</v>
      </c>
      <c r="C14" s="130">
        <v>1</v>
      </c>
      <c r="D14" s="131">
        <v>2</v>
      </c>
      <c r="E14" s="132" t="s">
        <v>525</v>
      </c>
      <c r="F14" s="133">
        <v>40</v>
      </c>
      <c r="G14" s="134">
        <v>708</v>
      </c>
    </row>
    <row r="15" spans="1:7">
      <c r="A15" s="128" t="s">
        <v>648</v>
      </c>
      <c r="B15" s="129" t="s">
        <v>666</v>
      </c>
      <c r="C15" s="130" t="s">
        <v>633</v>
      </c>
      <c r="D15" s="131" t="s">
        <v>633</v>
      </c>
      <c r="E15" s="132" t="s">
        <v>633</v>
      </c>
      <c r="F15" s="133" t="s">
        <v>633</v>
      </c>
      <c r="G15" s="134">
        <v>138988</v>
      </c>
    </row>
    <row r="16" spans="1:7">
      <c r="A16" s="128" t="s">
        <v>632</v>
      </c>
      <c r="B16" s="129" t="s">
        <v>666</v>
      </c>
      <c r="C16" s="130">
        <v>1</v>
      </c>
      <c r="D16" s="131" t="s">
        <v>633</v>
      </c>
      <c r="E16" s="132" t="s">
        <v>633</v>
      </c>
      <c r="F16" s="133" t="s">
        <v>633</v>
      </c>
      <c r="G16" s="134">
        <v>138988</v>
      </c>
    </row>
    <row r="17" spans="1:7" ht="38.25">
      <c r="A17" s="128" t="s">
        <v>665</v>
      </c>
      <c r="B17" s="129" t="s">
        <v>666</v>
      </c>
      <c r="C17" s="130">
        <v>1</v>
      </c>
      <c r="D17" s="131">
        <v>4</v>
      </c>
      <c r="E17" s="132" t="s">
        <v>633</v>
      </c>
      <c r="F17" s="133" t="s">
        <v>633</v>
      </c>
      <c r="G17" s="134">
        <v>138988</v>
      </c>
    </row>
    <row r="18" spans="1:7" ht="51">
      <c r="A18" s="128" t="s">
        <v>639</v>
      </c>
      <c r="B18" s="129" t="s">
        <v>666</v>
      </c>
      <c r="C18" s="130">
        <v>1</v>
      </c>
      <c r="D18" s="131">
        <v>4</v>
      </c>
      <c r="E18" s="132" t="s">
        <v>640</v>
      </c>
      <c r="F18" s="133" t="s">
        <v>633</v>
      </c>
      <c r="G18" s="134">
        <v>135097</v>
      </c>
    </row>
    <row r="19" spans="1:7" ht="25.5">
      <c r="A19" s="128" t="s">
        <v>641</v>
      </c>
      <c r="B19" s="129" t="s">
        <v>666</v>
      </c>
      <c r="C19" s="130">
        <v>1</v>
      </c>
      <c r="D19" s="131">
        <v>4</v>
      </c>
      <c r="E19" s="132" t="s">
        <v>642</v>
      </c>
      <c r="F19" s="133" t="s">
        <v>633</v>
      </c>
      <c r="G19" s="134">
        <v>135097</v>
      </c>
    </row>
    <row r="20" spans="1:7" ht="25.5">
      <c r="A20" s="128" t="s">
        <v>524</v>
      </c>
      <c r="B20" s="129" t="s">
        <v>666</v>
      </c>
      <c r="C20" s="130">
        <v>1</v>
      </c>
      <c r="D20" s="131">
        <v>4</v>
      </c>
      <c r="E20" s="132" t="s">
        <v>525</v>
      </c>
      <c r="F20" s="133" t="s">
        <v>633</v>
      </c>
      <c r="G20" s="134">
        <v>130898</v>
      </c>
    </row>
    <row r="21" spans="1:7">
      <c r="A21" s="128" t="s">
        <v>532</v>
      </c>
      <c r="B21" s="129" t="s">
        <v>666</v>
      </c>
      <c r="C21" s="130">
        <v>1</v>
      </c>
      <c r="D21" s="131">
        <v>4</v>
      </c>
      <c r="E21" s="132" t="s">
        <v>525</v>
      </c>
      <c r="F21" s="133">
        <v>40</v>
      </c>
      <c r="G21" s="134">
        <v>130898</v>
      </c>
    </row>
    <row r="22" spans="1:7" ht="25.5">
      <c r="A22" s="128" t="s">
        <v>518</v>
      </c>
      <c r="B22" s="129" t="s">
        <v>666</v>
      </c>
      <c r="C22" s="130">
        <v>1</v>
      </c>
      <c r="D22" s="131">
        <v>4</v>
      </c>
      <c r="E22" s="132" t="s">
        <v>519</v>
      </c>
      <c r="F22" s="133" t="s">
        <v>633</v>
      </c>
      <c r="G22" s="134">
        <v>4199</v>
      </c>
    </row>
    <row r="23" spans="1:7">
      <c r="A23" s="128" t="s">
        <v>532</v>
      </c>
      <c r="B23" s="129" t="s">
        <v>666</v>
      </c>
      <c r="C23" s="130">
        <v>1</v>
      </c>
      <c r="D23" s="131">
        <v>4</v>
      </c>
      <c r="E23" s="132" t="s">
        <v>519</v>
      </c>
      <c r="F23" s="133">
        <v>40</v>
      </c>
      <c r="G23" s="134">
        <v>4199</v>
      </c>
    </row>
    <row r="24" spans="1:7" ht="25.5">
      <c r="A24" s="128" t="s">
        <v>655</v>
      </c>
      <c r="B24" s="129" t="s">
        <v>666</v>
      </c>
      <c r="C24" s="130">
        <v>1</v>
      </c>
      <c r="D24" s="131">
        <v>4</v>
      </c>
      <c r="E24" s="132" t="s">
        <v>656</v>
      </c>
      <c r="F24" s="133" t="s">
        <v>633</v>
      </c>
      <c r="G24" s="134">
        <v>2826</v>
      </c>
    </row>
    <row r="25" spans="1:7" ht="25.5">
      <c r="A25" s="128" t="s">
        <v>657</v>
      </c>
      <c r="B25" s="129" t="s">
        <v>666</v>
      </c>
      <c r="C25" s="130">
        <v>1</v>
      </c>
      <c r="D25" s="131">
        <v>4</v>
      </c>
      <c r="E25" s="132" t="s">
        <v>658</v>
      </c>
      <c r="F25" s="133" t="s">
        <v>633</v>
      </c>
      <c r="G25" s="134">
        <v>2826</v>
      </c>
    </row>
    <row r="26" spans="1:7" ht="25.5">
      <c r="A26" s="128" t="s">
        <v>520</v>
      </c>
      <c r="B26" s="129" t="s">
        <v>666</v>
      </c>
      <c r="C26" s="130">
        <v>1</v>
      </c>
      <c r="D26" s="131">
        <v>4</v>
      </c>
      <c r="E26" s="132" t="s">
        <v>521</v>
      </c>
      <c r="F26" s="133" t="s">
        <v>633</v>
      </c>
      <c r="G26" s="134">
        <v>1498</v>
      </c>
    </row>
    <row r="27" spans="1:7">
      <c r="A27" s="128" t="s">
        <v>532</v>
      </c>
      <c r="B27" s="129" t="s">
        <v>666</v>
      </c>
      <c r="C27" s="130">
        <v>1</v>
      </c>
      <c r="D27" s="131">
        <v>4</v>
      </c>
      <c r="E27" s="132" t="s">
        <v>521</v>
      </c>
      <c r="F27" s="133">
        <v>40</v>
      </c>
      <c r="G27" s="134">
        <v>1498</v>
      </c>
    </row>
    <row r="28" spans="1:7" ht="25.5">
      <c r="A28" s="128" t="s">
        <v>522</v>
      </c>
      <c r="B28" s="129" t="s">
        <v>666</v>
      </c>
      <c r="C28" s="130">
        <v>1</v>
      </c>
      <c r="D28" s="131">
        <v>4</v>
      </c>
      <c r="E28" s="132" t="s">
        <v>523</v>
      </c>
      <c r="F28" s="133" t="s">
        <v>633</v>
      </c>
      <c r="G28" s="134">
        <v>1328</v>
      </c>
    </row>
    <row r="29" spans="1:7">
      <c r="A29" s="128" t="s">
        <v>532</v>
      </c>
      <c r="B29" s="129" t="s">
        <v>666</v>
      </c>
      <c r="C29" s="130">
        <v>1</v>
      </c>
      <c r="D29" s="131">
        <v>4</v>
      </c>
      <c r="E29" s="132" t="s">
        <v>523</v>
      </c>
      <c r="F29" s="133">
        <v>40</v>
      </c>
      <c r="G29" s="134">
        <v>1328</v>
      </c>
    </row>
    <row r="30" spans="1:7">
      <c r="A30" s="128" t="s">
        <v>650</v>
      </c>
      <c r="B30" s="129" t="s">
        <v>666</v>
      </c>
      <c r="C30" s="130">
        <v>1</v>
      </c>
      <c r="D30" s="131">
        <v>4</v>
      </c>
      <c r="E30" s="132" t="s">
        <v>651</v>
      </c>
      <c r="F30" s="133" t="s">
        <v>633</v>
      </c>
      <c r="G30" s="134">
        <v>977</v>
      </c>
    </row>
    <row r="31" spans="1:7" ht="25.5">
      <c r="A31" s="128" t="s">
        <v>652</v>
      </c>
      <c r="B31" s="129" t="s">
        <v>666</v>
      </c>
      <c r="C31" s="130">
        <v>1</v>
      </c>
      <c r="D31" s="131">
        <v>4</v>
      </c>
      <c r="E31" s="132" t="s">
        <v>653</v>
      </c>
      <c r="F31" s="133" t="s">
        <v>633</v>
      </c>
      <c r="G31" s="134">
        <v>977</v>
      </c>
    </row>
    <row r="32" spans="1:7" ht="25.5">
      <c r="A32" s="128" t="s">
        <v>530</v>
      </c>
      <c r="B32" s="129" t="s">
        <v>666</v>
      </c>
      <c r="C32" s="130">
        <v>1</v>
      </c>
      <c r="D32" s="131">
        <v>4</v>
      </c>
      <c r="E32" s="132" t="s">
        <v>531</v>
      </c>
      <c r="F32" s="133" t="s">
        <v>633</v>
      </c>
      <c r="G32" s="134">
        <v>977</v>
      </c>
    </row>
    <row r="33" spans="1:7">
      <c r="A33" s="128" t="s">
        <v>532</v>
      </c>
      <c r="B33" s="129" t="s">
        <v>666</v>
      </c>
      <c r="C33" s="130">
        <v>1</v>
      </c>
      <c r="D33" s="131">
        <v>4</v>
      </c>
      <c r="E33" s="132" t="s">
        <v>531</v>
      </c>
      <c r="F33" s="133">
        <v>40</v>
      </c>
      <c r="G33" s="134">
        <v>977</v>
      </c>
    </row>
    <row r="34" spans="1:7">
      <c r="A34" s="128" t="s">
        <v>659</v>
      </c>
      <c r="B34" s="129" t="s">
        <v>666</v>
      </c>
      <c r="C34" s="130">
        <v>1</v>
      </c>
      <c r="D34" s="131">
        <v>4</v>
      </c>
      <c r="E34" s="132" t="s">
        <v>660</v>
      </c>
      <c r="F34" s="133" t="s">
        <v>633</v>
      </c>
      <c r="G34" s="134">
        <v>88</v>
      </c>
    </row>
    <row r="35" spans="1:7">
      <c r="A35" s="128" t="s">
        <v>661</v>
      </c>
      <c r="B35" s="129" t="s">
        <v>666</v>
      </c>
      <c r="C35" s="130">
        <v>1</v>
      </c>
      <c r="D35" s="131">
        <v>4</v>
      </c>
      <c r="E35" s="132" t="s">
        <v>662</v>
      </c>
      <c r="F35" s="133" t="s">
        <v>633</v>
      </c>
      <c r="G35" s="134">
        <v>88</v>
      </c>
    </row>
    <row r="36" spans="1:7">
      <c r="A36" s="128" t="s">
        <v>526</v>
      </c>
      <c r="B36" s="129" t="s">
        <v>666</v>
      </c>
      <c r="C36" s="130">
        <v>1</v>
      </c>
      <c r="D36" s="131">
        <v>4</v>
      </c>
      <c r="E36" s="132" t="s">
        <v>527</v>
      </c>
      <c r="F36" s="133" t="s">
        <v>633</v>
      </c>
      <c r="G36" s="134">
        <v>81</v>
      </c>
    </row>
    <row r="37" spans="1:7">
      <c r="A37" s="128" t="s">
        <v>532</v>
      </c>
      <c r="B37" s="129" t="s">
        <v>666</v>
      </c>
      <c r="C37" s="130">
        <v>1</v>
      </c>
      <c r="D37" s="131">
        <v>4</v>
      </c>
      <c r="E37" s="132" t="s">
        <v>527</v>
      </c>
      <c r="F37" s="133">
        <v>40</v>
      </c>
      <c r="G37" s="134">
        <v>81</v>
      </c>
    </row>
    <row r="38" spans="1:7">
      <c r="A38" s="128" t="s">
        <v>528</v>
      </c>
      <c r="B38" s="129" t="s">
        <v>666</v>
      </c>
      <c r="C38" s="130">
        <v>1</v>
      </c>
      <c r="D38" s="131">
        <v>4</v>
      </c>
      <c r="E38" s="132" t="s">
        <v>529</v>
      </c>
      <c r="F38" s="133" t="s">
        <v>633</v>
      </c>
      <c r="G38" s="134">
        <v>7</v>
      </c>
    </row>
    <row r="39" spans="1:7">
      <c r="A39" s="128" t="s">
        <v>532</v>
      </c>
      <c r="B39" s="129" t="s">
        <v>666</v>
      </c>
      <c r="C39" s="130">
        <v>1</v>
      </c>
      <c r="D39" s="131">
        <v>4</v>
      </c>
      <c r="E39" s="132" t="s">
        <v>529</v>
      </c>
      <c r="F39" s="133">
        <v>40</v>
      </c>
      <c r="G39" s="134">
        <v>7</v>
      </c>
    </row>
    <row r="40" spans="1:7" ht="25.5">
      <c r="A40" s="128" t="s">
        <v>667</v>
      </c>
      <c r="B40" s="129" t="s">
        <v>668</v>
      </c>
      <c r="C40" s="130" t="s">
        <v>633</v>
      </c>
      <c r="D40" s="131" t="s">
        <v>633</v>
      </c>
      <c r="E40" s="132" t="s">
        <v>633</v>
      </c>
      <c r="F40" s="133" t="s">
        <v>633</v>
      </c>
      <c r="G40" s="134">
        <v>5272</v>
      </c>
    </row>
    <row r="41" spans="1:7">
      <c r="A41" s="128" t="s">
        <v>632</v>
      </c>
      <c r="B41" s="129" t="s">
        <v>668</v>
      </c>
      <c r="C41" s="130">
        <v>1</v>
      </c>
      <c r="D41" s="131" t="s">
        <v>633</v>
      </c>
      <c r="E41" s="132" t="s">
        <v>633</v>
      </c>
      <c r="F41" s="133" t="s">
        <v>633</v>
      </c>
      <c r="G41" s="134">
        <v>5272</v>
      </c>
    </row>
    <row r="42" spans="1:7" ht="38.25">
      <c r="A42" s="128" t="s">
        <v>665</v>
      </c>
      <c r="B42" s="129" t="s">
        <v>668</v>
      </c>
      <c r="C42" s="130">
        <v>1</v>
      </c>
      <c r="D42" s="131">
        <v>4</v>
      </c>
      <c r="E42" s="132" t="s">
        <v>633</v>
      </c>
      <c r="F42" s="133" t="s">
        <v>633</v>
      </c>
      <c r="G42" s="134">
        <v>5272</v>
      </c>
    </row>
    <row r="43" spans="1:7" ht="51">
      <c r="A43" s="128" t="s">
        <v>639</v>
      </c>
      <c r="B43" s="129" t="s">
        <v>668</v>
      </c>
      <c r="C43" s="130">
        <v>1</v>
      </c>
      <c r="D43" s="131">
        <v>4</v>
      </c>
      <c r="E43" s="132" t="s">
        <v>640</v>
      </c>
      <c r="F43" s="133" t="s">
        <v>633</v>
      </c>
      <c r="G43" s="134">
        <v>5272</v>
      </c>
    </row>
    <row r="44" spans="1:7" ht="25.5">
      <c r="A44" s="128" t="s">
        <v>641</v>
      </c>
      <c r="B44" s="129" t="s">
        <v>668</v>
      </c>
      <c r="C44" s="130">
        <v>1</v>
      </c>
      <c r="D44" s="131">
        <v>4</v>
      </c>
      <c r="E44" s="132" t="s">
        <v>642</v>
      </c>
      <c r="F44" s="133" t="s">
        <v>633</v>
      </c>
      <c r="G44" s="134">
        <v>5272</v>
      </c>
    </row>
    <row r="45" spans="1:7" ht="25.5">
      <c r="A45" s="128" t="s">
        <v>524</v>
      </c>
      <c r="B45" s="129" t="s">
        <v>668</v>
      </c>
      <c r="C45" s="130">
        <v>1</v>
      </c>
      <c r="D45" s="131">
        <v>4</v>
      </c>
      <c r="E45" s="132" t="s">
        <v>525</v>
      </c>
      <c r="F45" s="133" t="s">
        <v>633</v>
      </c>
      <c r="G45" s="134">
        <v>5272</v>
      </c>
    </row>
    <row r="46" spans="1:7">
      <c r="A46" s="128" t="s">
        <v>532</v>
      </c>
      <c r="B46" s="129" t="s">
        <v>668</v>
      </c>
      <c r="C46" s="130">
        <v>1</v>
      </c>
      <c r="D46" s="131">
        <v>4</v>
      </c>
      <c r="E46" s="132" t="s">
        <v>525</v>
      </c>
      <c r="F46" s="133">
        <v>40</v>
      </c>
      <c r="G46" s="134">
        <v>5272</v>
      </c>
    </row>
    <row r="47" spans="1:7" ht="63.75">
      <c r="A47" s="128" t="s">
        <v>670</v>
      </c>
      <c r="B47" s="129" t="s">
        <v>671</v>
      </c>
      <c r="C47" s="130" t="s">
        <v>633</v>
      </c>
      <c r="D47" s="131" t="s">
        <v>633</v>
      </c>
      <c r="E47" s="132" t="s">
        <v>633</v>
      </c>
      <c r="F47" s="133" t="s">
        <v>633</v>
      </c>
      <c r="G47" s="134">
        <v>4.0999999999999996</v>
      </c>
    </row>
    <row r="48" spans="1:7">
      <c r="A48" s="128" t="s">
        <v>632</v>
      </c>
      <c r="B48" s="129" t="s">
        <v>671</v>
      </c>
      <c r="C48" s="130">
        <v>1</v>
      </c>
      <c r="D48" s="131" t="s">
        <v>633</v>
      </c>
      <c r="E48" s="132" t="s">
        <v>633</v>
      </c>
      <c r="F48" s="133" t="s">
        <v>633</v>
      </c>
      <c r="G48" s="134">
        <v>4.0999999999999996</v>
      </c>
    </row>
    <row r="49" spans="1:7">
      <c r="A49" s="128" t="s">
        <v>669</v>
      </c>
      <c r="B49" s="129" t="s">
        <v>671</v>
      </c>
      <c r="C49" s="130">
        <v>1</v>
      </c>
      <c r="D49" s="131">
        <v>5</v>
      </c>
      <c r="E49" s="132" t="s">
        <v>633</v>
      </c>
      <c r="F49" s="133" t="s">
        <v>633</v>
      </c>
      <c r="G49" s="134">
        <v>4.0999999999999996</v>
      </c>
    </row>
    <row r="50" spans="1:7" ht="25.5">
      <c r="A50" s="128" t="s">
        <v>655</v>
      </c>
      <c r="B50" s="129" t="s">
        <v>671</v>
      </c>
      <c r="C50" s="130">
        <v>1</v>
      </c>
      <c r="D50" s="131">
        <v>5</v>
      </c>
      <c r="E50" s="132" t="s">
        <v>656</v>
      </c>
      <c r="F50" s="133" t="s">
        <v>633</v>
      </c>
      <c r="G50" s="134">
        <v>4.0999999999999996</v>
      </c>
    </row>
    <row r="51" spans="1:7" ht="25.5">
      <c r="A51" s="128" t="s">
        <v>657</v>
      </c>
      <c r="B51" s="129" t="s">
        <v>671</v>
      </c>
      <c r="C51" s="130">
        <v>1</v>
      </c>
      <c r="D51" s="131">
        <v>5</v>
      </c>
      <c r="E51" s="132" t="s">
        <v>658</v>
      </c>
      <c r="F51" s="133" t="s">
        <v>633</v>
      </c>
      <c r="G51" s="134">
        <v>4.0999999999999996</v>
      </c>
    </row>
    <row r="52" spans="1:7" ht="25.5">
      <c r="A52" s="128" t="s">
        <v>522</v>
      </c>
      <c r="B52" s="129" t="s">
        <v>671</v>
      </c>
      <c r="C52" s="130">
        <v>1</v>
      </c>
      <c r="D52" s="131">
        <v>5</v>
      </c>
      <c r="E52" s="132" t="s">
        <v>523</v>
      </c>
      <c r="F52" s="133" t="s">
        <v>633</v>
      </c>
      <c r="G52" s="134">
        <v>4.0999999999999996</v>
      </c>
    </row>
    <row r="53" spans="1:7">
      <c r="A53" s="128" t="s">
        <v>532</v>
      </c>
      <c r="B53" s="129" t="s">
        <v>671</v>
      </c>
      <c r="C53" s="130">
        <v>1</v>
      </c>
      <c r="D53" s="131">
        <v>5</v>
      </c>
      <c r="E53" s="132" t="s">
        <v>523</v>
      </c>
      <c r="F53" s="133">
        <v>40</v>
      </c>
      <c r="G53" s="134">
        <v>4.0999999999999996</v>
      </c>
    </row>
    <row r="54" spans="1:7" ht="38.25">
      <c r="A54" s="128" t="s">
        <v>451</v>
      </c>
      <c r="B54" s="129" t="s">
        <v>452</v>
      </c>
      <c r="C54" s="130" t="s">
        <v>633</v>
      </c>
      <c r="D54" s="131" t="s">
        <v>633</v>
      </c>
      <c r="E54" s="132" t="s">
        <v>633</v>
      </c>
      <c r="F54" s="133" t="s">
        <v>633</v>
      </c>
      <c r="G54" s="134">
        <v>15444.7</v>
      </c>
    </row>
    <row r="55" spans="1:7">
      <c r="A55" s="128" t="s">
        <v>424</v>
      </c>
      <c r="B55" s="129" t="s">
        <v>452</v>
      </c>
      <c r="C55" s="130">
        <v>10</v>
      </c>
      <c r="D55" s="131" t="s">
        <v>633</v>
      </c>
      <c r="E55" s="132" t="s">
        <v>633</v>
      </c>
      <c r="F55" s="133" t="s">
        <v>633</v>
      </c>
      <c r="G55" s="134">
        <v>15444.7</v>
      </c>
    </row>
    <row r="56" spans="1:7">
      <c r="A56" s="128" t="s">
        <v>450</v>
      </c>
      <c r="B56" s="129" t="s">
        <v>452</v>
      </c>
      <c r="C56" s="130">
        <v>10</v>
      </c>
      <c r="D56" s="131">
        <v>6</v>
      </c>
      <c r="E56" s="132" t="s">
        <v>633</v>
      </c>
      <c r="F56" s="133" t="s">
        <v>633</v>
      </c>
      <c r="G56" s="134">
        <v>15444.7</v>
      </c>
    </row>
    <row r="57" spans="1:7" ht="51">
      <c r="A57" s="128" t="s">
        <v>639</v>
      </c>
      <c r="B57" s="129" t="s">
        <v>452</v>
      </c>
      <c r="C57" s="130">
        <v>10</v>
      </c>
      <c r="D57" s="131">
        <v>6</v>
      </c>
      <c r="E57" s="132" t="s">
        <v>640</v>
      </c>
      <c r="F57" s="133" t="s">
        <v>633</v>
      </c>
      <c r="G57" s="134">
        <v>11910</v>
      </c>
    </row>
    <row r="58" spans="1:7" ht="25.5">
      <c r="A58" s="128" t="s">
        <v>641</v>
      </c>
      <c r="B58" s="129" t="s">
        <v>452</v>
      </c>
      <c r="C58" s="130">
        <v>10</v>
      </c>
      <c r="D58" s="131">
        <v>6</v>
      </c>
      <c r="E58" s="132" t="s">
        <v>642</v>
      </c>
      <c r="F58" s="133" t="s">
        <v>633</v>
      </c>
      <c r="G58" s="134">
        <v>11910</v>
      </c>
    </row>
    <row r="59" spans="1:7" ht="25.5">
      <c r="A59" s="128" t="s">
        <v>524</v>
      </c>
      <c r="B59" s="129" t="s">
        <v>452</v>
      </c>
      <c r="C59" s="130">
        <v>10</v>
      </c>
      <c r="D59" s="131">
        <v>6</v>
      </c>
      <c r="E59" s="132" t="s">
        <v>525</v>
      </c>
      <c r="F59" s="133" t="s">
        <v>633</v>
      </c>
      <c r="G59" s="134">
        <v>11456</v>
      </c>
    </row>
    <row r="60" spans="1:7">
      <c r="A60" s="128" t="s">
        <v>532</v>
      </c>
      <c r="B60" s="129" t="s">
        <v>452</v>
      </c>
      <c r="C60" s="130">
        <v>10</v>
      </c>
      <c r="D60" s="131">
        <v>6</v>
      </c>
      <c r="E60" s="132" t="s">
        <v>525</v>
      </c>
      <c r="F60" s="133">
        <v>40</v>
      </c>
      <c r="G60" s="134">
        <v>11456</v>
      </c>
    </row>
    <row r="61" spans="1:7" ht="25.5">
      <c r="A61" s="128" t="s">
        <v>518</v>
      </c>
      <c r="B61" s="129" t="s">
        <v>452</v>
      </c>
      <c r="C61" s="130">
        <v>10</v>
      </c>
      <c r="D61" s="131">
        <v>6</v>
      </c>
      <c r="E61" s="132" t="s">
        <v>519</v>
      </c>
      <c r="F61" s="133" t="s">
        <v>633</v>
      </c>
      <c r="G61" s="134">
        <v>454</v>
      </c>
    </row>
    <row r="62" spans="1:7">
      <c r="A62" s="128" t="s">
        <v>532</v>
      </c>
      <c r="B62" s="129" t="s">
        <v>452</v>
      </c>
      <c r="C62" s="130">
        <v>10</v>
      </c>
      <c r="D62" s="131">
        <v>6</v>
      </c>
      <c r="E62" s="132" t="s">
        <v>519</v>
      </c>
      <c r="F62" s="133">
        <v>40</v>
      </c>
      <c r="G62" s="134">
        <v>454</v>
      </c>
    </row>
    <row r="63" spans="1:7" ht="25.5">
      <c r="A63" s="128" t="s">
        <v>655</v>
      </c>
      <c r="B63" s="129" t="s">
        <v>452</v>
      </c>
      <c r="C63" s="130">
        <v>10</v>
      </c>
      <c r="D63" s="131">
        <v>6</v>
      </c>
      <c r="E63" s="132" t="s">
        <v>656</v>
      </c>
      <c r="F63" s="133" t="s">
        <v>633</v>
      </c>
      <c r="G63" s="134">
        <v>3526.7</v>
      </c>
    </row>
    <row r="64" spans="1:7" ht="25.5">
      <c r="A64" s="128" t="s">
        <v>657</v>
      </c>
      <c r="B64" s="129" t="s">
        <v>452</v>
      </c>
      <c r="C64" s="130">
        <v>10</v>
      </c>
      <c r="D64" s="131">
        <v>6</v>
      </c>
      <c r="E64" s="132" t="s">
        <v>658</v>
      </c>
      <c r="F64" s="133" t="s">
        <v>633</v>
      </c>
      <c r="G64" s="134">
        <v>3526.7</v>
      </c>
    </row>
    <row r="65" spans="1:7" ht="25.5">
      <c r="A65" s="128" t="s">
        <v>520</v>
      </c>
      <c r="B65" s="129" t="s">
        <v>452</v>
      </c>
      <c r="C65" s="130">
        <v>10</v>
      </c>
      <c r="D65" s="131">
        <v>6</v>
      </c>
      <c r="E65" s="132" t="s">
        <v>521</v>
      </c>
      <c r="F65" s="133" t="s">
        <v>633</v>
      </c>
      <c r="G65" s="134">
        <v>530</v>
      </c>
    </row>
    <row r="66" spans="1:7">
      <c r="A66" s="128" t="s">
        <v>532</v>
      </c>
      <c r="B66" s="129" t="s">
        <v>452</v>
      </c>
      <c r="C66" s="130">
        <v>10</v>
      </c>
      <c r="D66" s="131">
        <v>6</v>
      </c>
      <c r="E66" s="132" t="s">
        <v>521</v>
      </c>
      <c r="F66" s="133">
        <v>40</v>
      </c>
      <c r="G66" s="134">
        <v>530</v>
      </c>
    </row>
    <row r="67" spans="1:7" ht="25.5">
      <c r="A67" s="128" t="s">
        <v>522</v>
      </c>
      <c r="B67" s="129" t="s">
        <v>452</v>
      </c>
      <c r="C67" s="130">
        <v>10</v>
      </c>
      <c r="D67" s="131">
        <v>6</v>
      </c>
      <c r="E67" s="132" t="s">
        <v>523</v>
      </c>
      <c r="F67" s="133" t="s">
        <v>633</v>
      </c>
      <c r="G67" s="134">
        <v>2996.7</v>
      </c>
    </row>
    <row r="68" spans="1:7">
      <c r="A68" s="128" t="s">
        <v>532</v>
      </c>
      <c r="B68" s="129" t="s">
        <v>452</v>
      </c>
      <c r="C68" s="130">
        <v>10</v>
      </c>
      <c r="D68" s="131">
        <v>6</v>
      </c>
      <c r="E68" s="132" t="s">
        <v>523</v>
      </c>
      <c r="F68" s="133">
        <v>40</v>
      </c>
      <c r="G68" s="134">
        <v>2996.7</v>
      </c>
    </row>
    <row r="69" spans="1:7">
      <c r="A69" s="128" t="s">
        <v>659</v>
      </c>
      <c r="B69" s="129" t="s">
        <v>452</v>
      </c>
      <c r="C69" s="130">
        <v>10</v>
      </c>
      <c r="D69" s="131">
        <v>6</v>
      </c>
      <c r="E69" s="132" t="s">
        <v>660</v>
      </c>
      <c r="F69" s="133" t="s">
        <v>633</v>
      </c>
      <c r="G69" s="134">
        <v>8</v>
      </c>
    </row>
    <row r="70" spans="1:7">
      <c r="A70" s="128" t="s">
        <v>661</v>
      </c>
      <c r="B70" s="129" t="s">
        <v>452</v>
      </c>
      <c r="C70" s="130">
        <v>10</v>
      </c>
      <c r="D70" s="131">
        <v>6</v>
      </c>
      <c r="E70" s="132" t="s">
        <v>662</v>
      </c>
      <c r="F70" s="133" t="s">
        <v>633</v>
      </c>
      <c r="G70" s="134">
        <v>8</v>
      </c>
    </row>
    <row r="71" spans="1:7">
      <c r="A71" s="128" t="s">
        <v>526</v>
      </c>
      <c r="B71" s="129" t="s">
        <v>452</v>
      </c>
      <c r="C71" s="130">
        <v>10</v>
      </c>
      <c r="D71" s="131">
        <v>6</v>
      </c>
      <c r="E71" s="132" t="s">
        <v>527</v>
      </c>
      <c r="F71" s="133" t="s">
        <v>633</v>
      </c>
      <c r="G71" s="134">
        <v>1</v>
      </c>
    </row>
    <row r="72" spans="1:7">
      <c r="A72" s="128" t="s">
        <v>532</v>
      </c>
      <c r="B72" s="129" t="s">
        <v>452</v>
      </c>
      <c r="C72" s="130">
        <v>10</v>
      </c>
      <c r="D72" s="131">
        <v>6</v>
      </c>
      <c r="E72" s="132" t="s">
        <v>527</v>
      </c>
      <c r="F72" s="133">
        <v>40</v>
      </c>
      <c r="G72" s="134">
        <v>1</v>
      </c>
    </row>
    <row r="73" spans="1:7">
      <c r="A73" s="128" t="s">
        <v>528</v>
      </c>
      <c r="B73" s="129" t="s">
        <v>452</v>
      </c>
      <c r="C73" s="130">
        <v>10</v>
      </c>
      <c r="D73" s="131">
        <v>6</v>
      </c>
      <c r="E73" s="132" t="s">
        <v>529</v>
      </c>
      <c r="F73" s="133" t="s">
        <v>633</v>
      </c>
      <c r="G73" s="134">
        <v>7</v>
      </c>
    </row>
    <row r="74" spans="1:7">
      <c r="A74" s="128" t="s">
        <v>532</v>
      </c>
      <c r="B74" s="129" t="s">
        <v>452</v>
      </c>
      <c r="C74" s="130">
        <v>10</v>
      </c>
      <c r="D74" s="131">
        <v>6</v>
      </c>
      <c r="E74" s="132" t="s">
        <v>529</v>
      </c>
      <c r="F74" s="133">
        <v>40</v>
      </c>
      <c r="G74" s="134">
        <v>7</v>
      </c>
    </row>
    <row r="75" spans="1:7" ht="38.25">
      <c r="A75" s="128" t="s">
        <v>842</v>
      </c>
      <c r="B75" s="129" t="s">
        <v>843</v>
      </c>
      <c r="C75" s="130" t="s">
        <v>633</v>
      </c>
      <c r="D75" s="131" t="s">
        <v>633</v>
      </c>
      <c r="E75" s="132" t="s">
        <v>633</v>
      </c>
      <c r="F75" s="133" t="s">
        <v>633</v>
      </c>
      <c r="G75" s="134">
        <v>1702.9</v>
      </c>
    </row>
    <row r="76" spans="1:7">
      <c r="A76" s="128" t="s">
        <v>789</v>
      </c>
      <c r="B76" s="129" t="s">
        <v>843</v>
      </c>
      <c r="C76" s="130">
        <v>4</v>
      </c>
      <c r="D76" s="131" t="s">
        <v>633</v>
      </c>
      <c r="E76" s="132" t="s">
        <v>633</v>
      </c>
      <c r="F76" s="133" t="s">
        <v>633</v>
      </c>
      <c r="G76" s="134">
        <v>1702.9</v>
      </c>
    </row>
    <row r="77" spans="1:7">
      <c r="A77" s="128" t="s">
        <v>841</v>
      </c>
      <c r="B77" s="129" t="s">
        <v>843</v>
      </c>
      <c r="C77" s="130">
        <v>4</v>
      </c>
      <c r="D77" s="131">
        <v>12</v>
      </c>
      <c r="E77" s="132" t="s">
        <v>633</v>
      </c>
      <c r="F77" s="133" t="s">
        <v>633</v>
      </c>
      <c r="G77" s="134">
        <v>1702.9</v>
      </c>
    </row>
    <row r="78" spans="1:7" ht="51">
      <c r="A78" s="128" t="s">
        <v>639</v>
      </c>
      <c r="B78" s="129" t="s">
        <v>843</v>
      </c>
      <c r="C78" s="130">
        <v>4</v>
      </c>
      <c r="D78" s="131">
        <v>12</v>
      </c>
      <c r="E78" s="132" t="s">
        <v>640</v>
      </c>
      <c r="F78" s="133" t="s">
        <v>633</v>
      </c>
      <c r="G78" s="134">
        <v>1392</v>
      </c>
    </row>
    <row r="79" spans="1:7" ht="25.5">
      <c r="A79" s="128" t="s">
        <v>641</v>
      </c>
      <c r="B79" s="129" t="s">
        <v>843</v>
      </c>
      <c r="C79" s="130">
        <v>4</v>
      </c>
      <c r="D79" s="131">
        <v>12</v>
      </c>
      <c r="E79" s="132" t="s">
        <v>642</v>
      </c>
      <c r="F79" s="133" t="s">
        <v>633</v>
      </c>
      <c r="G79" s="134">
        <v>1392</v>
      </c>
    </row>
    <row r="80" spans="1:7" ht="25.5">
      <c r="A80" s="128" t="s">
        <v>524</v>
      </c>
      <c r="B80" s="129" t="s">
        <v>843</v>
      </c>
      <c r="C80" s="130">
        <v>4</v>
      </c>
      <c r="D80" s="131">
        <v>12</v>
      </c>
      <c r="E80" s="132" t="s">
        <v>525</v>
      </c>
      <c r="F80" s="133" t="s">
        <v>633</v>
      </c>
      <c r="G80" s="134">
        <v>1272</v>
      </c>
    </row>
    <row r="81" spans="1:7">
      <c r="A81" s="128" t="s">
        <v>532</v>
      </c>
      <c r="B81" s="129" t="s">
        <v>843</v>
      </c>
      <c r="C81" s="130">
        <v>4</v>
      </c>
      <c r="D81" s="131">
        <v>12</v>
      </c>
      <c r="E81" s="132" t="s">
        <v>525</v>
      </c>
      <c r="F81" s="133">
        <v>40</v>
      </c>
      <c r="G81" s="134">
        <v>1272</v>
      </c>
    </row>
    <row r="82" spans="1:7" ht="25.5">
      <c r="A82" s="128" t="s">
        <v>518</v>
      </c>
      <c r="B82" s="129" t="s">
        <v>843</v>
      </c>
      <c r="C82" s="130">
        <v>4</v>
      </c>
      <c r="D82" s="131">
        <v>12</v>
      </c>
      <c r="E82" s="132" t="s">
        <v>519</v>
      </c>
      <c r="F82" s="133" t="s">
        <v>633</v>
      </c>
      <c r="G82" s="134">
        <v>120</v>
      </c>
    </row>
    <row r="83" spans="1:7">
      <c r="A83" s="128" t="s">
        <v>532</v>
      </c>
      <c r="B83" s="129" t="s">
        <v>843</v>
      </c>
      <c r="C83" s="130">
        <v>4</v>
      </c>
      <c r="D83" s="131">
        <v>12</v>
      </c>
      <c r="E83" s="132" t="s">
        <v>519</v>
      </c>
      <c r="F83" s="133">
        <v>40</v>
      </c>
      <c r="G83" s="134">
        <v>120</v>
      </c>
    </row>
    <row r="84" spans="1:7" ht="25.5">
      <c r="A84" s="128" t="s">
        <v>655</v>
      </c>
      <c r="B84" s="129" t="s">
        <v>843</v>
      </c>
      <c r="C84" s="130">
        <v>4</v>
      </c>
      <c r="D84" s="131">
        <v>12</v>
      </c>
      <c r="E84" s="132" t="s">
        <v>656</v>
      </c>
      <c r="F84" s="133" t="s">
        <v>633</v>
      </c>
      <c r="G84" s="134">
        <v>308.89999999999998</v>
      </c>
    </row>
    <row r="85" spans="1:7" ht="25.5">
      <c r="A85" s="128" t="s">
        <v>657</v>
      </c>
      <c r="B85" s="129" t="s">
        <v>843</v>
      </c>
      <c r="C85" s="130">
        <v>4</v>
      </c>
      <c r="D85" s="131">
        <v>12</v>
      </c>
      <c r="E85" s="132" t="s">
        <v>658</v>
      </c>
      <c r="F85" s="133" t="s">
        <v>633</v>
      </c>
      <c r="G85" s="134">
        <v>308.89999999999998</v>
      </c>
    </row>
    <row r="86" spans="1:7" ht="25.5">
      <c r="A86" s="128" t="s">
        <v>520</v>
      </c>
      <c r="B86" s="129" t="s">
        <v>843</v>
      </c>
      <c r="C86" s="130">
        <v>4</v>
      </c>
      <c r="D86" s="131">
        <v>12</v>
      </c>
      <c r="E86" s="132" t="s">
        <v>521</v>
      </c>
      <c r="F86" s="133" t="s">
        <v>633</v>
      </c>
      <c r="G86" s="134">
        <v>83</v>
      </c>
    </row>
    <row r="87" spans="1:7">
      <c r="A87" s="128" t="s">
        <v>532</v>
      </c>
      <c r="B87" s="129" t="s">
        <v>843</v>
      </c>
      <c r="C87" s="130">
        <v>4</v>
      </c>
      <c r="D87" s="131">
        <v>12</v>
      </c>
      <c r="E87" s="132" t="s">
        <v>521</v>
      </c>
      <c r="F87" s="133">
        <v>40</v>
      </c>
      <c r="G87" s="134">
        <v>83</v>
      </c>
    </row>
    <row r="88" spans="1:7" ht="25.5">
      <c r="A88" s="128" t="s">
        <v>522</v>
      </c>
      <c r="B88" s="129" t="s">
        <v>843</v>
      </c>
      <c r="C88" s="130">
        <v>4</v>
      </c>
      <c r="D88" s="131">
        <v>12</v>
      </c>
      <c r="E88" s="132" t="s">
        <v>523</v>
      </c>
      <c r="F88" s="133" t="s">
        <v>633</v>
      </c>
      <c r="G88" s="134">
        <v>225.9</v>
      </c>
    </row>
    <row r="89" spans="1:7">
      <c r="A89" s="128" t="s">
        <v>532</v>
      </c>
      <c r="B89" s="129" t="s">
        <v>843</v>
      </c>
      <c r="C89" s="130">
        <v>4</v>
      </c>
      <c r="D89" s="131">
        <v>12</v>
      </c>
      <c r="E89" s="132" t="s">
        <v>523</v>
      </c>
      <c r="F89" s="133">
        <v>40</v>
      </c>
      <c r="G89" s="134">
        <v>225.9</v>
      </c>
    </row>
    <row r="90" spans="1:7">
      <c r="A90" s="128" t="s">
        <v>659</v>
      </c>
      <c r="B90" s="129" t="s">
        <v>843</v>
      </c>
      <c r="C90" s="130">
        <v>4</v>
      </c>
      <c r="D90" s="131">
        <v>12</v>
      </c>
      <c r="E90" s="132" t="s">
        <v>660</v>
      </c>
      <c r="F90" s="133" t="s">
        <v>633</v>
      </c>
      <c r="G90" s="134">
        <v>2</v>
      </c>
    </row>
    <row r="91" spans="1:7">
      <c r="A91" s="128" t="s">
        <v>661</v>
      </c>
      <c r="B91" s="129" t="s">
        <v>843</v>
      </c>
      <c r="C91" s="130">
        <v>4</v>
      </c>
      <c r="D91" s="131">
        <v>12</v>
      </c>
      <c r="E91" s="132" t="s">
        <v>662</v>
      </c>
      <c r="F91" s="133" t="s">
        <v>633</v>
      </c>
      <c r="G91" s="134">
        <v>2</v>
      </c>
    </row>
    <row r="92" spans="1:7">
      <c r="A92" s="128" t="s">
        <v>526</v>
      </c>
      <c r="B92" s="129" t="s">
        <v>843</v>
      </c>
      <c r="C92" s="130">
        <v>4</v>
      </c>
      <c r="D92" s="131">
        <v>12</v>
      </c>
      <c r="E92" s="132" t="s">
        <v>527</v>
      </c>
      <c r="F92" s="133" t="s">
        <v>633</v>
      </c>
      <c r="G92" s="134">
        <v>2</v>
      </c>
    </row>
    <row r="93" spans="1:7">
      <c r="A93" s="128" t="s">
        <v>532</v>
      </c>
      <c r="B93" s="129" t="s">
        <v>843</v>
      </c>
      <c r="C93" s="130">
        <v>4</v>
      </c>
      <c r="D93" s="131">
        <v>12</v>
      </c>
      <c r="E93" s="132" t="s">
        <v>527</v>
      </c>
      <c r="F93" s="133">
        <v>40</v>
      </c>
      <c r="G93" s="134">
        <v>2</v>
      </c>
    </row>
    <row r="94" spans="1:7" ht="51">
      <c r="A94" s="128" t="s">
        <v>691</v>
      </c>
      <c r="B94" s="129" t="s">
        <v>692</v>
      </c>
      <c r="C94" s="130" t="s">
        <v>633</v>
      </c>
      <c r="D94" s="131" t="s">
        <v>633</v>
      </c>
      <c r="E94" s="132" t="s">
        <v>633</v>
      </c>
      <c r="F94" s="133" t="s">
        <v>633</v>
      </c>
      <c r="G94" s="134">
        <v>1632.7</v>
      </c>
    </row>
    <row r="95" spans="1:7">
      <c r="A95" s="128" t="s">
        <v>632</v>
      </c>
      <c r="B95" s="129" t="s">
        <v>692</v>
      </c>
      <c r="C95" s="130">
        <v>1</v>
      </c>
      <c r="D95" s="131" t="s">
        <v>633</v>
      </c>
      <c r="E95" s="132" t="s">
        <v>633</v>
      </c>
      <c r="F95" s="133" t="s">
        <v>633</v>
      </c>
      <c r="G95" s="134">
        <v>1632.7</v>
      </c>
    </row>
    <row r="96" spans="1:7">
      <c r="A96" s="128" t="s">
        <v>690</v>
      </c>
      <c r="B96" s="129" t="s">
        <v>692</v>
      </c>
      <c r="C96" s="130">
        <v>1</v>
      </c>
      <c r="D96" s="131">
        <v>13</v>
      </c>
      <c r="E96" s="132" t="s">
        <v>633</v>
      </c>
      <c r="F96" s="133" t="s">
        <v>633</v>
      </c>
      <c r="G96" s="134">
        <v>1632.7</v>
      </c>
    </row>
    <row r="97" spans="1:7" ht="51">
      <c r="A97" s="128" t="s">
        <v>639</v>
      </c>
      <c r="B97" s="129" t="s">
        <v>692</v>
      </c>
      <c r="C97" s="130">
        <v>1</v>
      </c>
      <c r="D97" s="131">
        <v>13</v>
      </c>
      <c r="E97" s="132" t="s">
        <v>640</v>
      </c>
      <c r="F97" s="133" t="s">
        <v>633</v>
      </c>
      <c r="G97" s="134">
        <v>1370</v>
      </c>
    </row>
    <row r="98" spans="1:7" ht="25.5">
      <c r="A98" s="128" t="s">
        <v>641</v>
      </c>
      <c r="B98" s="129" t="s">
        <v>692</v>
      </c>
      <c r="C98" s="130">
        <v>1</v>
      </c>
      <c r="D98" s="131">
        <v>13</v>
      </c>
      <c r="E98" s="132" t="s">
        <v>642</v>
      </c>
      <c r="F98" s="133" t="s">
        <v>633</v>
      </c>
      <c r="G98" s="134">
        <v>1370</v>
      </c>
    </row>
    <row r="99" spans="1:7" ht="25.5">
      <c r="A99" s="128" t="s">
        <v>524</v>
      </c>
      <c r="B99" s="129" t="s">
        <v>692</v>
      </c>
      <c r="C99" s="130">
        <v>1</v>
      </c>
      <c r="D99" s="131">
        <v>13</v>
      </c>
      <c r="E99" s="132" t="s">
        <v>525</v>
      </c>
      <c r="F99" s="133" t="s">
        <v>633</v>
      </c>
      <c r="G99" s="134">
        <v>1247</v>
      </c>
    </row>
    <row r="100" spans="1:7">
      <c r="A100" s="128" t="s">
        <v>532</v>
      </c>
      <c r="B100" s="129" t="s">
        <v>692</v>
      </c>
      <c r="C100" s="130">
        <v>1</v>
      </c>
      <c r="D100" s="131">
        <v>13</v>
      </c>
      <c r="E100" s="132" t="s">
        <v>525</v>
      </c>
      <c r="F100" s="133">
        <v>40</v>
      </c>
      <c r="G100" s="134">
        <v>1247</v>
      </c>
    </row>
    <row r="101" spans="1:7" ht="25.5">
      <c r="A101" s="128" t="s">
        <v>518</v>
      </c>
      <c r="B101" s="129" t="s">
        <v>692</v>
      </c>
      <c r="C101" s="130">
        <v>1</v>
      </c>
      <c r="D101" s="131">
        <v>13</v>
      </c>
      <c r="E101" s="132" t="s">
        <v>519</v>
      </c>
      <c r="F101" s="133" t="s">
        <v>633</v>
      </c>
      <c r="G101" s="134">
        <v>123</v>
      </c>
    </row>
    <row r="102" spans="1:7">
      <c r="A102" s="128" t="s">
        <v>532</v>
      </c>
      <c r="B102" s="129" t="s">
        <v>692</v>
      </c>
      <c r="C102" s="130">
        <v>1</v>
      </c>
      <c r="D102" s="131">
        <v>13</v>
      </c>
      <c r="E102" s="132" t="s">
        <v>519</v>
      </c>
      <c r="F102" s="133">
        <v>40</v>
      </c>
      <c r="G102" s="134">
        <v>123</v>
      </c>
    </row>
    <row r="103" spans="1:7" ht="25.5">
      <c r="A103" s="128" t="s">
        <v>655</v>
      </c>
      <c r="B103" s="129" t="s">
        <v>692</v>
      </c>
      <c r="C103" s="130">
        <v>1</v>
      </c>
      <c r="D103" s="131">
        <v>13</v>
      </c>
      <c r="E103" s="132" t="s">
        <v>656</v>
      </c>
      <c r="F103" s="133" t="s">
        <v>633</v>
      </c>
      <c r="G103" s="134">
        <v>261.7</v>
      </c>
    </row>
    <row r="104" spans="1:7" ht="25.5">
      <c r="A104" s="128" t="s">
        <v>657</v>
      </c>
      <c r="B104" s="129" t="s">
        <v>692</v>
      </c>
      <c r="C104" s="130">
        <v>1</v>
      </c>
      <c r="D104" s="131">
        <v>13</v>
      </c>
      <c r="E104" s="132" t="s">
        <v>658</v>
      </c>
      <c r="F104" s="133" t="s">
        <v>633</v>
      </c>
      <c r="G104" s="134">
        <v>261.7</v>
      </c>
    </row>
    <row r="105" spans="1:7" ht="25.5">
      <c r="A105" s="128" t="s">
        <v>520</v>
      </c>
      <c r="B105" s="129" t="s">
        <v>692</v>
      </c>
      <c r="C105" s="130">
        <v>1</v>
      </c>
      <c r="D105" s="131">
        <v>13</v>
      </c>
      <c r="E105" s="132" t="s">
        <v>521</v>
      </c>
      <c r="F105" s="133" t="s">
        <v>633</v>
      </c>
      <c r="G105" s="134">
        <v>68</v>
      </c>
    </row>
    <row r="106" spans="1:7">
      <c r="A106" s="128" t="s">
        <v>532</v>
      </c>
      <c r="B106" s="129" t="s">
        <v>692</v>
      </c>
      <c r="C106" s="130">
        <v>1</v>
      </c>
      <c r="D106" s="131">
        <v>13</v>
      </c>
      <c r="E106" s="132" t="s">
        <v>521</v>
      </c>
      <c r="F106" s="133">
        <v>40</v>
      </c>
      <c r="G106" s="134">
        <v>68</v>
      </c>
    </row>
    <row r="107" spans="1:7" ht="25.5">
      <c r="A107" s="128" t="s">
        <v>522</v>
      </c>
      <c r="B107" s="129" t="s">
        <v>692</v>
      </c>
      <c r="C107" s="130">
        <v>1</v>
      </c>
      <c r="D107" s="131">
        <v>13</v>
      </c>
      <c r="E107" s="132" t="s">
        <v>523</v>
      </c>
      <c r="F107" s="133" t="s">
        <v>633</v>
      </c>
      <c r="G107" s="134">
        <v>193.7</v>
      </c>
    </row>
    <row r="108" spans="1:7">
      <c r="A108" s="128" t="s">
        <v>532</v>
      </c>
      <c r="B108" s="129" t="s">
        <v>692</v>
      </c>
      <c r="C108" s="130">
        <v>1</v>
      </c>
      <c r="D108" s="131">
        <v>13</v>
      </c>
      <c r="E108" s="132" t="s">
        <v>523</v>
      </c>
      <c r="F108" s="133">
        <v>40</v>
      </c>
      <c r="G108" s="134">
        <v>193.7</v>
      </c>
    </row>
    <row r="109" spans="1:7">
      <c r="A109" s="128" t="s">
        <v>659</v>
      </c>
      <c r="B109" s="129" t="s">
        <v>692</v>
      </c>
      <c r="C109" s="130">
        <v>1</v>
      </c>
      <c r="D109" s="131">
        <v>13</v>
      </c>
      <c r="E109" s="132" t="s">
        <v>660</v>
      </c>
      <c r="F109" s="133" t="s">
        <v>633</v>
      </c>
      <c r="G109" s="134">
        <v>1</v>
      </c>
    </row>
    <row r="110" spans="1:7">
      <c r="A110" s="128" t="s">
        <v>661</v>
      </c>
      <c r="B110" s="129" t="s">
        <v>692</v>
      </c>
      <c r="C110" s="130">
        <v>1</v>
      </c>
      <c r="D110" s="131">
        <v>13</v>
      </c>
      <c r="E110" s="132" t="s">
        <v>662</v>
      </c>
      <c r="F110" s="133" t="s">
        <v>633</v>
      </c>
      <c r="G110" s="134">
        <v>1</v>
      </c>
    </row>
    <row r="111" spans="1:7">
      <c r="A111" s="128" t="s">
        <v>526</v>
      </c>
      <c r="B111" s="129" t="s">
        <v>692</v>
      </c>
      <c r="C111" s="130">
        <v>1</v>
      </c>
      <c r="D111" s="131">
        <v>13</v>
      </c>
      <c r="E111" s="132" t="s">
        <v>527</v>
      </c>
      <c r="F111" s="133" t="s">
        <v>633</v>
      </c>
      <c r="G111" s="134">
        <v>1</v>
      </c>
    </row>
    <row r="112" spans="1:7">
      <c r="A112" s="128" t="s">
        <v>532</v>
      </c>
      <c r="B112" s="129" t="s">
        <v>692</v>
      </c>
      <c r="C112" s="130">
        <v>1</v>
      </c>
      <c r="D112" s="131">
        <v>13</v>
      </c>
      <c r="E112" s="132" t="s">
        <v>527</v>
      </c>
      <c r="F112" s="133">
        <v>40</v>
      </c>
      <c r="G112" s="134">
        <v>1</v>
      </c>
    </row>
    <row r="113" spans="1:7" ht="51">
      <c r="A113" s="128" t="s">
        <v>693</v>
      </c>
      <c r="B113" s="129" t="s">
        <v>694</v>
      </c>
      <c r="C113" s="130" t="s">
        <v>633</v>
      </c>
      <c r="D113" s="131" t="s">
        <v>633</v>
      </c>
      <c r="E113" s="132" t="s">
        <v>633</v>
      </c>
      <c r="F113" s="133" t="s">
        <v>633</v>
      </c>
      <c r="G113" s="134">
        <v>7354.7</v>
      </c>
    </row>
    <row r="114" spans="1:7">
      <c r="A114" s="128" t="s">
        <v>632</v>
      </c>
      <c r="B114" s="129" t="s">
        <v>694</v>
      </c>
      <c r="C114" s="130">
        <v>1</v>
      </c>
      <c r="D114" s="131" t="s">
        <v>633</v>
      </c>
      <c r="E114" s="132" t="s">
        <v>633</v>
      </c>
      <c r="F114" s="133" t="s">
        <v>633</v>
      </c>
      <c r="G114" s="134">
        <v>7354.7</v>
      </c>
    </row>
    <row r="115" spans="1:7">
      <c r="A115" s="128" t="s">
        <v>690</v>
      </c>
      <c r="B115" s="129" t="s">
        <v>694</v>
      </c>
      <c r="C115" s="130">
        <v>1</v>
      </c>
      <c r="D115" s="131">
        <v>13</v>
      </c>
      <c r="E115" s="132" t="s">
        <v>633</v>
      </c>
      <c r="F115" s="133" t="s">
        <v>633</v>
      </c>
      <c r="G115" s="134">
        <v>7354.7</v>
      </c>
    </row>
    <row r="116" spans="1:7" ht="51">
      <c r="A116" s="128" t="s">
        <v>639</v>
      </c>
      <c r="B116" s="129" t="s">
        <v>694</v>
      </c>
      <c r="C116" s="130">
        <v>1</v>
      </c>
      <c r="D116" s="131">
        <v>13</v>
      </c>
      <c r="E116" s="132" t="s">
        <v>640</v>
      </c>
      <c r="F116" s="133" t="s">
        <v>633</v>
      </c>
      <c r="G116" s="134">
        <v>5430.5</v>
      </c>
    </row>
    <row r="117" spans="1:7" ht="25.5">
      <c r="A117" s="128" t="s">
        <v>641</v>
      </c>
      <c r="B117" s="129" t="s">
        <v>694</v>
      </c>
      <c r="C117" s="130">
        <v>1</v>
      </c>
      <c r="D117" s="131">
        <v>13</v>
      </c>
      <c r="E117" s="132" t="s">
        <v>642</v>
      </c>
      <c r="F117" s="133" t="s">
        <v>633</v>
      </c>
      <c r="G117" s="134">
        <v>5430.5</v>
      </c>
    </row>
    <row r="118" spans="1:7" ht="25.5">
      <c r="A118" s="128" t="s">
        <v>524</v>
      </c>
      <c r="B118" s="129" t="s">
        <v>694</v>
      </c>
      <c r="C118" s="130">
        <v>1</v>
      </c>
      <c r="D118" s="131">
        <v>13</v>
      </c>
      <c r="E118" s="132" t="s">
        <v>525</v>
      </c>
      <c r="F118" s="133" t="s">
        <v>633</v>
      </c>
      <c r="G118" s="134">
        <v>5092</v>
      </c>
    </row>
    <row r="119" spans="1:7">
      <c r="A119" s="128" t="s">
        <v>532</v>
      </c>
      <c r="B119" s="129" t="s">
        <v>694</v>
      </c>
      <c r="C119" s="130">
        <v>1</v>
      </c>
      <c r="D119" s="131">
        <v>13</v>
      </c>
      <c r="E119" s="132" t="s">
        <v>525</v>
      </c>
      <c r="F119" s="133">
        <v>40</v>
      </c>
      <c r="G119" s="134">
        <v>5092</v>
      </c>
    </row>
    <row r="120" spans="1:7" ht="25.5">
      <c r="A120" s="128" t="s">
        <v>518</v>
      </c>
      <c r="B120" s="129" t="s">
        <v>694</v>
      </c>
      <c r="C120" s="130">
        <v>1</v>
      </c>
      <c r="D120" s="131">
        <v>13</v>
      </c>
      <c r="E120" s="132" t="s">
        <v>519</v>
      </c>
      <c r="F120" s="133" t="s">
        <v>633</v>
      </c>
      <c r="G120" s="134">
        <v>338.5</v>
      </c>
    </row>
    <row r="121" spans="1:7">
      <c r="A121" s="128" t="s">
        <v>532</v>
      </c>
      <c r="B121" s="129" t="s">
        <v>694</v>
      </c>
      <c r="C121" s="130">
        <v>1</v>
      </c>
      <c r="D121" s="131">
        <v>13</v>
      </c>
      <c r="E121" s="132" t="s">
        <v>519</v>
      </c>
      <c r="F121" s="133">
        <v>40</v>
      </c>
      <c r="G121" s="134">
        <v>338.5</v>
      </c>
    </row>
    <row r="122" spans="1:7" ht="25.5">
      <c r="A122" s="128" t="s">
        <v>655</v>
      </c>
      <c r="B122" s="129" t="s">
        <v>694</v>
      </c>
      <c r="C122" s="130">
        <v>1</v>
      </c>
      <c r="D122" s="131">
        <v>13</v>
      </c>
      <c r="E122" s="132" t="s">
        <v>656</v>
      </c>
      <c r="F122" s="133" t="s">
        <v>633</v>
      </c>
      <c r="G122" s="134">
        <v>1917.2</v>
      </c>
    </row>
    <row r="123" spans="1:7" ht="25.5">
      <c r="A123" s="128" t="s">
        <v>657</v>
      </c>
      <c r="B123" s="129" t="s">
        <v>694</v>
      </c>
      <c r="C123" s="130">
        <v>1</v>
      </c>
      <c r="D123" s="131">
        <v>13</v>
      </c>
      <c r="E123" s="132" t="s">
        <v>658</v>
      </c>
      <c r="F123" s="133" t="s">
        <v>633</v>
      </c>
      <c r="G123" s="134">
        <v>1917.2</v>
      </c>
    </row>
    <row r="124" spans="1:7" ht="25.5">
      <c r="A124" s="128" t="s">
        <v>520</v>
      </c>
      <c r="B124" s="129" t="s">
        <v>694</v>
      </c>
      <c r="C124" s="130">
        <v>1</v>
      </c>
      <c r="D124" s="131">
        <v>13</v>
      </c>
      <c r="E124" s="132" t="s">
        <v>521</v>
      </c>
      <c r="F124" s="133" t="s">
        <v>633</v>
      </c>
      <c r="G124" s="134">
        <v>512.79999999999995</v>
      </c>
    </row>
    <row r="125" spans="1:7">
      <c r="A125" s="128" t="s">
        <v>532</v>
      </c>
      <c r="B125" s="129" t="s">
        <v>694</v>
      </c>
      <c r="C125" s="130">
        <v>1</v>
      </c>
      <c r="D125" s="131">
        <v>13</v>
      </c>
      <c r="E125" s="132" t="s">
        <v>521</v>
      </c>
      <c r="F125" s="133">
        <v>40</v>
      </c>
      <c r="G125" s="134">
        <v>512.79999999999995</v>
      </c>
    </row>
    <row r="126" spans="1:7" ht="25.5">
      <c r="A126" s="128" t="s">
        <v>522</v>
      </c>
      <c r="B126" s="129" t="s">
        <v>694</v>
      </c>
      <c r="C126" s="130">
        <v>1</v>
      </c>
      <c r="D126" s="131">
        <v>13</v>
      </c>
      <c r="E126" s="132" t="s">
        <v>523</v>
      </c>
      <c r="F126" s="133" t="s">
        <v>633</v>
      </c>
      <c r="G126" s="134">
        <v>1404.4</v>
      </c>
    </row>
    <row r="127" spans="1:7">
      <c r="A127" s="128" t="s">
        <v>532</v>
      </c>
      <c r="B127" s="129" t="s">
        <v>694</v>
      </c>
      <c r="C127" s="130">
        <v>1</v>
      </c>
      <c r="D127" s="131">
        <v>13</v>
      </c>
      <c r="E127" s="132" t="s">
        <v>523</v>
      </c>
      <c r="F127" s="133">
        <v>40</v>
      </c>
      <c r="G127" s="134">
        <v>1404.4</v>
      </c>
    </row>
    <row r="128" spans="1:7">
      <c r="A128" s="128" t="s">
        <v>659</v>
      </c>
      <c r="B128" s="129" t="s">
        <v>694</v>
      </c>
      <c r="C128" s="130">
        <v>1</v>
      </c>
      <c r="D128" s="131">
        <v>13</v>
      </c>
      <c r="E128" s="132" t="s">
        <v>660</v>
      </c>
      <c r="F128" s="133" t="s">
        <v>633</v>
      </c>
      <c r="G128" s="134">
        <v>7</v>
      </c>
    </row>
    <row r="129" spans="1:7">
      <c r="A129" s="128" t="s">
        <v>661</v>
      </c>
      <c r="B129" s="129" t="s">
        <v>694</v>
      </c>
      <c r="C129" s="130">
        <v>1</v>
      </c>
      <c r="D129" s="131">
        <v>13</v>
      </c>
      <c r="E129" s="132" t="s">
        <v>662</v>
      </c>
      <c r="F129" s="133" t="s">
        <v>633</v>
      </c>
      <c r="G129" s="134">
        <v>7</v>
      </c>
    </row>
    <row r="130" spans="1:7">
      <c r="A130" s="128" t="s">
        <v>526</v>
      </c>
      <c r="B130" s="129" t="s">
        <v>694</v>
      </c>
      <c r="C130" s="130">
        <v>1</v>
      </c>
      <c r="D130" s="131">
        <v>13</v>
      </c>
      <c r="E130" s="132" t="s">
        <v>527</v>
      </c>
      <c r="F130" s="133" t="s">
        <v>633</v>
      </c>
      <c r="G130" s="134">
        <v>7</v>
      </c>
    </row>
    <row r="131" spans="1:7">
      <c r="A131" s="128" t="s">
        <v>532</v>
      </c>
      <c r="B131" s="129" t="s">
        <v>694</v>
      </c>
      <c r="C131" s="130">
        <v>1</v>
      </c>
      <c r="D131" s="131">
        <v>13</v>
      </c>
      <c r="E131" s="132" t="s">
        <v>527</v>
      </c>
      <c r="F131" s="133">
        <v>40</v>
      </c>
      <c r="G131" s="134">
        <v>7</v>
      </c>
    </row>
    <row r="132" spans="1:7" ht="89.25">
      <c r="A132" s="128" t="s">
        <v>744</v>
      </c>
      <c r="B132" s="129" t="s">
        <v>745</v>
      </c>
      <c r="C132" s="130" t="s">
        <v>633</v>
      </c>
      <c r="D132" s="131" t="s">
        <v>633</v>
      </c>
      <c r="E132" s="132" t="s">
        <v>633</v>
      </c>
      <c r="F132" s="133" t="s">
        <v>633</v>
      </c>
      <c r="G132" s="134">
        <v>3708.2</v>
      </c>
    </row>
    <row r="133" spans="1:7">
      <c r="A133" s="128" t="s">
        <v>742</v>
      </c>
      <c r="B133" s="129" t="s">
        <v>745</v>
      </c>
      <c r="C133" s="130">
        <v>3</v>
      </c>
      <c r="D133" s="131" t="s">
        <v>633</v>
      </c>
      <c r="E133" s="132" t="s">
        <v>633</v>
      </c>
      <c r="F133" s="133" t="s">
        <v>633</v>
      </c>
      <c r="G133" s="134">
        <v>3708.2</v>
      </c>
    </row>
    <row r="134" spans="1:7">
      <c r="A134" s="128" t="s">
        <v>743</v>
      </c>
      <c r="B134" s="129" t="s">
        <v>745</v>
      </c>
      <c r="C134" s="130">
        <v>3</v>
      </c>
      <c r="D134" s="131">
        <v>4</v>
      </c>
      <c r="E134" s="132" t="s">
        <v>633</v>
      </c>
      <c r="F134" s="133" t="s">
        <v>633</v>
      </c>
      <c r="G134" s="134">
        <v>3708.2</v>
      </c>
    </row>
    <row r="135" spans="1:7" ht="51">
      <c r="A135" s="128" t="s">
        <v>639</v>
      </c>
      <c r="B135" s="129" t="s">
        <v>745</v>
      </c>
      <c r="C135" s="130">
        <v>3</v>
      </c>
      <c r="D135" s="131">
        <v>4</v>
      </c>
      <c r="E135" s="132" t="s">
        <v>640</v>
      </c>
      <c r="F135" s="133" t="s">
        <v>633</v>
      </c>
      <c r="G135" s="134">
        <v>3708.2</v>
      </c>
    </row>
    <row r="136" spans="1:7" ht="25.5">
      <c r="A136" s="128" t="s">
        <v>641</v>
      </c>
      <c r="B136" s="129" t="s">
        <v>745</v>
      </c>
      <c r="C136" s="130">
        <v>3</v>
      </c>
      <c r="D136" s="131">
        <v>4</v>
      </c>
      <c r="E136" s="132" t="s">
        <v>642</v>
      </c>
      <c r="F136" s="133" t="s">
        <v>633</v>
      </c>
      <c r="G136" s="134">
        <v>3708.2</v>
      </c>
    </row>
    <row r="137" spans="1:7" ht="25.5">
      <c r="A137" s="128" t="s">
        <v>524</v>
      </c>
      <c r="B137" s="129" t="s">
        <v>745</v>
      </c>
      <c r="C137" s="130">
        <v>3</v>
      </c>
      <c r="D137" s="131">
        <v>4</v>
      </c>
      <c r="E137" s="132" t="s">
        <v>525</v>
      </c>
      <c r="F137" s="133" t="s">
        <v>633</v>
      </c>
      <c r="G137" s="134">
        <v>3708.2</v>
      </c>
    </row>
    <row r="138" spans="1:7">
      <c r="A138" s="128" t="s">
        <v>532</v>
      </c>
      <c r="B138" s="129" t="s">
        <v>745</v>
      </c>
      <c r="C138" s="130">
        <v>3</v>
      </c>
      <c r="D138" s="131">
        <v>4</v>
      </c>
      <c r="E138" s="132" t="s">
        <v>525</v>
      </c>
      <c r="F138" s="133">
        <v>40</v>
      </c>
      <c r="G138" s="134">
        <v>3708.2</v>
      </c>
    </row>
    <row r="139" spans="1:7" ht="89.25">
      <c r="A139" s="128" t="s">
        <v>746</v>
      </c>
      <c r="B139" s="129" t="s">
        <v>747</v>
      </c>
      <c r="C139" s="130" t="s">
        <v>633</v>
      </c>
      <c r="D139" s="131" t="s">
        <v>633</v>
      </c>
      <c r="E139" s="132" t="s">
        <v>633</v>
      </c>
      <c r="F139" s="133" t="s">
        <v>633</v>
      </c>
      <c r="G139" s="134">
        <v>1322.7</v>
      </c>
    </row>
    <row r="140" spans="1:7">
      <c r="A140" s="128" t="s">
        <v>742</v>
      </c>
      <c r="B140" s="129" t="s">
        <v>747</v>
      </c>
      <c r="C140" s="130">
        <v>3</v>
      </c>
      <c r="D140" s="131" t="s">
        <v>633</v>
      </c>
      <c r="E140" s="132" t="s">
        <v>633</v>
      </c>
      <c r="F140" s="133" t="s">
        <v>633</v>
      </c>
      <c r="G140" s="134">
        <v>1322.7</v>
      </c>
    </row>
    <row r="141" spans="1:7">
      <c r="A141" s="128" t="s">
        <v>743</v>
      </c>
      <c r="B141" s="129" t="s">
        <v>747</v>
      </c>
      <c r="C141" s="130">
        <v>3</v>
      </c>
      <c r="D141" s="131">
        <v>4</v>
      </c>
      <c r="E141" s="132" t="s">
        <v>633</v>
      </c>
      <c r="F141" s="133" t="s">
        <v>633</v>
      </c>
      <c r="G141" s="134">
        <v>1322.7</v>
      </c>
    </row>
    <row r="142" spans="1:7" ht="51">
      <c r="A142" s="128" t="s">
        <v>639</v>
      </c>
      <c r="B142" s="129" t="s">
        <v>747</v>
      </c>
      <c r="C142" s="130">
        <v>3</v>
      </c>
      <c r="D142" s="131">
        <v>4</v>
      </c>
      <c r="E142" s="132" t="s">
        <v>640</v>
      </c>
      <c r="F142" s="133" t="s">
        <v>633</v>
      </c>
      <c r="G142" s="134">
        <v>126</v>
      </c>
    </row>
    <row r="143" spans="1:7" ht="25.5">
      <c r="A143" s="128" t="s">
        <v>641</v>
      </c>
      <c r="B143" s="129" t="s">
        <v>747</v>
      </c>
      <c r="C143" s="130">
        <v>3</v>
      </c>
      <c r="D143" s="131">
        <v>4</v>
      </c>
      <c r="E143" s="132" t="s">
        <v>642</v>
      </c>
      <c r="F143" s="133" t="s">
        <v>633</v>
      </c>
      <c r="G143" s="134">
        <v>126</v>
      </c>
    </row>
    <row r="144" spans="1:7" ht="25.5">
      <c r="A144" s="128" t="s">
        <v>518</v>
      </c>
      <c r="B144" s="129" t="s">
        <v>747</v>
      </c>
      <c r="C144" s="130">
        <v>3</v>
      </c>
      <c r="D144" s="131">
        <v>4</v>
      </c>
      <c r="E144" s="132" t="s">
        <v>519</v>
      </c>
      <c r="F144" s="133" t="s">
        <v>633</v>
      </c>
      <c r="G144" s="134">
        <v>126</v>
      </c>
    </row>
    <row r="145" spans="1:7">
      <c r="A145" s="128" t="s">
        <v>532</v>
      </c>
      <c r="B145" s="129" t="s">
        <v>747</v>
      </c>
      <c r="C145" s="130">
        <v>3</v>
      </c>
      <c r="D145" s="131">
        <v>4</v>
      </c>
      <c r="E145" s="132" t="s">
        <v>519</v>
      </c>
      <c r="F145" s="133">
        <v>40</v>
      </c>
      <c r="G145" s="134">
        <v>126</v>
      </c>
    </row>
    <row r="146" spans="1:7" ht="25.5">
      <c r="A146" s="128" t="s">
        <v>655</v>
      </c>
      <c r="B146" s="129" t="s">
        <v>747</v>
      </c>
      <c r="C146" s="130">
        <v>3</v>
      </c>
      <c r="D146" s="131">
        <v>4</v>
      </c>
      <c r="E146" s="132" t="s">
        <v>656</v>
      </c>
      <c r="F146" s="133" t="s">
        <v>633</v>
      </c>
      <c r="G146" s="134">
        <v>1194.7</v>
      </c>
    </row>
    <row r="147" spans="1:7" ht="25.5">
      <c r="A147" s="128" t="s">
        <v>657</v>
      </c>
      <c r="B147" s="129" t="s">
        <v>747</v>
      </c>
      <c r="C147" s="130">
        <v>3</v>
      </c>
      <c r="D147" s="131">
        <v>4</v>
      </c>
      <c r="E147" s="132" t="s">
        <v>658</v>
      </c>
      <c r="F147" s="133" t="s">
        <v>633</v>
      </c>
      <c r="G147" s="134">
        <v>1194.7</v>
      </c>
    </row>
    <row r="148" spans="1:7" ht="25.5">
      <c r="A148" s="128" t="s">
        <v>520</v>
      </c>
      <c r="B148" s="129" t="s">
        <v>747</v>
      </c>
      <c r="C148" s="130">
        <v>3</v>
      </c>
      <c r="D148" s="131">
        <v>4</v>
      </c>
      <c r="E148" s="132" t="s">
        <v>521</v>
      </c>
      <c r="F148" s="133" t="s">
        <v>633</v>
      </c>
      <c r="G148" s="134">
        <v>47</v>
      </c>
    </row>
    <row r="149" spans="1:7">
      <c r="A149" s="128" t="s">
        <v>532</v>
      </c>
      <c r="B149" s="129" t="s">
        <v>747</v>
      </c>
      <c r="C149" s="130">
        <v>3</v>
      </c>
      <c r="D149" s="131">
        <v>4</v>
      </c>
      <c r="E149" s="132" t="s">
        <v>521</v>
      </c>
      <c r="F149" s="133">
        <v>40</v>
      </c>
      <c r="G149" s="134">
        <v>47</v>
      </c>
    </row>
    <row r="150" spans="1:7" ht="25.5">
      <c r="A150" s="128" t="s">
        <v>522</v>
      </c>
      <c r="B150" s="129" t="s">
        <v>747</v>
      </c>
      <c r="C150" s="130">
        <v>3</v>
      </c>
      <c r="D150" s="131">
        <v>4</v>
      </c>
      <c r="E150" s="132" t="s">
        <v>523</v>
      </c>
      <c r="F150" s="133" t="s">
        <v>633</v>
      </c>
      <c r="G150" s="134">
        <v>1147.7</v>
      </c>
    </row>
    <row r="151" spans="1:7">
      <c r="A151" s="128" t="s">
        <v>532</v>
      </c>
      <c r="B151" s="129" t="s">
        <v>747</v>
      </c>
      <c r="C151" s="130">
        <v>3</v>
      </c>
      <c r="D151" s="131">
        <v>4</v>
      </c>
      <c r="E151" s="132" t="s">
        <v>523</v>
      </c>
      <c r="F151" s="133">
        <v>40</v>
      </c>
      <c r="G151" s="134">
        <v>1147.7</v>
      </c>
    </row>
    <row r="152" spans="1:7">
      <c r="A152" s="128" t="s">
        <v>659</v>
      </c>
      <c r="B152" s="129" t="s">
        <v>747</v>
      </c>
      <c r="C152" s="130">
        <v>3</v>
      </c>
      <c r="D152" s="131">
        <v>4</v>
      </c>
      <c r="E152" s="132" t="s">
        <v>660</v>
      </c>
      <c r="F152" s="133" t="s">
        <v>633</v>
      </c>
      <c r="G152" s="134">
        <v>2</v>
      </c>
    </row>
    <row r="153" spans="1:7">
      <c r="A153" s="128" t="s">
        <v>661</v>
      </c>
      <c r="B153" s="129" t="s">
        <v>747</v>
      </c>
      <c r="C153" s="130">
        <v>3</v>
      </c>
      <c r="D153" s="131">
        <v>4</v>
      </c>
      <c r="E153" s="132" t="s">
        <v>662</v>
      </c>
      <c r="F153" s="133" t="s">
        <v>633</v>
      </c>
      <c r="G153" s="134">
        <v>2</v>
      </c>
    </row>
    <row r="154" spans="1:7">
      <c r="A154" s="128" t="s">
        <v>526</v>
      </c>
      <c r="B154" s="129" t="s">
        <v>747</v>
      </c>
      <c r="C154" s="130">
        <v>3</v>
      </c>
      <c r="D154" s="131">
        <v>4</v>
      </c>
      <c r="E154" s="132" t="s">
        <v>527</v>
      </c>
      <c r="F154" s="133" t="s">
        <v>633</v>
      </c>
      <c r="G154" s="134">
        <v>2</v>
      </c>
    </row>
    <row r="155" spans="1:7">
      <c r="A155" s="128" t="s">
        <v>532</v>
      </c>
      <c r="B155" s="129" t="s">
        <v>747</v>
      </c>
      <c r="C155" s="130">
        <v>3</v>
      </c>
      <c r="D155" s="131">
        <v>4</v>
      </c>
      <c r="E155" s="132" t="s">
        <v>527</v>
      </c>
      <c r="F155" s="133">
        <v>40</v>
      </c>
      <c r="G155" s="134">
        <v>2</v>
      </c>
    </row>
    <row r="156" spans="1:7">
      <c r="A156" s="128" t="s">
        <v>695</v>
      </c>
      <c r="B156" s="129" t="s">
        <v>696</v>
      </c>
      <c r="C156" s="130" t="s">
        <v>633</v>
      </c>
      <c r="D156" s="131" t="s">
        <v>633</v>
      </c>
      <c r="E156" s="132" t="s">
        <v>633</v>
      </c>
      <c r="F156" s="133" t="s">
        <v>633</v>
      </c>
      <c r="G156" s="134">
        <v>3174</v>
      </c>
    </row>
    <row r="157" spans="1:7">
      <c r="A157" s="128" t="s">
        <v>632</v>
      </c>
      <c r="B157" s="129" t="s">
        <v>696</v>
      </c>
      <c r="C157" s="130">
        <v>1</v>
      </c>
      <c r="D157" s="131" t="s">
        <v>633</v>
      </c>
      <c r="E157" s="132" t="s">
        <v>633</v>
      </c>
      <c r="F157" s="133" t="s">
        <v>633</v>
      </c>
      <c r="G157" s="134">
        <v>216</v>
      </c>
    </row>
    <row r="158" spans="1:7">
      <c r="A158" s="128" t="s">
        <v>690</v>
      </c>
      <c r="B158" s="129" t="s">
        <v>696</v>
      </c>
      <c r="C158" s="130">
        <v>1</v>
      </c>
      <c r="D158" s="131">
        <v>13</v>
      </c>
      <c r="E158" s="132" t="s">
        <v>633</v>
      </c>
      <c r="F158" s="133" t="s">
        <v>633</v>
      </c>
      <c r="G158" s="134">
        <v>216</v>
      </c>
    </row>
    <row r="159" spans="1:7">
      <c r="A159" s="128" t="s">
        <v>659</v>
      </c>
      <c r="B159" s="129" t="s">
        <v>696</v>
      </c>
      <c r="C159" s="130">
        <v>1</v>
      </c>
      <c r="D159" s="131">
        <v>13</v>
      </c>
      <c r="E159" s="132" t="s">
        <v>660</v>
      </c>
      <c r="F159" s="133" t="s">
        <v>633</v>
      </c>
      <c r="G159" s="134">
        <v>216</v>
      </c>
    </row>
    <row r="160" spans="1:7">
      <c r="A160" s="128" t="s">
        <v>661</v>
      </c>
      <c r="B160" s="129" t="s">
        <v>696</v>
      </c>
      <c r="C160" s="130">
        <v>1</v>
      </c>
      <c r="D160" s="131">
        <v>13</v>
      </c>
      <c r="E160" s="132" t="s">
        <v>662</v>
      </c>
      <c r="F160" s="133" t="s">
        <v>633</v>
      </c>
      <c r="G160" s="134">
        <v>216</v>
      </c>
    </row>
    <row r="161" spans="1:7">
      <c r="A161" s="128" t="s">
        <v>528</v>
      </c>
      <c r="B161" s="129" t="s">
        <v>696</v>
      </c>
      <c r="C161" s="130">
        <v>1</v>
      </c>
      <c r="D161" s="131">
        <v>13</v>
      </c>
      <c r="E161" s="132" t="s">
        <v>529</v>
      </c>
      <c r="F161" s="133" t="s">
        <v>633</v>
      </c>
      <c r="G161" s="134">
        <v>216</v>
      </c>
    </row>
    <row r="162" spans="1:7">
      <c r="A162" s="128" t="s">
        <v>532</v>
      </c>
      <c r="B162" s="129" t="s">
        <v>696</v>
      </c>
      <c r="C162" s="130">
        <v>1</v>
      </c>
      <c r="D162" s="131">
        <v>13</v>
      </c>
      <c r="E162" s="132" t="s">
        <v>529</v>
      </c>
      <c r="F162" s="133">
        <v>40</v>
      </c>
      <c r="G162" s="134">
        <v>216</v>
      </c>
    </row>
    <row r="163" spans="1:7">
      <c r="A163" s="128" t="s">
        <v>424</v>
      </c>
      <c r="B163" s="129" t="s">
        <v>696</v>
      </c>
      <c r="C163" s="130">
        <v>10</v>
      </c>
      <c r="D163" s="131" t="s">
        <v>633</v>
      </c>
      <c r="E163" s="132" t="s">
        <v>633</v>
      </c>
      <c r="F163" s="133" t="s">
        <v>633</v>
      </c>
      <c r="G163" s="134">
        <v>2958</v>
      </c>
    </row>
    <row r="164" spans="1:7">
      <c r="A164" s="128" t="s">
        <v>425</v>
      </c>
      <c r="B164" s="129" t="s">
        <v>696</v>
      </c>
      <c r="C164" s="130">
        <v>10</v>
      </c>
      <c r="D164" s="131">
        <v>1</v>
      </c>
      <c r="E164" s="132" t="s">
        <v>633</v>
      </c>
      <c r="F164" s="133" t="s">
        <v>633</v>
      </c>
      <c r="G164" s="134">
        <v>2958</v>
      </c>
    </row>
    <row r="165" spans="1:7">
      <c r="A165" s="128" t="s">
        <v>650</v>
      </c>
      <c r="B165" s="129" t="s">
        <v>696</v>
      </c>
      <c r="C165" s="130">
        <v>10</v>
      </c>
      <c r="D165" s="131">
        <v>1</v>
      </c>
      <c r="E165" s="132" t="s">
        <v>651</v>
      </c>
      <c r="F165" s="133" t="s">
        <v>633</v>
      </c>
      <c r="G165" s="134">
        <v>2958</v>
      </c>
    </row>
    <row r="166" spans="1:7" ht="25.5">
      <c r="A166" s="128" t="s">
        <v>652</v>
      </c>
      <c r="B166" s="129" t="s">
        <v>696</v>
      </c>
      <c r="C166" s="130">
        <v>10</v>
      </c>
      <c r="D166" s="131">
        <v>1</v>
      </c>
      <c r="E166" s="132" t="s">
        <v>653</v>
      </c>
      <c r="F166" s="133" t="s">
        <v>633</v>
      </c>
      <c r="G166" s="134">
        <v>2958</v>
      </c>
    </row>
    <row r="167" spans="1:7" ht="25.5">
      <c r="A167" s="128" t="s">
        <v>530</v>
      </c>
      <c r="B167" s="129" t="s">
        <v>696</v>
      </c>
      <c r="C167" s="130">
        <v>10</v>
      </c>
      <c r="D167" s="131">
        <v>1</v>
      </c>
      <c r="E167" s="132" t="s">
        <v>531</v>
      </c>
      <c r="F167" s="133" t="s">
        <v>633</v>
      </c>
      <c r="G167" s="134">
        <v>2958</v>
      </c>
    </row>
    <row r="168" spans="1:7">
      <c r="A168" s="128" t="s">
        <v>532</v>
      </c>
      <c r="B168" s="129" t="s">
        <v>696</v>
      </c>
      <c r="C168" s="130">
        <v>10</v>
      </c>
      <c r="D168" s="131">
        <v>1</v>
      </c>
      <c r="E168" s="132" t="s">
        <v>531</v>
      </c>
      <c r="F168" s="133">
        <v>40</v>
      </c>
      <c r="G168" s="134">
        <v>2958</v>
      </c>
    </row>
    <row r="169" spans="1:7">
      <c r="A169" s="128" t="s">
        <v>682</v>
      </c>
      <c r="B169" s="129" t="s">
        <v>683</v>
      </c>
      <c r="C169" s="130" t="s">
        <v>633</v>
      </c>
      <c r="D169" s="131" t="s">
        <v>633</v>
      </c>
      <c r="E169" s="132" t="s">
        <v>633</v>
      </c>
      <c r="F169" s="133" t="s">
        <v>633</v>
      </c>
      <c r="G169" s="134">
        <v>4841</v>
      </c>
    </row>
    <row r="170" spans="1:7">
      <c r="A170" s="128" t="s">
        <v>632</v>
      </c>
      <c r="B170" s="129" t="s">
        <v>683</v>
      </c>
      <c r="C170" s="130">
        <v>1</v>
      </c>
      <c r="D170" s="131" t="s">
        <v>633</v>
      </c>
      <c r="E170" s="132" t="s">
        <v>633</v>
      </c>
      <c r="F170" s="133" t="s">
        <v>633</v>
      </c>
      <c r="G170" s="134">
        <v>4841</v>
      </c>
    </row>
    <row r="171" spans="1:7">
      <c r="A171" s="128" t="s">
        <v>681</v>
      </c>
      <c r="B171" s="129" t="s">
        <v>683</v>
      </c>
      <c r="C171" s="130">
        <v>1</v>
      </c>
      <c r="D171" s="131">
        <v>7</v>
      </c>
      <c r="E171" s="132" t="s">
        <v>633</v>
      </c>
      <c r="F171" s="133" t="s">
        <v>633</v>
      </c>
      <c r="G171" s="134">
        <v>4841</v>
      </c>
    </row>
    <row r="172" spans="1:7" ht="25.5">
      <c r="A172" s="128" t="s">
        <v>655</v>
      </c>
      <c r="B172" s="129" t="s">
        <v>683</v>
      </c>
      <c r="C172" s="130">
        <v>1</v>
      </c>
      <c r="D172" s="131">
        <v>7</v>
      </c>
      <c r="E172" s="132" t="s">
        <v>656</v>
      </c>
      <c r="F172" s="133" t="s">
        <v>633</v>
      </c>
      <c r="G172" s="134">
        <v>4841</v>
      </c>
    </row>
    <row r="173" spans="1:7" ht="25.5">
      <c r="A173" s="128" t="s">
        <v>657</v>
      </c>
      <c r="B173" s="129" t="s">
        <v>683</v>
      </c>
      <c r="C173" s="130">
        <v>1</v>
      </c>
      <c r="D173" s="131">
        <v>7</v>
      </c>
      <c r="E173" s="132" t="s">
        <v>658</v>
      </c>
      <c r="F173" s="133" t="s">
        <v>633</v>
      </c>
      <c r="G173" s="134">
        <v>4841</v>
      </c>
    </row>
    <row r="174" spans="1:7" ht="25.5">
      <c r="A174" s="128" t="s">
        <v>522</v>
      </c>
      <c r="B174" s="129" t="s">
        <v>683</v>
      </c>
      <c r="C174" s="130">
        <v>1</v>
      </c>
      <c r="D174" s="131">
        <v>7</v>
      </c>
      <c r="E174" s="132" t="s">
        <v>523</v>
      </c>
      <c r="F174" s="133" t="s">
        <v>633</v>
      </c>
      <c r="G174" s="134">
        <v>4841</v>
      </c>
    </row>
    <row r="175" spans="1:7">
      <c r="A175" s="128" t="s">
        <v>532</v>
      </c>
      <c r="B175" s="129" t="s">
        <v>683</v>
      </c>
      <c r="C175" s="130">
        <v>1</v>
      </c>
      <c r="D175" s="131">
        <v>7</v>
      </c>
      <c r="E175" s="132" t="s">
        <v>523</v>
      </c>
      <c r="F175" s="133">
        <v>40</v>
      </c>
      <c r="G175" s="134">
        <v>4841</v>
      </c>
    </row>
    <row r="176" spans="1:7" ht="25.5">
      <c r="A176" s="128" t="s">
        <v>697</v>
      </c>
      <c r="B176" s="129" t="s">
        <v>698</v>
      </c>
      <c r="C176" s="130" t="s">
        <v>633</v>
      </c>
      <c r="D176" s="131" t="s">
        <v>633</v>
      </c>
      <c r="E176" s="132" t="s">
        <v>633</v>
      </c>
      <c r="F176" s="133" t="s">
        <v>633</v>
      </c>
      <c r="G176" s="134">
        <v>45</v>
      </c>
    </row>
    <row r="177" spans="1:7">
      <c r="A177" s="128" t="s">
        <v>632</v>
      </c>
      <c r="B177" s="129" t="s">
        <v>698</v>
      </c>
      <c r="C177" s="130">
        <v>1</v>
      </c>
      <c r="D177" s="131" t="s">
        <v>633</v>
      </c>
      <c r="E177" s="132" t="s">
        <v>633</v>
      </c>
      <c r="F177" s="133" t="s">
        <v>633</v>
      </c>
      <c r="G177" s="134">
        <v>45</v>
      </c>
    </row>
    <row r="178" spans="1:7">
      <c r="A178" s="128" t="s">
        <v>690</v>
      </c>
      <c r="B178" s="129" t="s">
        <v>698</v>
      </c>
      <c r="C178" s="130">
        <v>1</v>
      </c>
      <c r="D178" s="131">
        <v>13</v>
      </c>
      <c r="E178" s="132" t="s">
        <v>633</v>
      </c>
      <c r="F178" s="133" t="s">
        <v>633</v>
      </c>
      <c r="G178" s="134">
        <v>45</v>
      </c>
    </row>
    <row r="179" spans="1:7" ht="25.5">
      <c r="A179" s="128" t="s">
        <v>655</v>
      </c>
      <c r="B179" s="129" t="s">
        <v>698</v>
      </c>
      <c r="C179" s="130">
        <v>1</v>
      </c>
      <c r="D179" s="131">
        <v>13</v>
      </c>
      <c r="E179" s="132" t="s">
        <v>656</v>
      </c>
      <c r="F179" s="133" t="s">
        <v>633</v>
      </c>
      <c r="G179" s="134">
        <v>45</v>
      </c>
    </row>
    <row r="180" spans="1:7" ht="25.5">
      <c r="A180" s="128" t="s">
        <v>657</v>
      </c>
      <c r="B180" s="129" t="s">
        <v>698</v>
      </c>
      <c r="C180" s="130">
        <v>1</v>
      </c>
      <c r="D180" s="131">
        <v>13</v>
      </c>
      <c r="E180" s="132" t="s">
        <v>658</v>
      </c>
      <c r="F180" s="133" t="s">
        <v>633</v>
      </c>
      <c r="G180" s="134">
        <v>45</v>
      </c>
    </row>
    <row r="181" spans="1:7" ht="25.5">
      <c r="A181" s="128" t="s">
        <v>520</v>
      </c>
      <c r="B181" s="129" t="s">
        <v>698</v>
      </c>
      <c r="C181" s="130">
        <v>1</v>
      </c>
      <c r="D181" s="131">
        <v>13</v>
      </c>
      <c r="E181" s="132" t="s">
        <v>521</v>
      </c>
      <c r="F181" s="133" t="s">
        <v>633</v>
      </c>
      <c r="G181" s="134">
        <v>41</v>
      </c>
    </row>
    <row r="182" spans="1:7">
      <c r="A182" s="128" t="s">
        <v>532</v>
      </c>
      <c r="B182" s="129" t="s">
        <v>698</v>
      </c>
      <c r="C182" s="130">
        <v>1</v>
      </c>
      <c r="D182" s="131">
        <v>13</v>
      </c>
      <c r="E182" s="132" t="s">
        <v>521</v>
      </c>
      <c r="F182" s="133">
        <v>40</v>
      </c>
      <c r="G182" s="134">
        <v>41</v>
      </c>
    </row>
    <row r="183" spans="1:7" ht="25.5">
      <c r="A183" s="128" t="s">
        <v>522</v>
      </c>
      <c r="B183" s="129" t="s">
        <v>698</v>
      </c>
      <c r="C183" s="130">
        <v>1</v>
      </c>
      <c r="D183" s="131">
        <v>13</v>
      </c>
      <c r="E183" s="132" t="s">
        <v>523</v>
      </c>
      <c r="F183" s="133" t="s">
        <v>633</v>
      </c>
      <c r="G183" s="134">
        <v>4</v>
      </c>
    </row>
    <row r="184" spans="1:7">
      <c r="A184" s="128" t="s">
        <v>532</v>
      </c>
      <c r="B184" s="129" t="s">
        <v>698</v>
      </c>
      <c r="C184" s="130">
        <v>1</v>
      </c>
      <c r="D184" s="131">
        <v>13</v>
      </c>
      <c r="E184" s="132" t="s">
        <v>523</v>
      </c>
      <c r="F184" s="133">
        <v>40</v>
      </c>
      <c r="G184" s="134">
        <v>4</v>
      </c>
    </row>
    <row r="185" spans="1:7" ht="38.25">
      <c r="A185" s="135" t="s">
        <v>844</v>
      </c>
      <c r="B185" s="136" t="s">
        <v>845</v>
      </c>
      <c r="C185" s="137">
        <v>4</v>
      </c>
      <c r="D185" s="138">
        <v>12</v>
      </c>
      <c r="E185" s="139" t="s">
        <v>633</v>
      </c>
      <c r="F185" s="140" t="s">
        <v>633</v>
      </c>
      <c r="G185" s="141">
        <v>25606</v>
      </c>
    </row>
    <row r="186" spans="1:7">
      <c r="A186" s="128" t="s">
        <v>701</v>
      </c>
      <c r="B186" s="129" t="s">
        <v>846</v>
      </c>
      <c r="C186" s="130" t="s">
        <v>633</v>
      </c>
      <c r="D186" s="131" t="s">
        <v>633</v>
      </c>
      <c r="E186" s="132" t="s">
        <v>633</v>
      </c>
      <c r="F186" s="133" t="s">
        <v>633</v>
      </c>
      <c r="G186" s="134">
        <v>25606</v>
      </c>
    </row>
    <row r="187" spans="1:7">
      <c r="A187" s="128" t="s">
        <v>789</v>
      </c>
      <c r="B187" s="129" t="s">
        <v>846</v>
      </c>
      <c r="C187" s="130">
        <v>4</v>
      </c>
      <c r="D187" s="131" t="s">
        <v>633</v>
      </c>
      <c r="E187" s="132" t="s">
        <v>633</v>
      </c>
      <c r="F187" s="133" t="s">
        <v>633</v>
      </c>
      <c r="G187" s="134">
        <v>25606</v>
      </c>
    </row>
    <row r="188" spans="1:7">
      <c r="A188" s="128" t="s">
        <v>841</v>
      </c>
      <c r="B188" s="129" t="s">
        <v>846</v>
      </c>
      <c r="C188" s="130">
        <v>4</v>
      </c>
      <c r="D188" s="131">
        <v>12</v>
      </c>
      <c r="E188" s="132" t="s">
        <v>633</v>
      </c>
      <c r="F188" s="133" t="s">
        <v>633</v>
      </c>
      <c r="G188" s="134">
        <v>25606</v>
      </c>
    </row>
    <row r="189" spans="1:7" ht="51">
      <c r="A189" s="128" t="s">
        <v>639</v>
      </c>
      <c r="B189" s="129" t="s">
        <v>846</v>
      </c>
      <c r="C189" s="130">
        <v>4</v>
      </c>
      <c r="D189" s="131">
        <v>12</v>
      </c>
      <c r="E189" s="132" t="s">
        <v>640</v>
      </c>
      <c r="F189" s="133" t="s">
        <v>633</v>
      </c>
      <c r="G189" s="134">
        <v>23570</v>
      </c>
    </row>
    <row r="190" spans="1:7">
      <c r="A190" s="128" t="s">
        <v>703</v>
      </c>
      <c r="B190" s="129" t="s">
        <v>846</v>
      </c>
      <c r="C190" s="130">
        <v>4</v>
      </c>
      <c r="D190" s="131">
        <v>12</v>
      </c>
      <c r="E190" s="132" t="s">
        <v>704</v>
      </c>
      <c r="F190" s="133" t="s">
        <v>633</v>
      </c>
      <c r="G190" s="134">
        <v>23570</v>
      </c>
    </row>
    <row r="191" spans="1:7" ht="25.5">
      <c r="A191" s="128" t="s">
        <v>546</v>
      </c>
      <c r="B191" s="129" t="s">
        <v>846</v>
      </c>
      <c r="C191" s="130">
        <v>4</v>
      </c>
      <c r="D191" s="131">
        <v>12</v>
      </c>
      <c r="E191" s="132" t="s">
        <v>547</v>
      </c>
      <c r="F191" s="133" t="s">
        <v>633</v>
      </c>
      <c r="G191" s="134">
        <v>22768</v>
      </c>
    </row>
    <row r="192" spans="1:7">
      <c r="A192" s="128" t="s">
        <v>532</v>
      </c>
      <c r="B192" s="129" t="s">
        <v>846</v>
      </c>
      <c r="C192" s="130">
        <v>4</v>
      </c>
      <c r="D192" s="131">
        <v>12</v>
      </c>
      <c r="E192" s="132" t="s">
        <v>547</v>
      </c>
      <c r="F192" s="133">
        <v>40</v>
      </c>
      <c r="G192" s="134">
        <v>22768</v>
      </c>
    </row>
    <row r="193" spans="1:7" ht="25.5">
      <c r="A193" s="128" t="s">
        <v>548</v>
      </c>
      <c r="B193" s="129" t="s">
        <v>846</v>
      </c>
      <c r="C193" s="130">
        <v>4</v>
      </c>
      <c r="D193" s="131">
        <v>12</v>
      </c>
      <c r="E193" s="132" t="s">
        <v>549</v>
      </c>
      <c r="F193" s="133" t="s">
        <v>633</v>
      </c>
      <c r="G193" s="134">
        <v>802</v>
      </c>
    </row>
    <row r="194" spans="1:7">
      <c r="A194" s="128" t="s">
        <v>532</v>
      </c>
      <c r="B194" s="129" t="s">
        <v>846</v>
      </c>
      <c r="C194" s="130">
        <v>4</v>
      </c>
      <c r="D194" s="131">
        <v>12</v>
      </c>
      <c r="E194" s="132" t="s">
        <v>549</v>
      </c>
      <c r="F194" s="133">
        <v>40</v>
      </c>
      <c r="G194" s="134">
        <v>802</v>
      </c>
    </row>
    <row r="195" spans="1:7" ht="25.5">
      <c r="A195" s="128" t="s">
        <v>655</v>
      </c>
      <c r="B195" s="129" t="s">
        <v>846</v>
      </c>
      <c r="C195" s="130">
        <v>4</v>
      </c>
      <c r="D195" s="131">
        <v>12</v>
      </c>
      <c r="E195" s="132" t="s">
        <v>656</v>
      </c>
      <c r="F195" s="133" t="s">
        <v>633</v>
      </c>
      <c r="G195" s="134">
        <v>1804</v>
      </c>
    </row>
    <row r="196" spans="1:7" ht="25.5">
      <c r="A196" s="128" t="s">
        <v>657</v>
      </c>
      <c r="B196" s="129" t="s">
        <v>846</v>
      </c>
      <c r="C196" s="130">
        <v>4</v>
      </c>
      <c r="D196" s="131">
        <v>12</v>
      </c>
      <c r="E196" s="132" t="s">
        <v>658</v>
      </c>
      <c r="F196" s="133" t="s">
        <v>633</v>
      </c>
      <c r="G196" s="134">
        <v>1804</v>
      </c>
    </row>
    <row r="197" spans="1:7" ht="25.5">
      <c r="A197" s="128" t="s">
        <v>520</v>
      </c>
      <c r="B197" s="129" t="s">
        <v>846</v>
      </c>
      <c r="C197" s="130">
        <v>4</v>
      </c>
      <c r="D197" s="131">
        <v>12</v>
      </c>
      <c r="E197" s="132" t="s">
        <v>521</v>
      </c>
      <c r="F197" s="133" t="s">
        <v>633</v>
      </c>
      <c r="G197" s="134">
        <v>513</v>
      </c>
    </row>
    <row r="198" spans="1:7">
      <c r="A198" s="128" t="s">
        <v>532</v>
      </c>
      <c r="B198" s="129" t="s">
        <v>846</v>
      </c>
      <c r="C198" s="130">
        <v>4</v>
      </c>
      <c r="D198" s="131">
        <v>12</v>
      </c>
      <c r="E198" s="132" t="s">
        <v>521</v>
      </c>
      <c r="F198" s="133">
        <v>40</v>
      </c>
      <c r="G198" s="134">
        <v>513</v>
      </c>
    </row>
    <row r="199" spans="1:7" ht="25.5">
      <c r="A199" s="128" t="s">
        <v>522</v>
      </c>
      <c r="B199" s="129" t="s">
        <v>846</v>
      </c>
      <c r="C199" s="130">
        <v>4</v>
      </c>
      <c r="D199" s="131">
        <v>12</v>
      </c>
      <c r="E199" s="132" t="s">
        <v>523</v>
      </c>
      <c r="F199" s="133" t="s">
        <v>633</v>
      </c>
      <c r="G199" s="134">
        <v>1291</v>
      </c>
    </row>
    <row r="200" spans="1:7">
      <c r="A200" s="128" t="s">
        <v>532</v>
      </c>
      <c r="B200" s="129" t="s">
        <v>846</v>
      </c>
      <c r="C200" s="130">
        <v>4</v>
      </c>
      <c r="D200" s="131">
        <v>12</v>
      </c>
      <c r="E200" s="132" t="s">
        <v>523</v>
      </c>
      <c r="F200" s="133">
        <v>40</v>
      </c>
      <c r="G200" s="134">
        <v>1291</v>
      </c>
    </row>
    <row r="201" spans="1:7">
      <c r="A201" s="128" t="s">
        <v>659</v>
      </c>
      <c r="B201" s="129" t="s">
        <v>846</v>
      </c>
      <c r="C201" s="130">
        <v>4</v>
      </c>
      <c r="D201" s="131">
        <v>12</v>
      </c>
      <c r="E201" s="132" t="s">
        <v>660</v>
      </c>
      <c r="F201" s="133" t="s">
        <v>633</v>
      </c>
      <c r="G201" s="134">
        <v>232</v>
      </c>
    </row>
    <row r="202" spans="1:7">
      <c r="A202" s="128" t="s">
        <v>661</v>
      </c>
      <c r="B202" s="129" t="s">
        <v>846</v>
      </c>
      <c r="C202" s="130">
        <v>4</v>
      </c>
      <c r="D202" s="131">
        <v>12</v>
      </c>
      <c r="E202" s="132" t="s">
        <v>662</v>
      </c>
      <c r="F202" s="133" t="s">
        <v>633</v>
      </c>
      <c r="G202" s="134">
        <v>232</v>
      </c>
    </row>
    <row r="203" spans="1:7">
      <c r="A203" s="128" t="s">
        <v>526</v>
      </c>
      <c r="B203" s="129" t="s">
        <v>846</v>
      </c>
      <c r="C203" s="130">
        <v>4</v>
      </c>
      <c r="D203" s="131">
        <v>12</v>
      </c>
      <c r="E203" s="132" t="s">
        <v>527</v>
      </c>
      <c r="F203" s="133" t="s">
        <v>633</v>
      </c>
      <c r="G203" s="134">
        <v>53</v>
      </c>
    </row>
    <row r="204" spans="1:7">
      <c r="A204" s="128" t="s">
        <v>532</v>
      </c>
      <c r="B204" s="129" t="s">
        <v>846</v>
      </c>
      <c r="C204" s="130">
        <v>4</v>
      </c>
      <c r="D204" s="131">
        <v>12</v>
      </c>
      <c r="E204" s="132" t="s">
        <v>527</v>
      </c>
      <c r="F204" s="133">
        <v>40</v>
      </c>
      <c r="G204" s="134">
        <v>53</v>
      </c>
    </row>
    <row r="205" spans="1:7">
      <c r="A205" s="128" t="s">
        <v>528</v>
      </c>
      <c r="B205" s="129" t="s">
        <v>846</v>
      </c>
      <c r="C205" s="130">
        <v>4</v>
      </c>
      <c r="D205" s="131">
        <v>12</v>
      </c>
      <c r="E205" s="132" t="s">
        <v>529</v>
      </c>
      <c r="F205" s="133" t="s">
        <v>633</v>
      </c>
      <c r="G205" s="134">
        <v>119</v>
      </c>
    </row>
    <row r="206" spans="1:7">
      <c r="A206" s="128" t="s">
        <v>532</v>
      </c>
      <c r="B206" s="129" t="s">
        <v>846</v>
      </c>
      <c r="C206" s="130">
        <v>4</v>
      </c>
      <c r="D206" s="131">
        <v>12</v>
      </c>
      <c r="E206" s="132" t="s">
        <v>529</v>
      </c>
      <c r="F206" s="133">
        <v>40</v>
      </c>
      <c r="G206" s="134">
        <v>119</v>
      </c>
    </row>
    <row r="207" spans="1:7">
      <c r="A207" s="128" t="s">
        <v>99</v>
      </c>
      <c r="B207" s="129" t="s">
        <v>846</v>
      </c>
      <c r="C207" s="130">
        <v>4</v>
      </c>
      <c r="D207" s="131">
        <v>12</v>
      </c>
      <c r="E207" s="132" t="s">
        <v>100</v>
      </c>
      <c r="F207" s="133" t="s">
        <v>633</v>
      </c>
      <c r="G207" s="134">
        <v>60</v>
      </c>
    </row>
    <row r="208" spans="1:7">
      <c r="A208" s="128" t="s">
        <v>532</v>
      </c>
      <c r="B208" s="129" t="s">
        <v>846</v>
      </c>
      <c r="C208" s="130">
        <v>4</v>
      </c>
      <c r="D208" s="131">
        <v>12</v>
      </c>
      <c r="E208" s="132" t="s">
        <v>100</v>
      </c>
      <c r="F208" s="133">
        <v>40</v>
      </c>
      <c r="G208" s="134">
        <v>60</v>
      </c>
    </row>
    <row r="209" spans="1:7" ht="38.25">
      <c r="A209" s="135" t="s">
        <v>699</v>
      </c>
      <c r="B209" s="136" t="s">
        <v>700</v>
      </c>
      <c r="C209" s="137">
        <v>1</v>
      </c>
      <c r="D209" s="138">
        <v>13</v>
      </c>
      <c r="E209" s="139" t="s">
        <v>633</v>
      </c>
      <c r="F209" s="140" t="s">
        <v>633</v>
      </c>
      <c r="G209" s="141">
        <v>71926</v>
      </c>
    </row>
    <row r="210" spans="1:7">
      <c r="A210" s="128" t="s">
        <v>701</v>
      </c>
      <c r="B210" s="129" t="s">
        <v>702</v>
      </c>
      <c r="C210" s="130" t="s">
        <v>633</v>
      </c>
      <c r="D210" s="131" t="s">
        <v>633</v>
      </c>
      <c r="E210" s="132" t="s">
        <v>633</v>
      </c>
      <c r="F210" s="133" t="s">
        <v>633</v>
      </c>
      <c r="G210" s="134">
        <v>71926</v>
      </c>
    </row>
    <row r="211" spans="1:7">
      <c r="A211" s="128" t="s">
        <v>632</v>
      </c>
      <c r="B211" s="129" t="s">
        <v>702</v>
      </c>
      <c r="C211" s="130">
        <v>1</v>
      </c>
      <c r="D211" s="131" t="s">
        <v>633</v>
      </c>
      <c r="E211" s="132" t="s">
        <v>633</v>
      </c>
      <c r="F211" s="133" t="s">
        <v>633</v>
      </c>
      <c r="G211" s="134">
        <v>71926</v>
      </c>
    </row>
    <row r="212" spans="1:7">
      <c r="A212" s="128" t="s">
        <v>690</v>
      </c>
      <c r="B212" s="129" t="s">
        <v>702</v>
      </c>
      <c r="C212" s="130">
        <v>1</v>
      </c>
      <c r="D212" s="131">
        <v>13</v>
      </c>
      <c r="E212" s="132" t="s">
        <v>633</v>
      </c>
      <c r="F212" s="133" t="s">
        <v>633</v>
      </c>
      <c r="G212" s="134">
        <v>71926</v>
      </c>
    </row>
    <row r="213" spans="1:7" ht="51">
      <c r="A213" s="128" t="s">
        <v>639</v>
      </c>
      <c r="B213" s="129" t="s">
        <v>702</v>
      </c>
      <c r="C213" s="130">
        <v>1</v>
      </c>
      <c r="D213" s="131">
        <v>13</v>
      </c>
      <c r="E213" s="132" t="s">
        <v>640</v>
      </c>
      <c r="F213" s="133" t="s">
        <v>633</v>
      </c>
      <c r="G213" s="134">
        <v>52911</v>
      </c>
    </row>
    <row r="214" spans="1:7">
      <c r="A214" s="128" t="s">
        <v>703</v>
      </c>
      <c r="B214" s="129" t="s">
        <v>702</v>
      </c>
      <c r="C214" s="130">
        <v>1</v>
      </c>
      <c r="D214" s="131">
        <v>13</v>
      </c>
      <c r="E214" s="132" t="s">
        <v>704</v>
      </c>
      <c r="F214" s="133" t="s">
        <v>633</v>
      </c>
      <c r="G214" s="134">
        <v>52911</v>
      </c>
    </row>
    <row r="215" spans="1:7" ht="25.5">
      <c r="A215" s="128" t="s">
        <v>546</v>
      </c>
      <c r="B215" s="129" t="s">
        <v>702</v>
      </c>
      <c r="C215" s="130">
        <v>1</v>
      </c>
      <c r="D215" s="131">
        <v>13</v>
      </c>
      <c r="E215" s="132" t="s">
        <v>547</v>
      </c>
      <c r="F215" s="133" t="s">
        <v>633</v>
      </c>
      <c r="G215" s="134">
        <v>50958</v>
      </c>
    </row>
    <row r="216" spans="1:7">
      <c r="A216" s="128" t="s">
        <v>532</v>
      </c>
      <c r="B216" s="129" t="s">
        <v>702</v>
      </c>
      <c r="C216" s="130">
        <v>1</v>
      </c>
      <c r="D216" s="131">
        <v>13</v>
      </c>
      <c r="E216" s="132" t="s">
        <v>547</v>
      </c>
      <c r="F216" s="133">
        <v>40</v>
      </c>
      <c r="G216" s="134">
        <v>50958</v>
      </c>
    </row>
    <row r="217" spans="1:7" ht="25.5">
      <c r="A217" s="128" t="s">
        <v>548</v>
      </c>
      <c r="B217" s="129" t="s">
        <v>702</v>
      </c>
      <c r="C217" s="130">
        <v>1</v>
      </c>
      <c r="D217" s="131">
        <v>13</v>
      </c>
      <c r="E217" s="132" t="s">
        <v>549</v>
      </c>
      <c r="F217" s="133" t="s">
        <v>633</v>
      </c>
      <c r="G217" s="134">
        <v>1953</v>
      </c>
    </row>
    <row r="218" spans="1:7">
      <c r="A218" s="128" t="s">
        <v>532</v>
      </c>
      <c r="B218" s="129" t="s">
        <v>702</v>
      </c>
      <c r="C218" s="130">
        <v>1</v>
      </c>
      <c r="D218" s="131">
        <v>13</v>
      </c>
      <c r="E218" s="132" t="s">
        <v>549</v>
      </c>
      <c r="F218" s="133">
        <v>40</v>
      </c>
      <c r="G218" s="134">
        <v>1953</v>
      </c>
    </row>
    <row r="219" spans="1:7" ht="25.5">
      <c r="A219" s="128" t="s">
        <v>655</v>
      </c>
      <c r="B219" s="129" t="s">
        <v>702</v>
      </c>
      <c r="C219" s="130">
        <v>1</v>
      </c>
      <c r="D219" s="131">
        <v>13</v>
      </c>
      <c r="E219" s="132" t="s">
        <v>656</v>
      </c>
      <c r="F219" s="133" t="s">
        <v>633</v>
      </c>
      <c r="G219" s="134">
        <v>16761</v>
      </c>
    </row>
    <row r="220" spans="1:7" ht="25.5">
      <c r="A220" s="128" t="s">
        <v>657</v>
      </c>
      <c r="B220" s="129" t="s">
        <v>702</v>
      </c>
      <c r="C220" s="130">
        <v>1</v>
      </c>
      <c r="D220" s="131">
        <v>13</v>
      </c>
      <c r="E220" s="132" t="s">
        <v>658</v>
      </c>
      <c r="F220" s="133" t="s">
        <v>633</v>
      </c>
      <c r="G220" s="134">
        <v>16761</v>
      </c>
    </row>
    <row r="221" spans="1:7" ht="25.5">
      <c r="A221" s="128" t="s">
        <v>520</v>
      </c>
      <c r="B221" s="129" t="s">
        <v>702</v>
      </c>
      <c r="C221" s="130">
        <v>1</v>
      </c>
      <c r="D221" s="131">
        <v>13</v>
      </c>
      <c r="E221" s="132" t="s">
        <v>521</v>
      </c>
      <c r="F221" s="133" t="s">
        <v>633</v>
      </c>
      <c r="G221" s="134">
        <v>3405</v>
      </c>
    </row>
    <row r="222" spans="1:7">
      <c r="A222" s="128" t="s">
        <v>532</v>
      </c>
      <c r="B222" s="129" t="s">
        <v>702</v>
      </c>
      <c r="C222" s="130">
        <v>1</v>
      </c>
      <c r="D222" s="131">
        <v>13</v>
      </c>
      <c r="E222" s="132" t="s">
        <v>521</v>
      </c>
      <c r="F222" s="133">
        <v>40</v>
      </c>
      <c r="G222" s="134">
        <v>3405</v>
      </c>
    </row>
    <row r="223" spans="1:7" ht="25.5">
      <c r="A223" s="128" t="s">
        <v>522</v>
      </c>
      <c r="B223" s="129" t="s">
        <v>702</v>
      </c>
      <c r="C223" s="130">
        <v>1</v>
      </c>
      <c r="D223" s="131">
        <v>13</v>
      </c>
      <c r="E223" s="132" t="s">
        <v>523</v>
      </c>
      <c r="F223" s="133" t="s">
        <v>633</v>
      </c>
      <c r="G223" s="134">
        <v>13356</v>
      </c>
    </row>
    <row r="224" spans="1:7">
      <c r="A224" s="128" t="s">
        <v>532</v>
      </c>
      <c r="B224" s="129" t="s">
        <v>702</v>
      </c>
      <c r="C224" s="130">
        <v>1</v>
      </c>
      <c r="D224" s="131">
        <v>13</v>
      </c>
      <c r="E224" s="132" t="s">
        <v>523</v>
      </c>
      <c r="F224" s="133">
        <v>40</v>
      </c>
      <c r="G224" s="134">
        <v>13356</v>
      </c>
    </row>
    <row r="225" spans="1:7">
      <c r="A225" s="128" t="s">
        <v>659</v>
      </c>
      <c r="B225" s="129" t="s">
        <v>702</v>
      </c>
      <c r="C225" s="130">
        <v>1</v>
      </c>
      <c r="D225" s="131">
        <v>13</v>
      </c>
      <c r="E225" s="132" t="s">
        <v>660</v>
      </c>
      <c r="F225" s="133" t="s">
        <v>633</v>
      </c>
      <c r="G225" s="134">
        <v>2254</v>
      </c>
    </row>
    <row r="226" spans="1:7">
      <c r="A226" s="128" t="s">
        <v>661</v>
      </c>
      <c r="B226" s="129" t="s">
        <v>702</v>
      </c>
      <c r="C226" s="130">
        <v>1</v>
      </c>
      <c r="D226" s="131">
        <v>13</v>
      </c>
      <c r="E226" s="132" t="s">
        <v>662</v>
      </c>
      <c r="F226" s="133" t="s">
        <v>633</v>
      </c>
      <c r="G226" s="134">
        <v>2254</v>
      </c>
    </row>
    <row r="227" spans="1:7">
      <c r="A227" s="128" t="s">
        <v>526</v>
      </c>
      <c r="B227" s="129" t="s">
        <v>702</v>
      </c>
      <c r="C227" s="130">
        <v>1</v>
      </c>
      <c r="D227" s="131">
        <v>13</v>
      </c>
      <c r="E227" s="132" t="s">
        <v>527</v>
      </c>
      <c r="F227" s="133" t="s">
        <v>633</v>
      </c>
      <c r="G227" s="134">
        <v>2002</v>
      </c>
    </row>
    <row r="228" spans="1:7">
      <c r="A228" s="128" t="s">
        <v>532</v>
      </c>
      <c r="B228" s="129" t="s">
        <v>702</v>
      </c>
      <c r="C228" s="130">
        <v>1</v>
      </c>
      <c r="D228" s="131">
        <v>13</v>
      </c>
      <c r="E228" s="132" t="s">
        <v>527</v>
      </c>
      <c r="F228" s="133">
        <v>40</v>
      </c>
      <c r="G228" s="134">
        <v>2002</v>
      </c>
    </row>
    <row r="229" spans="1:7">
      <c r="A229" s="128" t="s">
        <v>528</v>
      </c>
      <c r="B229" s="129" t="s">
        <v>702</v>
      </c>
      <c r="C229" s="130">
        <v>1</v>
      </c>
      <c r="D229" s="131">
        <v>13</v>
      </c>
      <c r="E229" s="132" t="s">
        <v>529</v>
      </c>
      <c r="F229" s="133" t="s">
        <v>633</v>
      </c>
      <c r="G229" s="134">
        <v>252</v>
      </c>
    </row>
    <row r="230" spans="1:7" ht="13.5" thickBot="1">
      <c r="A230" s="251" t="s">
        <v>532</v>
      </c>
      <c r="B230" s="252" t="s">
        <v>702</v>
      </c>
      <c r="C230" s="253">
        <v>1</v>
      </c>
      <c r="D230" s="254">
        <v>13</v>
      </c>
      <c r="E230" s="255" t="s">
        <v>529</v>
      </c>
      <c r="F230" s="256">
        <v>40</v>
      </c>
      <c r="G230" s="257">
        <v>252</v>
      </c>
    </row>
    <row r="231" spans="1:7" ht="13.5" thickBot="1">
      <c r="A231" s="142" t="s">
        <v>503</v>
      </c>
      <c r="B231" s="112"/>
      <c r="C231" s="112"/>
      <c r="D231" s="112"/>
      <c r="E231" s="112"/>
      <c r="F231" s="112"/>
      <c r="G231" s="143">
        <v>281730</v>
      </c>
    </row>
    <row r="232" spans="1:7" ht="12.75" customHeight="1">
      <c r="A232" s="64"/>
      <c r="B232" s="64"/>
      <c r="C232" s="64"/>
      <c r="D232" s="64"/>
      <c r="E232" s="64"/>
      <c r="F232" s="64"/>
      <c r="G232" s="64"/>
    </row>
  </sheetData>
  <mergeCells count="4">
    <mergeCell ref="A4:G4"/>
    <mergeCell ref="E1:G1"/>
    <mergeCell ref="D2:G2"/>
    <mergeCell ref="D3:G3"/>
  </mergeCells>
  <phoneticPr fontId="0" type="noConversion"/>
  <pageMargins left="0.78740157480314965" right="0.39370078740157483" top="0.59055118110236227" bottom="0.39370078740157483" header="0.31496062992125984" footer="0.15748031496062992"/>
  <pageSetup paperSize="9" scale="85" firstPageNumber="120" fitToHeight="0" orientation="portrait" useFirstPageNumber="1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workbookViewId="0">
      <selection activeCell="J12" sqref="J12"/>
    </sheetView>
  </sheetViews>
  <sheetFormatPr defaultRowHeight="15"/>
  <cols>
    <col min="1" max="1" width="82.140625" style="258" customWidth="1"/>
    <col min="2" max="2" width="8.140625" style="258" customWidth="1"/>
    <col min="3" max="3" width="7.28515625" style="258" customWidth="1"/>
    <col min="4" max="4" width="5.140625" style="258" customWidth="1"/>
    <col min="5" max="5" width="14.85546875" style="258" customWidth="1"/>
    <col min="6" max="6" width="9.5703125" style="258" bestFit="1" customWidth="1"/>
    <col min="7" max="16384" width="9.140625" style="258"/>
  </cols>
  <sheetData>
    <row r="1" spans="1:5" ht="15" customHeight="1">
      <c r="B1" s="114"/>
      <c r="C1" s="443" t="s">
        <v>143</v>
      </c>
      <c r="D1" s="443"/>
      <c r="E1" s="443"/>
    </row>
    <row r="2" spans="1:5" ht="15" customHeight="1">
      <c r="B2" s="488" t="s">
        <v>46</v>
      </c>
      <c r="C2" s="489"/>
      <c r="D2" s="489"/>
      <c r="E2" s="489"/>
    </row>
    <row r="3" spans="1:5" ht="15" customHeight="1">
      <c r="B3" s="444" t="s">
        <v>47</v>
      </c>
      <c r="C3" s="489"/>
      <c r="D3" s="489"/>
      <c r="E3" s="489"/>
    </row>
    <row r="4" spans="1:5">
      <c r="A4" s="259"/>
      <c r="B4" s="259"/>
      <c r="C4" s="259"/>
      <c r="D4" s="259"/>
      <c r="E4" s="259"/>
    </row>
    <row r="5" spans="1:5" ht="15.75">
      <c r="A5" s="494" t="s">
        <v>144</v>
      </c>
      <c r="B5" s="495"/>
      <c r="C5" s="495"/>
      <c r="D5" s="495"/>
      <c r="E5" s="495"/>
    </row>
    <row r="6" spans="1:5">
      <c r="A6" s="494" t="s">
        <v>145</v>
      </c>
      <c r="B6" s="496"/>
      <c r="C6" s="496"/>
      <c r="D6" s="496"/>
      <c r="E6" s="496"/>
    </row>
    <row r="7" spans="1:5">
      <c r="A7" s="497"/>
      <c r="B7" s="496"/>
      <c r="C7" s="496"/>
      <c r="D7" s="496"/>
      <c r="E7" s="496"/>
    </row>
    <row r="8" spans="1:5" ht="9" customHeight="1">
      <c r="A8" s="497"/>
      <c r="B8" s="496"/>
      <c r="C8" s="496"/>
      <c r="D8" s="496"/>
      <c r="E8" s="496"/>
    </row>
    <row r="9" spans="1:5">
      <c r="A9" s="260"/>
      <c r="B9" s="260"/>
      <c r="C9" s="260"/>
      <c r="D9" s="260"/>
      <c r="E9" s="260"/>
    </row>
    <row r="10" spans="1:5" ht="15.75" thickBot="1">
      <c r="A10" s="261"/>
      <c r="B10" s="261"/>
      <c r="C10" s="261"/>
      <c r="D10" s="259"/>
      <c r="E10" s="259" t="s">
        <v>146</v>
      </c>
    </row>
    <row r="11" spans="1:5">
      <c r="A11" s="262"/>
      <c r="B11" s="491" t="s">
        <v>85</v>
      </c>
      <c r="C11" s="492"/>
      <c r="D11" s="493"/>
      <c r="E11" s="263"/>
    </row>
    <row r="12" spans="1:5" ht="43.5" thickBot="1">
      <c r="A12" s="264" t="s">
        <v>626</v>
      </c>
      <c r="B12" s="265" t="s">
        <v>86</v>
      </c>
      <c r="C12" s="266" t="s">
        <v>88</v>
      </c>
      <c r="D12" s="266" t="s">
        <v>89</v>
      </c>
      <c r="E12" s="267" t="s">
        <v>631</v>
      </c>
    </row>
    <row r="13" spans="1:5" ht="15.75" thickBot="1">
      <c r="A13" s="268">
        <v>1</v>
      </c>
      <c r="B13" s="269">
        <v>2</v>
      </c>
      <c r="C13" s="270">
        <v>3</v>
      </c>
      <c r="D13" s="271">
        <v>4</v>
      </c>
      <c r="E13" s="272">
        <v>5</v>
      </c>
    </row>
    <row r="14" spans="1:5">
      <c r="A14" s="273" t="s">
        <v>532</v>
      </c>
      <c r="B14" s="274">
        <v>40</v>
      </c>
      <c r="C14" s="275">
        <v>0</v>
      </c>
      <c r="D14" s="275">
        <v>0</v>
      </c>
      <c r="E14" s="276">
        <f>E20+E28+E39+E15+E42</f>
        <v>64459.55</v>
      </c>
    </row>
    <row r="15" spans="1:5">
      <c r="A15" s="277" t="s">
        <v>742</v>
      </c>
      <c r="B15" s="278">
        <v>40</v>
      </c>
      <c r="C15" s="279">
        <v>3</v>
      </c>
      <c r="D15" s="279">
        <v>0</v>
      </c>
      <c r="E15" s="280">
        <f>E16+E18</f>
        <v>571.20000000000005</v>
      </c>
    </row>
    <row r="16" spans="1:5">
      <c r="A16" s="277" t="s">
        <v>761</v>
      </c>
      <c r="B16" s="278">
        <v>40</v>
      </c>
      <c r="C16" s="279">
        <v>3</v>
      </c>
      <c r="D16" s="279">
        <v>10</v>
      </c>
      <c r="E16" s="280">
        <f>E17</f>
        <v>164.7</v>
      </c>
    </row>
    <row r="17" spans="1:6">
      <c r="A17" s="281" t="s">
        <v>147</v>
      </c>
      <c r="B17" s="282">
        <v>40</v>
      </c>
      <c r="C17" s="283">
        <v>3</v>
      </c>
      <c r="D17" s="283">
        <v>10</v>
      </c>
      <c r="E17" s="284">
        <v>164.7</v>
      </c>
    </row>
    <row r="18" spans="1:6" ht="29.25">
      <c r="A18" s="285" t="s">
        <v>766</v>
      </c>
      <c r="B18" s="278">
        <v>40</v>
      </c>
      <c r="C18" s="279">
        <v>3</v>
      </c>
      <c r="D18" s="279">
        <v>14</v>
      </c>
      <c r="E18" s="280">
        <f>E19</f>
        <v>406.5</v>
      </c>
    </row>
    <row r="19" spans="1:6" ht="30">
      <c r="A19" s="281" t="s">
        <v>148</v>
      </c>
      <c r="B19" s="282">
        <v>40</v>
      </c>
      <c r="C19" s="283">
        <v>3</v>
      </c>
      <c r="D19" s="283">
        <v>14</v>
      </c>
      <c r="E19" s="284">
        <v>406.5</v>
      </c>
    </row>
    <row r="20" spans="1:6">
      <c r="A20" s="286" t="s">
        <v>789</v>
      </c>
      <c r="B20" s="287">
        <v>40</v>
      </c>
      <c r="C20" s="288">
        <v>4</v>
      </c>
      <c r="D20" s="288">
        <v>0</v>
      </c>
      <c r="E20" s="289">
        <f>E21+E23</f>
        <v>31037.9</v>
      </c>
    </row>
    <row r="21" spans="1:6">
      <c r="A21" s="286" t="s">
        <v>816</v>
      </c>
      <c r="B21" s="287">
        <v>40</v>
      </c>
      <c r="C21" s="288">
        <v>4</v>
      </c>
      <c r="D21" s="288">
        <v>8</v>
      </c>
      <c r="E21" s="289">
        <f>E22</f>
        <v>30597.9</v>
      </c>
    </row>
    <row r="22" spans="1:6" ht="45">
      <c r="A22" s="290" t="s">
        <v>149</v>
      </c>
      <c r="B22" s="291">
        <v>40</v>
      </c>
      <c r="C22" s="292">
        <v>4</v>
      </c>
      <c r="D22" s="292">
        <v>8</v>
      </c>
      <c r="E22" s="293">
        <v>30597.9</v>
      </c>
      <c r="F22" s="294"/>
    </row>
    <row r="23" spans="1:6">
      <c r="A23" s="286" t="s">
        <v>841</v>
      </c>
      <c r="B23" s="287">
        <v>40</v>
      </c>
      <c r="C23" s="288">
        <v>4</v>
      </c>
      <c r="D23" s="288">
        <v>12</v>
      </c>
      <c r="E23" s="289">
        <f>SUM(E24:E27)</f>
        <v>440</v>
      </c>
    </row>
    <row r="24" spans="1:6" ht="45">
      <c r="A24" s="290" t="s">
        <v>150</v>
      </c>
      <c r="B24" s="291">
        <v>40</v>
      </c>
      <c r="C24" s="292">
        <v>4</v>
      </c>
      <c r="D24" s="292">
        <v>12</v>
      </c>
      <c r="E24" s="293">
        <v>70</v>
      </c>
    </row>
    <row r="25" spans="1:6" ht="30">
      <c r="A25" s="290" t="s">
        <v>151</v>
      </c>
      <c r="B25" s="291">
        <v>40</v>
      </c>
      <c r="C25" s="292">
        <v>4</v>
      </c>
      <c r="D25" s="292">
        <v>12</v>
      </c>
      <c r="E25" s="293">
        <v>70</v>
      </c>
    </row>
    <row r="26" spans="1:6">
      <c r="A26" s="290" t="s">
        <v>152</v>
      </c>
      <c r="B26" s="291">
        <v>40</v>
      </c>
      <c r="C26" s="292">
        <v>4</v>
      </c>
      <c r="D26" s="292">
        <v>12</v>
      </c>
      <c r="E26" s="293">
        <v>150</v>
      </c>
    </row>
    <row r="27" spans="1:6" ht="30">
      <c r="A27" s="290" t="s">
        <v>153</v>
      </c>
      <c r="B27" s="291">
        <v>40</v>
      </c>
      <c r="C27" s="292">
        <v>4</v>
      </c>
      <c r="D27" s="292">
        <v>12</v>
      </c>
      <c r="E27" s="293">
        <v>150</v>
      </c>
    </row>
    <row r="28" spans="1:6">
      <c r="A28" s="286" t="s">
        <v>873</v>
      </c>
      <c r="B28" s="287">
        <v>40</v>
      </c>
      <c r="C28" s="288">
        <v>5</v>
      </c>
      <c r="D28" s="288">
        <v>0</v>
      </c>
      <c r="E28" s="289">
        <f>E29+E33+E37</f>
        <v>24957.050000000003</v>
      </c>
    </row>
    <row r="29" spans="1:6">
      <c r="A29" s="286" t="s">
        <v>874</v>
      </c>
      <c r="B29" s="287">
        <v>40</v>
      </c>
      <c r="C29" s="288">
        <v>5</v>
      </c>
      <c r="D29" s="288">
        <v>1</v>
      </c>
      <c r="E29" s="289">
        <f>SUM(E30:E32)</f>
        <v>8389.5</v>
      </c>
    </row>
    <row r="30" spans="1:6" ht="46.5" customHeight="1">
      <c r="A30" s="290" t="s">
        <v>154</v>
      </c>
      <c r="B30" s="291">
        <v>40</v>
      </c>
      <c r="C30" s="292">
        <v>5</v>
      </c>
      <c r="D30" s="292">
        <v>1</v>
      </c>
      <c r="E30" s="293">
        <v>13.3</v>
      </c>
    </row>
    <row r="31" spans="1:6" ht="30">
      <c r="A31" s="290" t="s">
        <v>155</v>
      </c>
      <c r="B31" s="291">
        <v>40</v>
      </c>
      <c r="C31" s="292">
        <v>5</v>
      </c>
      <c r="D31" s="292">
        <v>1</v>
      </c>
      <c r="E31" s="293">
        <v>5665</v>
      </c>
    </row>
    <row r="32" spans="1:6" ht="30">
      <c r="A32" s="290" t="s">
        <v>156</v>
      </c>
      <c r="B32" s="291">
        <v>40</v>
      </c>
      <c r="C32" s="292">
        <v>5</v>
      </c>
      <c r="D32" s="292">
        <v>1</v>
      </c>
      <c r="E32" s="293">
        <v>2711.2</v>
      </c>
    </row>
    <row r="33" spans="1:5">
      <c r="A33" s="286" t="s">
        <v>907</v>
      </c>
      <c r="B33" s="287">
        <v>40</v>
      </c>
      <c r="C33" s="288">
        <v>5</v>
      </c>
      <c r="D33" s="288">
        <v>2</v>
      </c>
      <c r="E33" s="289">
        <f>SUM(E34:E36)</f>
        <v>13236.550000000001</v>
      </c>
    </row>
    <row r="34" spans="1:5" ht="45">
      <c r="A34" s="290" t="s">
        <v>157</v>
      </c>
      <c r="B34" s="291">
        <v>40</v>
      </c>
      <c r="C34" s="292">
        <v>5</v>
      </c>
      <c r="D34" s="292">
        <v>2</v>
      </c>
      <c r="E34" s="293">
        <f>860.75-37.9</f>
        <v>822.85</v>
      </c>
    </row>
    <row r="35" spans="1:5" ht="30">
      <c r="A35" s="290" t="s">
        <v>158</v>
      </c>
      <c r="B35" s="291">
        <v>40</v>
      </c>
      <c r="C35" s="292">
        <v>5</v>
      </c>
      <c r="D35" s="292">
        <v>2</v>
      </c>
      <c r="E35" s="293">
        <f>10444.1+37.9</f>
        <v>10482</v>
      </c>
    </row>
    <row r="36" spans="1:5" ht="30">
      <c r="A36" s="290" t="s">
        <v>159</v>
      </c>
      <c r="B36" s="291">
        <v>40</v>
      </c>
      <c r="C36" s="292">
        <v>5</v>
      </c>
      <c r="D36" s="292">
        <v>2</v>
      </c>
      <c r="E36" s="293">
        <v>1931.7</v>
      </c>
    </row>
    <row r="37" spans="1:5">
      <c r="A37" s="295" t="s">
        <v>265</v>
      </c>
      <c r="B37" s="287">
        <v>40</v>
      </c>
      <c r="C37" s="288">
        <v>5</v>
      </c>
      <c r="D37" s="288">
        <v>3</v>
      </c>
      <c r="E37" s="296">
        <f>E38</f>
        <v>3331</v>
      </c>
    </row>
    <row r="38" spans="1:5" ht="30">
      <c r="A38" s="297" t="s">
        <v>160</v>
      </c>
      <c r="B38" s="291">
        <v>40</v>
      </c>
      <c r="C38" s="292">
        <v>5</v>
      </c>
      <c r="D38" s="292">
        <v>3</v>
      </c>
      <c r="E38" s="298">
        <v>3331</v>
      </c>
    </row>
    <row r="39" spans="1:5">
      <c r="A39" s="299" t="s">
        <v>424</v>
      </c>
      <c r="B39" s="287">
        <v>40</v>
      </c>
      <c r="C39" s="300">
        <v>10</v>
      </c>
      <c r="D39" s="300">
        <v>0</v>
      </c>
      <c r="E39" s="296">
        <f>E40</f>
        <v>487.3</v>
      </c>
    </row>
    <row r="40" spans="1:5">
      <c r="A40" s="301" t="s">
        <v>450</v>
      </c>
      <c r="B40" s="287">
        <v>40</v>
      </c>
      <c r="C40" s="302">
        <v>10</v>
      </c>
      <c r="D40" s="303">
        <v>6</v>
      </c>
      <c r="E40" s="296">
        <f>SUM(E41)</f>
        <v>487.3</v>
      </c>
    </row>
    <row r="41" spans="1:5" ht="60">
      <c r="A41" s="297" t="s">
        <v>161</v>
      </c>
      <c r="B41" s="304">
        <v>40</v>
      </c>
      <c r="C41" s="305">
        <v>10</v>
      </c>
      <c r="D41" s="306">
        <v>6</v>
      </c>
      <c r="E41" s="298">
        <v>487.3</v>
      </c>
    </row>
    <row r="42" spans="1:5">
      <c r="A42" s="299" t="s">
        <v>489</v>
      </c>
      <c r="B42" s="287">
        <v>40</v>
      </c>
      <c r="C42" s="300">
        <v>12</v>
      </c>
      <c r="D42" s="300">
        <v>0</v>
      </c>
      <c r="E42" s="296">
        <f>E43</f>
        <v>7406.1</v>
      </c>
    </row>
    <row r="43" spans="1:5">
      <c r="A43" s="301" t="s">
        <v>491</v>
      </c>
      <c r="B43" s="287">
        <v>40</v>
      </c>
      <c r="C43" s="302">
        <v>12</v>
      </c>
      <c r="D43" s="303">
        <v>2</v>
      </c>
      <c r="E43" s="296">
        <f>E44</f>
        <v>7406.1</v>
      </c>
    </row>
    <row r="44" spans="1:5" ht="75">
      <c r="A44" s="307" t="s">
        <v>162</v>
      </c>
      <c r="B44" s="308">
        <v>40</v>
      </c>
      <c r="C44" s="309">
        <v>12</v>
      </c>
      <c r="D44" s="310">
        <v>2</v>
      </c>
      <c r="E44" s="298">
        <v>7406.1</v>
      </c>
    </row>
    <row r="45" spans="1:5" s="313" customFormat="1" ht="29.25">
      <c r="A45" s="299" t="s">
        <v>536</v>
      </c>
      <c r="B45" s="311">
        <v>70</v>
      </c>
      <c r="C45" s="312">
        <v>0</v>
      </c>
      <c r="D45" s="312">
        <v>0</v>
      </c>
      <c r="E45" s="439">
        <f>E46</f>
        <v>5516.6</v>
      </c>
    </row>
    <row r="46" spans="1:5" s="313" customFormat="1">
      <c r="A46" s="440" t="s">
        <v>489</v>
      </c>
      <c r="B46" s="311">
        <v>70</v>
      </c>
      <c r="C46" s="312">
        <v>12</v>
      </c>
      <c r="D46" s="312">
        <v>0</v>
      </c>
      <c r="E46" s="439">
        <f>E47</f>
        <v>5516.6</v>
      </c>
    </row>
    <row r="47" spans="1:5" s="313" customFormat="1">
      <c r="A47" s="440" t="s">
        <v>491</v>
      </c>
      <c r="B47" s="311">
        <v>70</v>
      </c>
      <c r="C47" s="312">
        <v>12</v>
      </c>
      <c r="D47" s="312">
        <v>2</v>
      </c>
      <c r="E47" s="439">
        <f>E48+E49</f>
        <v>5516.6</v>
      </c>
    </row>
    <row r="48" spans="1:5" ht="45">
      <c r="A48" s="441" t="s">
        <v>163</v>
      </c>
      <c r="B48" s="314">
        <v>70</v>
      </c>
      <c r="C48" s="315">
        <v>12</v>
      </c>
      <c r="D48" s="315">
        <v>2</v>
      </c>
      <c r="E48" s="293">
        <v>5500</v>
      </c>
    </row>
    <row r="49" spans="1:5" ht="15.75" thickBot="1">
      <c r="A49" s="441" t="s">
        <v>164</v>
      </c>
      <c r="B49" s="314">
        <v>70</v>
      </c>
      <c r="C49" s="315">
        <v>12</v>
      </c>
      <c r="D49" s="315">
        <v>2</v>
      </c>
      <c r="E49" s="293">
        <v>16.600000000000001</v>
      </c>
    </row>
    <row r="50" spans="1:5" ht="15.75" thickBot="1">
      <c r="A50" s="316" t="s">
        <v>503</v>
      </c>
      <c r="B50" s="317"/>
      <c r="C50" s="317"/>
      <c r="D50" s="318"/>
      <c r="E50" s="319">
        <f>E14+E45</f>
        <v>69976.150000000009</v>
      </c>
    </row>
    <row r="51" spans="1:5">
      <c r="E51" s="320"/>
    </row>
    <row r="52" spans="1:5">
      <c r="E52" s="320"/>
    </row>
    <row r="53" spans="1:5">
      <c r="E53" s="320"/>
    </row>
    <row r="54" spans="1:5">
      <c r="E54" s="320"/>
    </row>
  </sheetData>
  <mergeCells count="6">
    <mergeCell ref="B11:D11"/>
    <mergeCell ref="B2:E2"/>
    <mergeCell ref="C1:E1"/>
    <mergeCell ref="B3:E3"/>
    <mergeCell ref="A5:E5"/>
    <mergeCell ref="A6:E8"/>
  </mergeCells>
  <phoneticPr fontId="0" type="noConversion"/>
  <pageMargins left="0.78740157480314965" right="0.39370078740157483" top="0.59055118110236227" bottom="0.39370078740157483" header="0.31496062992125984" footer="0.15748031496062992"/>
  <pageSetup paperSize="9" scale="67" firstPageNumber="126" orientation="portrait" useFirstPageNumber="1" r:id="rId1"/>
  <headerFooter>
    <oddHeader>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workbookViewId="0">
      <selection activeCell="G8" sqref="G8"/>
    </sheetView>
  </sheetViews>
  <sheetFormatPr defaultRowHeight="12.75"/>
  <cols>
    <col min="1" max="1" width="9.5703125" style="63" customWidth="1"/>
    <col min="2" max="2" width="56.5703125" style="63" customWidth="1"/>
    <col min="3" max="3" width="15.7109375" style="63" customWidth="1"/>
    <col min="4" max="4" width="12" style="63" customWidth="1"/>
    <col min="5" max="16384" width="9.140625" style="63"/>
  </cols>
  <sheetData>
    <row r="1" spans="1:4" ht="15.75">
      <c r="A1" s="218"/>
      <c r="B1" s="443" t="s">
        <v>36</v>
      </c>
      <c r="C1" s="443"/>
      <c r="D1" s="443"/>
    </row>
    <row r="2" spans="1:4" ht="15.75">
      <c r="A2" s="218"/>
      <c r="B2" s="443" t="s">
        <v>46</v>
      </c>
      <c r="C2" s="443"/>
      <c r="D2" s="443"/>
    </row>
    <row r="3" spans="1:4" ht="15.75">
      <c r="A3" s="218"/>
      <c r="B3" s="444" t="s">
        <v>47</v>
      </c>
      <c r="C3" s="444"/>
      <c r="D3" s="444"/>
    </row>
    <row r="4" spans="1:4" ht="15.75">
      <c r="A4" s="219"/>
      <c r="B4" s="218"/>
      <c r="C4" s="218"/>
      <c r="D4" s="218"/>
    </row>
    <row r="5" spans="1:4">
      <c r="A5" s="504" t="s">
        <v>43</v>
      </c>
      <c r="B5" s="504"/>
      <c r="C5" s="504"/>
      <c r="D5" s="504"/>
    </row>
    <row r="6" spans="1:4">
      <c r="A6" s="504"/>
      <c r="B6" s="504"/>
      <c r="C6" s="504"/>
      <c r="D6" s="504"/>
    </row>
    <row r="7" spans="1:4" ht="8.25" customHeight="1">
      <c r="A7" s="504"/>
      <c r="B7" s="504"/>
      <c r="C7" s="504"/>
      <c r="D7" s="504"/>
    </row>
    <row r="8" spans="1:4" ht="15.75">
      <c r="A8" s="220"/>
      <c r="B8" s="218"/>
      <c r="C8" s="218"/>
      <c r="D8" s="218"/>
    </row>
    <row r="9" spans="1:4" ht="15.75">
      <c r="A9" s="220"/>
      <c r="B9" s="218"/>
      <c r="C9" s="218"/>
      <c r="D9" s="218"/>
    </row>
    <row r="10" spans="1:4" ht="15.75">
      <c r="A10" s="221"/>
      <c r="B10" s="221"/>
      <c r="C10" s="221"/>
      <c r="D10" s="221"/>
    </row>
    <row r="11" spans="1:4" ht="15.75">
      <c r="A11" s="222"/>
      <c r="B11" s="218"/>
      <c r="C11" s="218"/>
      <c r="D11" s="218"/>
    </row>
    <row r="12" spans="1:4" ht="15.75">
      <c r="A12" s="222"/>
      <c r="B12" s="218"/>
      <c r="C12" s="218"/>
      <c r="D12" s="218"/>
    </row>
    <row r="13" spans="1:4" ht="16.5" thickBot="1">
      <c r="A13" s="222"/>
      <c r="B13" s="218"/>
      <c r="C13" s="218"/>
      <c r="D13" s="218"/>
    </row>
    <row r="14" spans="1:4" ht="15.75">
      <c r="A14" s="498" t="s">
        <v>111</v>
      </c>
      <c r="B14" s="498" t="s">
        <v>112</v>
      </c>
      <c r="C14" s="223" t="s">
        <v>113</v>
      </c>
      <c r="D14" s="218"/>
    </row>
    <row r="15" spans="1:4" ht="16.5" thickBot="1">
      <c r="A15" s="500"/>
      <c r="B15" s="500"/>
      <c r="C15" s="224" t="s">
        <v>114</v>
      </c>
      <c r="D15" s="218"/>
    </row>
    <row r="16" spans="1:4" ht="16.5" thickBot="1">
      <c r="A16" s="225" t="s">
        <v>115</v>
      </c>
      <c r="B16" s="226" t="s">
        <v>116</v>
      </c>
      <c r="C16" s="227"/>
      <c r="D16" s="218"/>
    </row>
    <row r="17" spans="1:4" ht="16.5" thickBot="1">
      <c r="A17" s="225"/>
      <c r="B17" s="228" t="s">
        <v>117</v>
      </c>
      <c r="C17" s="229">
        <v>39000</v>
      </c>
      <c r="D17" s="218"/>
    </row>
    <row r="18" spans="1:4" ht="16.5" thickBot="1">
      <c r="A18" s="225"/>
      <c r="B18" s="228" t="s">
        <v>118</v>
      </c>
      <c r="C18" s="229">
        <v>157567.4</v>
      </c>
      <c r="D18" s="218"/>
    </row>
    <row r="19" spans="1:4" ht="16.5" thickBot="1">
      <c r="A19" s="225"/>
      <c r="B19" s="228" t="s">
        <v>119</v>
      </c>
      <c r="C19" s="229">
        <v>-77803.899999999994</v>
      </c>
      <c r="D19" s="218"/>
    </row>
    <row r="20" spans="1:4" ht="15.75">
      <c r="A20" s="498" t="s">
        <v>120</v>
      </c>
      <c r="B20" s="498" t="s">
        <v>121</v>
      </c>
      <c r="C20" s="501"/>
      <c r="D20" s="218"/>
    </row>
    <row r="21" spans="1:4" ht="15.75">
      <c r="A21" s="499"/>
      <c r="B21" s="499"/>
      <c r="C21" s="502"/>
      <c r="D21" s="218"/>
    </row>
    <row r="22" spans="1:4" ht="16.5" thickBot="1">
      <c r="A22" s="500"/>
      <c r="B22" s="500"/>
      <c r="C22" s="503"/>
      <c r="D22" s="218"/>
    </row>
    <row r="23" spans="1:4" ht="16.5" thickBot="1">
      <c r="A23" s="225"/>
      <c r="B23" s="228" t="s">
        <v>117</v>
      </c>
      <c r="C23" s="230">
        <v>50000</v>
      </c>
      <c r="D23" s="218"/>
    </row>
    <row r="24" spans="1:4" ht="16.5" thickBot="1">
      <c r="A24" s="225"/>
      <c r="B24" s="228" t="s">
        <v>118</v>
      </c>
      <c r="C24" s="230">
        <v>50000</v>
      </c>
      <c r="D24" s="218"/>
    </row>
    <row r="25" spans="1:4" ht="16.5" thickBot="1">
      <c r="A25" s="225"/>
      <c r="B25" s="228" t="s">
        <v>119</v>
      </c>
      <c r="C25" s="230">
        <v>-50000</v>
      </c>
      <c r="D25" s="218"/>
    </row>
    <row r="26" spans="1:4" ht="15">
      <c r="A26" s="231"/>
      <c r="B26" s="231"/>
      <c r="C26" s="232"/>
      <c r="D26" s="231"/>
    </row>
    <row r="27" spans="1:4" ht="15">
      <c r="A27" s="231"/>
      <c r="B27" s="231"/>
      <c r="C27" s="232"/>
      <c r="D27" s="231"/>
    </row>
    <row r="28" spans="1:4" ht="15">
      <c r="A28" s="231"/>
      <c r="B28" s="231"/>
      <c r="C28" s="231"/>
      <c r="D28" s="231"/>
    </row>
  </sheetData>
  <mergeCells count="9">
    <mergeCell ref="A20:A22"/>
    <mergeCell ref="B20:B22"/>
    <mergeCell ref="C20:C22"/>
    <mergeCell ref="B1:D1"/>
    <mergeCell ref="B2:D2"/>
    <mergeCell ref="B3:D3"/>
    <mergeCell ref="A5:D7"/>
    <mergeCell ref="A14:A15"/>
    <mergeCell ref="B14:B15"/>
  </mergeCells>
  <phoneticPr fontId="0" type="noConversion"/>
  <pageMargins left="0.78740157480314965" right="0.39370078740157483" top="0.59055118110236227" bottom="0.39370078740157483" header="0.31496062992125984" footer="0.15748031496062992"/>
  <pageSetup paperSize="9" scale="96" firstPageNumber="127" orientation="portrait" useFirstPageNumber="1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tabSelected="1" workbookViewId="0">
      <selection activeCell="I7" sqref="I7"/>
    </sheetView>
  </sheetViews>
  <sheetFormatPr defaultRowHeight="12.75"/>
  <cols>
    <col min="1" max="1" width="4.7109375" style="63" customWidth="1"/>
    <col min="2" max="2" width="33.85546875" style="63" customWidth="1"/>
    <col min="3" max="3" width="23.7109375" style="63" customWidth="1"/>
    <col min="4" max="4" width="15.5703125" style="63" customWidth="1"/>
    <col min="5" max="5" width="16.5703125" style="63" customWidth="1"/>
    <col min="6" max="6" width="16" style="63" customWidth="1"/>
    <col min="7" max="7" width="15.42578125" style="63" customWidth="1"/>
    <col min="8" max="8" width="12.28515625" style="63" customWidth="1"/>
    <col min="9" max="9" width="29.140625" style="63" customWidth="1"/>
    <col min="10" max="12" width="9.140625" style="63"/>
    <col min="13" max="13" width="8.7109375" style="63" customWidth="1"/>
    <col min="14" max="14" width="9.140625" style="63" hidden="1" customWidth="1"/>
    <col min="15" max="16384" width="9.140625" style="63"/>
  </cols>
  <sheetData>
    <row r="1" spans="1:18">
      <c r="G1" s="443" t="s">
        <v>37</v>
      </c>
      <c r="H1" s="443"/>
      <c r="I1" s="443"/>
    </row>
    <row r="2" spans="1:18">
      <c r="G2" s="443" t="s">
        <v>46</v>
      </c>
      <c r="H2" s="443"/>
      <c r="I2" s="443"/>
    </row>
    <row r="3" spans="1:18">
      <c r="G3" s="444" t="s">
        <v>47</v>
      </c>
      <c r="H3" s="444"/>
      <c r="I3" s="444"/>
    </row>
    <row r="5" spans="1:18" ht="18.75">
      <c r="A5" s="504" t="s">
        <v>44</v>
      </c>
      <c r="B5" s="504"/>
      <c r="C5" s="504"/>
      <c r="D5" s="504"/>
      <c r="E5" s="504"/>
      <c r="F5" s="504"/>
      <c r="G5" s="504"/>
      <c r="H5" s="504"/>
      <c r="I5" s="505"/>
      <c r="J5" s="233"/>
      <c r="K5" s="233"/>
      <c r="L5" s="233"/>
      <c r="M5" s="233"/>
      <c r="N5" s="233"/>
      <c r="O5" s="233"/>
      <c r="P5" s="233"/>
      <c r="Q5" s="233"/>
      <c r="R5" s="233"/>
    </row>
    <row r="6" spans="1:18" ht="18.75">
      <c r="A6" s="234"/>
      <c r="B6" s="234"/>
      <c r="C6" s="234"/>
      <c r="D6" s="234"/>
      <c r="E6" s="234"/>
      <c r="F6" s="234"/>
      <c r="G6" s="234"/>
      <c r="H6" s="234"/>
      <c r="I6" s="234"/>
      <c r="J6" s="233"/>
      <c r="K6" s="233"/>
      <c r="L6" s="233"/>
      <c r="M6" s="233"/>
      <c r="N6" s="233"/>
      <c r="O6" s="233"/>
      <c r="P6" s="233"/>
      <c r="Q6" s="233"/>
      <c r="R6" s="233"/>
    </row>
    <row r="7" spans="1:18" ht="217.5" customHeight="1">
      <c r="A7" s="235" t="s">
        <v>122</v>
      </c>
      <c r="B7" s="147" t="s">
        <v>123</v>
      </c>
      <c r="C7" s="147" t="s">
        <v>124</v>
      </c>
      <c r="D7" s="147" t="s">
        <v>125</v>
      </c>
      <c r="E7" s="147" t="s">
        <v>126</v>
      </c>
      <c r="F7" s="147" t="s">
        <v>127</v>
      </c>
      <c r="G7" s="147" t="s">
        <v>128</v>
      </c>
      <c r="H7" s="147" t="s">
        <v>129</v>
      </c>
      <c r="I7" s="236" t="s">
        <v>130</v>
      </c>
    </row>
    <row r="8" spans="1:18" ht="66.75" customHeight="1">
      <c r="A8" s="237" t="s">
        <v>41</v>
      </c>
      <c r="B8" s="238" t="s">
        <v>132</v>
      </c>
      <c r="C8" s="238" t="s">
        <v>38</v>
      </c>
      <c r="D8" s="235">
        <v>2007</v>
      </c>
      <c r="E8" s="239">
        <v>50000</v>
      </c>
      <c r="F8" s="239">
        <v>12866.2</v>
      </c>
      <c r="G8" s="239">
        <v>0</v>
      </c>
      <c r="H8" s="239" t="s">
        <v>133</v>
      </c>
      <c r="I8" s="240">
        <v>3676.3</v>
      </c>
    </row>
    <row r="9" spans="1:18" ht="63.75" customHeight="1">
      <c r="A9" s="237" t="s">
        <v>131</v>
      </c>
      <c r="B9" s="238" t="s">
        <v>132</v>
      </c>
      <c r="C9" s="238" t="s">
        <v>39</v>
      </c>
      <c r="D9" s="235">
        <v>2008</v>
      </c>
      <c r="E9" s="239">
        <v>202421</v>
      </c>
      <c r="F9" s="241">
        <v>61218.8</v>
      </c>
      <c r="G9" s="239">
        <v>0</v>
      </c>
      <c r="H9" s="239" t="s">
        <v>133</v>
      </c>
      <c r="I9" s="240">
        <v>1372.7</v>
      </c>
    </row>
    <row r="10" spans="1:18" ht="66" customHeight="1">
      <c r="A10" s="237" t="s">
        <v>134</v>
      </c>
      <c r="B10" s="238" t="s">
        <v>132</v>
      </c>
      <c r="C10" s="238" t="s">
        <v>40</v>
      </c>
      <c r="D10" s="235">
        <v>2008</v>
      </c>
      <c r="E10" s="239">
        <v>167217</v>
      </c>
      <c r="F10" s="242">
        <v>40043.9</v>
      </c>
      <c r="G10" s="239">
        <v>0</v>
      </c>
      <c r="H10" s="239" t="s">
        <v>133</v>
      </c>
      <c r="I10" s="240">
        <v>15000</v>
      </c>
    </row>
    <row r="11" spans="1:18" ht="48" customHeight="1">
      <c r="A11" s="237" t="s">
        <v>135</v>
      </c>
      <c r="B11" s="238" t="s">
        <v>137</v>
      </c>
      <c r="C11" s="243" t="s">
        <v>138</v>
      </c>
      <c r="D11" s="235">
        <v>2013</v>
      </c>
      <c r="E11" s="239">
        <v>20000</v>
      </c>
      <c r="F11" s="239">
        <v>20000</v>
      </c>
      <c r="G11" s="239">
        <v>0</v>
      </c>
      <c r="H11" s="239" t="s">
        <v>133</v>
      </c>
      <c r="I11" s="240">
        <v>0</v>
      </c>
    </row>
    <row r="12" spans="1:18" ht="61.5" customHeight="1">
      <c r="A12" s="237" t="s">
        <v>136</v>
      </c>
      <c r="B12" s="243" t="s">
        <v>137</v>
      </c>
      <c r="C12" s="243" t="s">
        <v>139</v>
      </c>
      <c r="D12" s="244">
        <v>2014</v>
      </c>
      <c r="E12" s="241">
        <v>0</v>
      </c>
      <c r="F12" s="241">
        <v>15000</v>
      </c>
      <c r="G12" s="241">
        <v>0</v>
      </c>
      <c r="H12" s="241" t="s">
        <v>133</v>
      </c>
      <c r="I12" s="245">
        <v>100</v>
      </c>
    </row>
    <row r="13" spans="1:18" ht="20.25" customHeight="1">
      <c r="A13" s="246"/>
      <c r="B13" s="159" t="s">
        <v>140</v>
      </c>
      <c r="C13" s="159"/>
      <c r="D13" s="246"/>
      <c r="E13" s="247">
        <f>SUM(E8:E12)</f>
        <v>439638</v>
      </c>
      <c r="F13" s="247">
        <f>SUM(F8:F12)</f>
        <v>149128.9</v>
      </c>
      <c r="G13" s="247">
        <f>SUM(G8:G12)</f>
        <v>0</v>
      </c>
      <c r="H13" s="247"/>
      <c r="I13" s="247">
        <f>SUM(I8:I12)</f>
        <v>20149</v>
      </c>
    </row>
    <row r="14" spans="1:18" ht="15.75">
      <c r="A14" s="218"/>
      <c r="B14" s="218"/>
      <c r="C14" s="248"/>
      <c r="D14" s="248"/>
      <c r="E14" s="248"/>
      <c r="F14" s="248"/>
      <c r="G14" s="248"/>
      <c r="H14" s="248"/>
      <c r="I14" s="248"/>
    </row>
  </sheetData>
  <mergeCells count="4">
    <mergeCell ref="A5:I5"/>
    <mergeCell ref="G1:I1"/>
    <mergeCell ref="G2:I2"/>
    <mergeCell ref="G3:I3"/>
  </mergeCells>
  <phoneticPr fontId="0" type="noConversion"/>
  <pageMargins left="0.39370078740157483" right="0.39370078740157483" top="0.78740157480314965" bottom="0.39370078740157483" header="0.31496062992125984" footer="0.15748031496062992"/>
  <pageSetup paperSize="9" scale="83" firstPageNumber="128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65"/>
  <sheetViews>
    <sheetView workbookViewId="0">
      <selection activeCell="H7" sqref="H7"/>
    </sheetView>
  </sheetViews>
  <sheetFormatPr defaultRowHeight="12.75"/>
  <cols>
    <col min="1" max="1" width="47.5703125" style="248" customWidth="1"/>
    <col min="2" max="3" width="9.140625" style="248"/>
    <col min="4" max="4" width="15.5703125" style="248" customWidth="1"/>
    <col min="5" max="5" width="14.7109375" style="248" customWidth="1"/>
    <col min="6" max="16384" width="9.140625" style="248"/>
  </cols>
  <sheetData>
    <row r="1" spans="1:7">
      <c r="A1" s="321"/>
      <c r="B1" s="321"/>
      <c r="C1" s="443" t="s">
        <v>28</v>
      </c>
      <c r="D1" s="443"/>
      <c r="E1" s="443"/>
      <c r="F1" s="322"/>
    </row>
    <row r="2" spans="1:7">
      <c r="A2" s="323"/>
      <c r="B2" s="323"/>
      <c r="C2" s="443" t="s">
        <v>48</v>
      </c>
      <c r="D2" s="443"/>
      <c r="E2" s="443"/>
      <c r="F2" s="322"/>
    </row>
    <row r="3" spans="1:7">
      <c r="A3" s="323"/>
      <c r="B3" s="323"/>
      <c r="C3" s="444" t="s">
        <v>47</v>
      </c>
      <c r="D3" s="444"/>
      <c r="E3" s="444"/>
      <c r="F3" s="322"/>
    </row>
    <row r="4" spans="1:7">
      <c r="A4" s="323"/>
      <c r="B4" s="323"/>
      <c r="C4" s="323"/>
      <c r="D4" s="321"/>
      <c r="E4" s="321"/>
      <c r="F4" s="322"/>
    </row>
    <row r="5" spans="1:7" ht="15.75">
      <c r="A5" s="453" t="s">
        <v>165</v>
      </c>
      <c r="B5" s="453"/>
      <c r="C5" s="453"/>
      <c r="D5" s="453"/>
      <c r="E5" s="453"/>
      <c r="F5" s="324"/>
    </row>
    <row r="6" spans="1:7" ht="15.75">
      <c r="A6" s="453"/>
      <c r="B6" s="453"/>
      <c r="C6" s="453"/>
      <c r="D6" s="453"/>
      <c r="E6" s="453"/>
      <c r="F6" s="324"/>
    </row>
    <row r="7" spans="1:7" ht="15.75">
      <c r="A7" s="453"/>
      <c r="B7" s="453"/>
      <c r="C7" s="453"/>
      <c r="D7" s="453"/>
      <c r="E7" s="453"/>
      <c r="F7" s="324"/>
    </row>
    <row r="8" spans="1:7">
      <c r="A8" s="323"/>
      <c r="B8" s="323"/>
      <c r="C8" s="323"/>
      <c r="D8" s="321"/>
      <c r="E8" s="321"/>
      <c r="F8" s="322"/>
    </row>
    <row r="9" spans="1:7" ht="13.5" thickBot="1">
      <c r="A9" s="325"/>
      <c r="B9" s="325"/>
      <c r="C9" s="325"/>
      <c r="D9" s="321"/>
      <c r="E9" s="326" t="s">
        <v>625</v>
      </c>
      <c r="F9" s="322"/>
    </row>
    <row r="10" spans="1:7" ht="13.5" thickBot="1">
      <c r="A10" s="327"/>
      <c r="B10" s="454" t="s">
        <v>166</v>
      </c>
      <c r="C10" s="455"/>
      <c r="D10" s="328"/>
      <c r="E10" s="329"/>
      <c r="F10" s="325"/>
    </row>
    <row r="11" spans="1:7" ht="50.25" customHeight="1">
      <c r="A11" s="330"/>
      <c r="B11" s="454"/>
      <c r="C11" s="456"/>
      <c r="D11" s="457" t="s">
        <v>167</v>
      </c>
      <c r="E11" s="457" t="s">
        <v>103</v>
      </c>
      <c r="F11" s="325"/>
    </row>
    <row r="12" spans="1:7" ht="20.25" customHeight="1" thickBot="1">
      <c r="A12" s="331" t="s">
        <v>616</v>
      </c>
      <c r="B12" s="332" t="s">
        <v>88</v>
      </c>
      <c r="C12" s="333" t="s">
        <v>89</v>
      </c>
      <c r="D12" s="458"/>
      <c r="E12" s="459"/>
      <c r="F12" s="325" t="s">
        <v>633</v>
      </c>
    </row>
    <row r="13" spans="1:7" ht="13.5" thickBot="1">
      <c r="A13" s="334">
        <v>1</v>
      </c>
      <c r="B13" s="335">
        <v>2</v>
      </c>
      <c r="C13" s="336">
        <v>3</v>
      </c>
      <c r="D13" s="335">
        <v>4</v>
      </c>
      <c r="E13" s="337">
        <v>5</v>
      </c>
      <c r="F13" s="325" t="s">
        <v>633</v>
      </c>
    </row>
    <row r="14" spans="1:7">
      <c r="A14" s="338" t="s">
        <v>632</v>
      </c>
      <c r="B14" s="339">
        <v>1</v>
      </c>
      <c r="C14" s="340">
        <v>0</v>
      </c>
      <c r="D14" s="341">
        <f>SUM(D15:D22)</f>
        <v>351026.30000000005</v>
      </c>
      <c r="E14" s="342">
        <v>8991.5</v>
      </c>
      <c r="F14" s="343" t="s">
        <v>633</v>
      </c>
      <c r="G14" s="344"/>
    </row>
    <row r="15" spans="1:7" ht="38.25">
      <c r="A15" s="345" t="s">
        <v>634</v>
      </c>
      <c r="B15" s="346">
        <v>1</v>
      </c>
      <c r="C15" s="347">
        <v>2</v>
      </c>
      <c r="D15" s="348">
        <v>9342</v>
      </c>
      <c r="E15" s="349">
        <v>0</v>
      </c>
      <c r="F15" s="343" t="s">
        <v>633</v>
      </c>
      <c r="G15" s="344"/>
    </row>
    <row r="16" spans="1:7" ht="38.25">
      <c r="A16" s="345" t="s">
        <v>654</v>
      </c>
      <c r="B16" s="346">
        <v>1</v>
      </c>
      <c r="C16" s="347">
        <v>3</v>
      </c>
      <c r="D16" s="348">
        <v>14783</v>
      </c>
      <c r="E16" s="349">
        <v>0</v>
      </c>
      <c r="F16" s="343" t="s">
        <v>633</v>
      </c>
      <c r="G16" s="344"/>
    </row>
    <row r="17" spans="1:7" ht="51">
      <c r="A17" s="345" t="s">
        <v>665</v>
      </c>
      <c r="B17" s="346">
        <v>1</v>
      </c>
      <c r="C17" s="347">
        <v>4</v>
      </c>
      <c r="D17" s="348">
        <v>144260</v>
      </c>
      <c r="E17" s="349">
        <v>0</v>
      </c>
      <c r="F17" s="343" t="s">
        <v>633</v>
      </c>
      <c r="G17" s="344"/>
    </row>
    <row r="18" spans="1:7">
      <c r="A18" s="345" t="s">
        <v>669</v>
      </c>
      <c r="B18" s="346">
        <v>1</v>
      </c>
      <c r="C18" s="347">
        <v>5</v>
      </c>
      <c r="D18" s="348">
        <v>4.0999999999999996</v>
      </c>
      <c r="E18" s="349">
        <v>4.0999999999999996</v>
      </c>
      <c r="F18" s="343" t="s">
        <v>633</v>
      </c>
      <c r="G18" s="344"/>
    </row>
    <row r="19" spans="1:7" ht="38.25">
      <c r="A19" s="345" t="s">
        <v>672</v>
      </c>
      <c r="B19" s="346">
        <v>1</v>
      </c>
      <c r="C19" s="347">
        <v>6</v>
      </c>
      <c r="D19" s="348">
        <f>44927+3</f>
        <v>44930</v>
      </c>
      <c r="E19" s="349">
        <v>0</v>
      </c>
      <c r="F19" s="343" t="s">
        <v>633</v>
      </c>
      <c r="G19" s="344"/>
    </row>
    <row r="20" spans="1:7">
      <c r="A20" s="345" t="s">
        <v>681</v>
      </c>
      <c r="B20" s="346">
        <v>1</v>
      </c>
      <c r="C20" s="347">
        <v>7</v>
      </c>
      <c r="D20" s="348">
        <v>4841</v>
      </c>
      <c r="E20" s="349">
        <v>0</v>
      </c>
      <c r="F20" s="343" t="s">
        <v>633</v>
      </c>
      <c r="G20" s="344"/>
    </row>
    <row r="21" spans="1:7">
      <c r="A21" s="345" t="s">
        <v>684</v>
      </c>
      <c r="B21" s="346">
        <v>1</v>
      </c>
      <c r="C21" s="347">
        <v>11</v>
      </c>
      <c r="D21" s="348">
        <v>300</v>
      </c>
      <c r="E21" s="349">
        <v>0</v>
      </c>
      <c r="F21" s="343" t="s">
        <v>633</v>
      </c>
      <c r="G21" s="344"/>
    </row>
    <row r="22" spans="1:7">
      <c r="A22" s="345" t="s">
        <v>690</v>
      </c>
      <c r="B22" s="346">
        <v>1</v>
      </c>
      <c r="C22" s="347">
        <v>13</v>
      </c>
      <c r="D22" s="348">
        <v>132566.20000000001</v>
      </c>
      <c r="E22" s="349">
        <v>8987.4</v>
      </c>
      <c r="F22" s="343" t="s">
        <v>633</v>
      </c>
      <c r="G22" s="344"/>
    </row>
    <row r="23" spans="1:7" ht="25.5">
      <c r="A23" s="350" t="s">
        <v>742</v>
      </c>
      <c r="B23" s="351">
        <v>3</v>
      </c>
      <c r="C23" s="352">
        <v>0</v>
      </c>
      <c r="D23" s="353">
        <v>12343.3</v>
      </c>
      <c r="E23" s="354">
        <v>5030.8999999999996</v>
      </c>
      <c r="F23" s="343" t="s">
        <v>633</v>
      </c>
      <c r="G23" s="344"/>
    </row>
    <row r="24" spans="1:7">
      <c r="A24" s="345" t="s">
        <v>743</v>
      </c>
      <c r="B24" s="346">
        <v>3</v>
      </c>
      <c r="C24" s="347">
        <v>4</v>
      </c>
      <c r="D24" s="348">
        <v>5030.8999999999996</v>
      </c>
      <c r="E24" s="349">
        <v>5030.8999999999996</v>
      </c>
      <c r="F24" s="343" t="s">
        <v>633</v>
      </c>
      <c r="G24" s="344"/>
    </row>
    <row r="25" spans="1:7" ht="38.25">
      <c r="A25" s="345" t="s">
        <v>748</v>
      </c>
      <c r="B25" s="346">
        <v>3</v>
      </c>
      <c r="C25" s="347">
        <v>9</v>
      </c>
      <c r="D25" s="348">
        <v>1939.7</v>
      </c>
      <c r="E25" s="349">
        <v>0</v>
      </c>
      <c r="F25" s="343" t="s">
        <v>633</v>
      </c>
      <c r="G25" s="344"/>
    </row>
    <row r="26" spans="1:7">
      <c r="A26" s="345" t="s">
        <v>761</v>
      </c>
      <c r="B26" s="346">
        <v>3</v>
      </c>
      <c r="C26" s="347">
        <v>10</v>
      </c>
      <c r="D26" s="348">
        <v>164.7</v>
      </c>
      <c r="E26" s="349">
        <v>0</v>
      </c>
      <c r="F26" s="343" t="s">
        <v>633</v>
      </c>
      <c r="G26" s="344"/>
    </row>
    <row r="27" spans="1:7" ht="25.5">
      <c r="A27" s="345" t="s">
        <v>766</v>
      </c>
      <c r="B27" s="346">
        <v>3</v>
      </c>
      <c r="C27" s="347">
        <v>14</v>
      </c>
      <c r="D27" s="348">
        <v>5208</v>
      </c>
      <c r="E27" s="349">
        <v>0</v>
      </c>
      <c r="F27" s="343" t="s">
        <v>633</v>
      </c>
      <c r="G27" s="344"/>
    </row>
    <row r="28" spans="1:7">
      <c r="A28" s="350" t="s">
        <v>789</v>
      </c>
      <c r="B28" s="351">
        <v>4</v>
      </c>
      <c r="C28" s="352">
        <v>0</v>
      </c>
      <c r="D28" s="353">
        <v>234113.92000000001</v>
      </c>
      <c r="E28" s="354">
        <v>5871.9</v>
      </c>
      <c r="F28" s="343" t="s">
        <v>633</v>
      </c>
      <c r="G28" s="344"/>
    </row>
    <row r="29" spans="1:7">
      <c r="A29" s="345" t="s">
        <v>790</v>
      </c>
      <c r="B29" s="346">
        <v>4</v>
      </c>
      <c r="C29" s="347">
        <v>1</v>
      </c>
      <c r="D29" s="348">
        <v>8940.7800000000007</v>
      </c>
      <c r="E29" s="349">
        <v>0</v>
      </c>
      <c r="F29" s="343" t="s">
        <v>633</v>
      </c>
      <c r="G29" s="344"/>
    </row>
    <row r="30" spans="1:7">
      <c r="A30" s="345" t="s">
        <v>803</v>
      </c>
      <c r="B30" s="346">
        <v>4</v>
      </c>
      <c r="C30" s="347">
        <v>5</v>
      </c>
      <c r="D30" s="348">
        <v>4169</v>
      </c>
      <c r="E30" s="349">
        <v>4169</v>
      </c>
      <c r="F30" s="343" t="s">
        <v>633</v>
      </c>
      <c r="G30" s="344"/>
    </row>
    <row r="31" spans="1:7">
      <c r="A31" s="345" t="s">
        <v>816</v>
      </c>
      <c r="B31" s="346">
        <v>4</v>
      </c>
      <c r="C31" s="347">
        <v>8</v>
      </c>
      <c r="D31" s="348">
        <v>30597.9</v>
      </c>
      <c r="E31" s="349">
        <v>0</v>
      </c>
      <c r="F31" s="343" t="s">
        <v>633</v>
      </c>
      <c r="G31" s="344"/>
    </row>
    <row r="32" spans="1:7">
      <c r="A32" s="345" t="s">
        <v>823</v>
      </c>
      <c r="B32" s="346">
        <v>4</v>
      </c>
      <c r="C32" s="347">
        <v>9</v>
      </c>
      <c r="D32" s="348">
        <v>118829.27</v>
      </c>
      <c r="E32" s="349">
        <v>0</v>
      </c>
      <c r="F32" s="343" t="s">
        <v>633</v>
      </c>
      <c r="G32" s="344"/>
    </row>
    <row r="33" spans="1:7">
      <c r="A33" s="345" t="s">
        <v>836</v>
      </c>
      <c r="B33" s="346">
        <v>4</v>
      </c>
      <c r="C33" s="347">
        <v>10</v>
      </c>
      <c r="D33" s="348">
        <v>655</v>
      </c>
      <c r="E33" s="349">
        <v>0</v>
      </c>
      <c r="F33" s="343" t="s">
        <v>633</v>
      </c>
      <c r="G33" s="344"/>
    </row>
    <row r="34" spans="1:7">
      <c r="A34" s="345" t="s">
        <v>841</v>
      </c>
      <c r="B34" s="346">
        <v>4</v>
      </c>
      <c r="C34" s="347">
        <v>12</v>
      </c>
      <c r="D34" s="348">
        <v>70921.97</v>
      </c>
      <c r="E34" s="349">
        <v>1702.9</v>
      </c>
      <c r="F34" s="343" t="s">
        <v>633</v>
      </c>
      <c r="G34" s="344"/>
    </row>
    <row r="35" spans="1:7">
      <c r="A35" s="350" t="s">
        <v>873</v>
      </c>
      <c r="B35" s="351">
        <v>5</v>
      </c>
      <c r="C35" s="352">
        <v>0</v>
      </c>
      <c r="D35" s="353">
        <v>407281.32400000002</v>
      </c>
      <c r="E35" s="354">
        <v>10.423999999999999</v>
      </c>
      <c r="F35" s="343" t="s">
        <v>633</v>
      </c>
      <c r="G35" s="344"/>
    </row>
    <row r="36" spans="1:7">
      <c r="A36" s="345" t="s">
        <v>874</v>
      </c>
      <c r="B36" s="346">
        <v>5</v>
      </c>
      <c r="C36" s="347">
        <v>1</v>
      </c>
      <c r="D36" s="348">
        <v>187267.89</v>
      </c>
      <c r="E36" s="349">
        <v>0</v>
      </c>
      <c r="F36" s="343" t="s">
        <v>633</v>
      </c>
      <c r="G36" s="344"/>
    </row>
    <row r="37" spans="1:7">
      <c r="A37" s="345" t="s">
        <v>907</v>
      </c>
      <c r="B37" s="346">
        <v>5</v>
      </c>
      <c r="C37" s="347">
        <v>2</v>
      </c>
      <c r="D37" s="348">
        <v>69306.100000000006</v>
      </c>
      <c r="E37" s="349">
        <v>0</v>
      </c>
      <c r="F37" s="343" t="s">
        <v>633</v>
      </c>
      <c r="G37" s="344"/>
    </row>
    <row r="38" spans="1:7">
      <c r="A38" s="345" t="s">
        <v>265</v>
      </c>
      <c r="B38" s="346">
        <v>5</v>
      </c>
      <c r="C38" s="347">
        <v>3</v>
      </c>
      <c r="D38" s="348">
        <v>118373.01</v>
      </c>
      <c r="E38" s="349">
        <v>0</v>
      </c>
      <c r="F38" s="343" t="s">
        <v>633</v>
      </c>
      <c r="G38" s="344"/>
    </row>
    <row r="39" spans="1:7" ht="25.5">
      <c r="A39" s="345" t="s">
        <v>276</v>
      </c>
      <c r="B39" s="346">
        <v>5</v>
      </c>
      <c r="C39" s="347">
        <v>5</v>
      </c>
      <c r="D39" s="348">
        <v>32334.324000000001</v>
      </c>
      <c r="E39" s="349">
        <v>10.423999999999999</v>
      </c>
      <c r="F39" s="343" t="s">
        <v>633</v>
      </c>
      <c r="G39" s="344"/>
    </row>
    <row r="40" spans="1:7">
      <c r="A40" s="350" t="s">
        <v>287</v>
      </c>
      <c r="B40" s="351">
        <v>6</v>
      </c>
      <c r="C40" s="352">
        <v>0</v>
      </c>
      <c r="D40" s="353">
        <v>1080.2</v>
      </c>
      <c r="E40" s="354">
        <v>0</v>
      </c>
      <c r="F40" s="343" t="s">
        <v>633</v>
      </c>
      <c r="G40" s="344"/>
    </row>
    <row r="41" spans="1:7">
      <c r="A41" s="345" t="s">
        <v>288</v>
      </c>
      <c r="B41" s="346">
        <v>6</v>
      </c>
      <c r="C41" s="347">
        <v>5</v>
      </c>
      <c r="D41" s="348">
        <v>1080.2</v>
      </c>
      <c r="E41" s="349">
        <v>0</v>
      </c>
      <c r="F41" s="343" t="s">
        <v>633</v>
      </c>
      <c r="G41" s="344"/>
    </row>
    <row r="42" spans="1:7">
      <c r="A42" s="350" t="s">
        <v>295</v>
      </c>
      <c r="B42" s="351">
        <v>7</v>
      </c>
      <c r="C42" s="352">
        <v>0</v>
      </c>
      <c r="D42" s="355">
        <v>1481668.4550000001</v>
      </c>
      <c r="E42" s="354">
        <v>993752.8</v>
      </c>
      <c r="F42" s="343" t="s">
        <v>633</v>
      </c>
      <c r="G42" s="344"/>
    </row>
    <row r="43" spans="1:7">
      <c r="A43" s="345" t="s">
        <v>296</v>
      </c>
      <c r="B43" s="346">
        <v>7</v>
      </c>
      <c r="C43" s="347">
        <v>1</v>
      </c>
      <c r="D43" s="348">
        <v>546743.80000000005</v>
      </c>
      <c r="E43" s="349">
        <v>405384</v>
      </c>
      <c r="F43" s="343" t="s">
        <v>633</v>
      </c>
      <c r="G43" s="344"/>
    </row>
    <row r="44" spans="1:7">
      <c r="A44" s="345" t="s">
        <v>309</v>
      </c>
      <c r="B44" s="346">
        <v>7</v>
      </c>
      <c r="C44" s="347">
        <v>2</v>
      </c>
      <c r="D44" s="348">
        <v>851360.45499999996</v>
      </c>
      <c r="E44" s="349">
        <v>579823.4</v>
      </c>
      <c r="F44" s="343" t="s">
        <v>633</v>
      </c>
      <c r="G44" s="344"/>
    </row>
    <row r="45" spans="1:7">
      <c r="A45" s="345" t="s">
        <v>356</v>
      </c>
      <c r="B45" s="346">
        <v>7</v>
      </c>
      <c r="C45" s="347">
        <v>7</v>
      </c>
      <c r="D45" s="348">
        <v>45407.1</v>
      </c>
      <c r="E45" s="349">
        <v>8545.4</v>
      </c>
      <c r="F45" s="343" t="s">
        <v>633</v>
      </c>
      <c r="G45" s="344"/>
    </row>
    <row r="46" spans="1:7">
      <c r="A46" s="345" t="s">
        <v>379</v>
      </c>
      <c r="B46" s="346">
        <v>7</v>
      </c>
      <c r="C46" s="347">
        <v>9</v>
      </c>
      <c r="D46" s="348">
        <v>38157.1</v>
      </c>
      <c r="E46" s="349">
        <v>0</v>
      </c>
      <c r="F46" s="343" t="s">
        <v>633</v>
      </c>
      <c r="G46" s="344"/>
    </row>
    <row r="47" spans="1:7">
      <c r="A47" s="350" t="s">
        <v>392</v>
      </c>
      <c r="B47" s="351">
        <v>8</v>
      </c>
      <c r="C47" s="352">
        <v>0</v>
      </c>
      <c r="D47" s="353">
        <v>100041.2</v>
      </c>
      <c r="E47" s="354">
        <v>178.4</v>
      </c>
      <c r="F47" s="343" t="s">
        <v>633</v>
      </c>
      <c r="G47" s="344"/>
    </row>
    <row r="48" spans="1:7">
      <c r="A48" s="345" t="s">
        <v>393</v>
      </c>
      <c r="B48" s="346">
        <v>8</v>
      </c>
      <c r="C48" s="347">
        <v>1</v>
      </c>
      <c r="D48" s="348">
        <v>85511.8</v>
      </c>
      <c r="E48" s="349">
        <v>0</v>
      </c>
      <c r="F48" s="343" t="s">
        <v>633</v>
      </c>
      <c r="G48" s="344"/>
    </row>
    <row r="49" spans="1:7">
      <c r="A49" s="345" t="s">
        <v>411</v>
      </c>
      <c r="B49" s="346">
        <v>8</v>
      </c>
      <c r="C49" s="347">
        <v>4</v>
      </c>
      <c r="D49" s="348">
        <v>14529.4</v>
      </c>
      <c r="E49" s="349">
        <v>178.4</v>
      </c>
      <c r="F49" s="343" t="s">
        <v>633</v>
      </c>
      <c r="G49" s="344"/>
    </row>
    <row r="50" spans="1:7">
      <c r="A50" s="350" t="s">
        <v>424</v>
      </c>
      <c r="B50" s="351">
        <v>10</v>
      </c>
      <c r="C50" s="352">
        <v>0</v>
      </c>
      <c r="D50" s="353">
        <v>178832.39806000001</v>
      </c>
      <c r="E50" s="354">
        <v>148177.48800000001</v>
      </c>
      <c r="F50" s="343" t="s">
        <v>633</v>
      </c>
      <c r="G50" s="344"/>
    </row>
    <row r="51" spans="1:7">
      <c r="A51" s="345" t="s">
        <v>425</v>
      </c>
      <c r="B51" s="346">
        <v>10</v>
      </c>
      <c r="C51" s="347">
        <v>1</v>
      </c>
      <c r="D51" s="348">
        <v>2958</v>
      </c>
      <c r="E51" s="349">
        <v>0</v>
      </c>
      <c r="F51" s="343" t="s">
        <v>633</v>
      </c>
      <c r="G51" s="344"/>
    </row>
    <row r="52" spans="1:7">
      <c r="A52" s="345" t="s">
        <v>426</v>
      </c>
      <c r="B52" s="346">
        <v>10</v>
      </c>
      <c r="C52" s="347">
        <v>3</v>
      </c>
      <c r="D52" s="348">
        <v>15939.76</v>
      </c>
      <c r="E52" s="349">
        <v>6387.55</v>
      </c>
      <c r="F52" s="343" t="s">
        <v>633</v>
      </c>
      <c r="G52" s="344"/>
    </row>
    <row r="53" spans="1:7">
      <c r="A53" s="345" t="s">
        <v>437</v>
      </c>
      <c r="B53" s="346">
        <v>10</v>
      </c>
      <c r="C53" s="347">
        <v>4</v>
      </c>
      <c r="D53" s="348">
        <v>126345.23806</v>
      </c>
      <c r="E53" s="349">
        <v>126345.238</v>
      </c>
      <c r="F53" s="343" t="s">
        <v>633</v>
      </c>
      <c r="G53" s="344"/>
    </row>
    <row r="54" spans="1:7">
      <c r="A54" s="345" t="s">
        <v>450</v>
      </c>
      <c r="B54" s="346">
        <v>10</v>
      </c>
      <c r="C54" s="347">
        <v>6</v>
      </c>
      <c r="D54" s="348">
        <v>33589.4</v>
      </c>
      <c r="E54" s="349">
        <v>15444.7</v>
      </c>
      <c r="F54" s="343" t="s">
        <v>633</v>
      </c>
      <c r="G54" s="344"/>
    </row>
    <row r="55" spans="1:7">
      <c r="A55" s="350" t="s">
        <v>469</v>
      </c>
      <c r="B55" s="351">
        <v>11</v>
      </c>
      <c r="C55" s="352">
        <v>0</v>
      </c>
      <c r="D55" s="355">
        <f>SUM(D56:D58)</f>
        <v>84577.999999999985</v>
      </c>
      <c r="E55" s="354">
        <v>53.4</v>
      </c>
      <c r="F55" s="343" t="s">
        <v>633</v>
      </c>
      <c r="G55" s="344"/>
    </row>
    <row r="56" spans="1:7">
      <c r="A56" s="345" t="s">
        <v>470</v>
      </c>
      <c r="B56" s="346">
        <v>11</v>
      </c>
      <c r="C56" s="347">
        <v>1</v>
      </c>
      <c r="D56" s="348">
        <v>72071.649999999994</v>
      </c>
      <c r="E56" s="349">
        <v>0</v>
      </c>
      <c r="F56" s="343" t="s">
        <v>633</v>
      </c>
      <c r="G56" s="344"/>
    </row>
    <row r="57" spans="1:7">
      <c r="A57" s="345" t="s">
        <v>479</v>
      </c>
      <c r="B57" s="346">
        <v>11</v>
      </c>
      <c r="C57" s="347">
        <v>2</v>
      </c>
      <c r="D57" s="348">
        <v>2698.95</v>
      </c>
      <c r="E57" s="349">
        <v>0</v>
      </c>
      <c r="F57" s="343" t="s">
        <v>633</v>
      </c>
      <c r="G57" s="344"/>
    </row>
    <row r="58" spans="1:7" ht="25.5">
      <c r="A58" s="345" t="s">
        <v>482</v>
      </c>
      <c r="B58" s="346">
        <v>11</v>
      </c>
      <c r="C58" s="347">
        <v>5</v>
      </c>
      <c r="D58" s="348">
        <v>9807.4</v>
      </c>
      <c r="E58" s="349">
        <v>53.4</v>
      </c>
      <c r="F58" s="343" t="s">
        <v>633</v>
      </c>
      <c r="G58" s="344"/>
    </row>
    <row r="59" spans="1:7">
      <c r="A59" s="350" t="s">
        <v>489</v>
      </c>
      <c r="B59" s="351">
        <v>12</v>
      </c>
      <c r="C59" s="352">
        <v>0</v>
      </c>
      <c r="D59" s="353">
        <v>21633.8</v>
      </c>
      <c r="E59" s="354">
        <v>0</v>
      </c>
      <c r="F59" s="343" t="s">
        <v>633</v>
      </c>
      <c r="G59" s="344"/>
    </row>
    <row r="60" spans="1:7">
      <c r="A60" s="345" t="s">
        <v>490</v>
      </c>
      <c r="B60" s="346">
        <v>12</v>
      </c>
      <c r="C60" s="347">
        <v>1</v>
      </c>
      <c r="D60" s="348">
        <v>6846.4</v>
      </c>
      <c r="E60" s="349">
        <v>0</v>
      </c>
      <c r="F60" s="343" t="s">
        <v>633</v>
      </c>
      <c r="G60" s="344"/>
    </row>
    <row r="61" spans="1:7">
      <c r="A61" s="345" t="s">
        <v>491</v>
      </c>
      <c r="B61" s="346">
        <v>12</v>
      </c>
      <c r="C61" s="347">
        <v>2</v>
      </c>
      <c r="D61" s="348">
        <v>13051.1</v>
      </c>
      <c r="E61" s="349">
        <v>0</v>
      </c>
      <c r="F61" s="343" t="s">
        <v>633</v>
      </c>
      <c r="G61" s="344"/>
    </row>
    <row r="62" spans="1:7" ht="25.5">
      <c r="A62" s="345" t="s">
        <v>492</v>
      </c>
      <c r="B62" s="346">
        <v>12</v>
      </c>
      <c r="C62" s="347">
        <v>4</v>
      </c>
      <c r="D62" s="348">
        <v>1736.3</v>
      </c>
      <c r="E62" s="349">
        <v>0</v>
      </c>
      <c r="F62" s="343" t="s">
        <v>633</v>
      </c>
      <c r="G62" s="344"/>
    </row>
    <row r="63" spans="1:7" ht="25.5">
      <c r="A63" s="350" t="s">
        <v>493</v>
      </c>
      <c r="B63" s="351">
        <v>13</v>
      </c>
      <c r="C63" s="352">
        <v>0</v>
      </c>
      <c r="D63" s="353">
        <v>3961</v>
      </c>
      <c r="E63" s="354">
        <v>0</v>
      </c>
      <c r="F63" s="343" t="s">
        <v>633</v>
      </c>
      <c r="G63" s="344"/>
    </row>
    <row r="64" spans="1:7" ht="26.25" thickBot="1">
      <c r="A64" s="356" t="s">
        <v>494</v>
      </c>
      <c r="B64" s="357">
        <v>13</v>
      </c>
      <c r="C64" s="358">
        <v>1</v>
      </c>
      <c r="D64" s="359">
        <v>3961</v>
      </c>
      <c r="E64" s="360">
        <v>0</v>
      </c>
      <c r="F64" s="343" t="s">
        <v>633</v>
      </c>
      <c r="G64" s="344"/>
    </row>
    <row r="65" spans="1:7" ht="16.5" thickBot="1">
      <c r="A65" s="361" t="s">
        <v>503</v>
      </c>
      <c r="B65" s="362"/>
      <c r="C65" s="362"/>
      <c r="D65" s="363">
        <f>D63+D59+D55+D50+D47+D42+D40+D35+D28+D23+D14</f>
        <v>2876559.8970599994</v>
      </c>
      <c r="E65" s="364">
        <v>1162066.8119999999</v>
      </c>
      <c r="F65" s="323" t="s">
        <v>633</v>
      </c>
      <c r="G65" s="344"/>
    </row>
  </sheetData>
  <mergeCells count="7">
    <mergeCell ref="C1:E1"/>
    <mergeCell ref="C2:E2"/>
    <mergeCell ref="C3:E3"/>
    <mergeCell ref="A5:E7"/>
    <mergeCell ref="B10:C11"/>
    <mergeCell ref="D11:D12"/>
    <mergeCell ref="E11:E12"/>
  </mergeCells>
  <phoneticPr fontId="0" type="noConversion"/>
  <pageMargins left="0.78740157480314965" right="0.39370078740157483" top="0.59055118110236227" bottom="0.39370078740157483" header="0.31496062992125984" footer="0.15748031496062992"/>
  <pageSetup paperSize="9" scale="93" firstPageNumber="5" orientation="portrait" useFirstPageNumber="1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0"/>
  <sheetViews>
    <sheetView showGridLines="0" workbookViewId="0">
      <selection activeCell="K5" sqref="K5"/>
    </sheetView>
  </sheetViews>
  <sheetFormatPr defaultRowHeight="12.75"/>
  <cols>
    <col min="1" max="1" width="49.28515625" style="66" customWidth="1"/>
    <col min="2" max="2" width="6.42578125" style="66" customWidth="1"/>
    <col min="3" max="3" width="5.85546875" style="66" customWidth="1"/>
    <col min="4" max="4" width="12.140625" style="66" customWidth="1"/>
    <col min="5" max="5" width="5.7109375" style="66" customWidth="1"/>
    <col min="6" max="6" width="14.42578125" style="66" customWidth="1"/>
    <col min="7" max="222" width="9.140625" style="66" customWidth="1"/>
    <col min="223" max="16384" width="9.140625" style="66"/>
  </cols>
  <sheetData>
    <row r="1" spans="1:6" ht="12.75" customHeight="1">
      <c r="A1" s="64"/>
      <c r="B1" s="65"/>
      <c r="C1" s="65"/>
      <c r="D1" s="443" t="s">
        <v>623</v>
      </c>
      <c r="E1" s="443"/>
      <c r="F1" s="443"/>
    </row>
    <row r="2" spans="1:6" ht="12.75" customHeight="1">
      <c r="A2" s="67"/>
      <c r="B2" s="65"/>
      <c r="C2" s="68"/>
      <c r="D2" s="443" t="s">
        <v>46</v>
      </c>
      <c r="E2" s="443"/>
      <c r="F2" s="443"/>
    </row>
    <row r="3" spans="1:6" ht="12.75" customHeight="1">
      <c r="A3" s="69"/>
      <c r="B3" s="70"/>
      <c r="C3" s="70"/>
      <c r="D3" s="444" t="s">
        <v>47</v>
      </c>
      <c r="E3" s="444"/>
      <c r="F3" s="444"/>
    </row>
    <row r="4" spans="1:6" ht="12.75" customHeight="1">
      <c r="A4" s="69"/>
      <c r="B4" s="70"/>
      <c r="C4" s="70"/>
      <c r="D4" s="71"/>
      <c r="E4" s="71"/>
      <c r="F4" s="71"/>
    </row>
    <row r="5" spans="1:6" ht="71.25" customHeight="1">
      <c r="A5" s="460" t="s">
        <v>624</v>
      </c>
      <c r="B5" s="460"/>
      <c r="C5" s="460"/>
      <c r="D5" s="460"/>
      <c r="E5" s="460"/>
      <c r="F5" s="460"/>
    </row>
    <row r="6" spans="1:6" ht="11.25" customHeight="1" thickBot="1">
      <c r="A6" s="72"/>
      <c r="B6" s="72"/>
      <c r="C6" s="72"/>
      <c r="D6" s="72"/>
      <c r="E6" s="72"/>
      <c r="F6" s="73" t="s">
        <v>625</v>
      </c>
    </row>
    <row r="7" spans="1:6" ht="45" customHeight="1" thickBot="1">
      <c r="A7" s="74" t="s">
        <v>626</v>
      </c>
      <c r="B7" s="75" t="s">
        <v>627</v>
      </c>
      <c r="C7" s="76" t="s">
        <v>628</v>
      </c>
      <c r="D7" s="75" t="s">
        <v>629</v>
      </c>
      <c r="E7" s="77" t="s">
        <v>630</v>
      </c>
      <c r="F7" s="75" t="s">
        <v>631</v>
      </c>
    </row>
    <row r="8" spans="1:6" ht="12.75" customHeight="1" thickBot="1">
      <c r="A8" s="78">
        <v>1</v>
      </c>
      <c r="B8" s="79">
        <v>2</v>
      </c>
      <c r="C8" s="79">
        <v>3</v>
      </c>
      <c r="D8" s="80">
        <v>4</v>
      </c>
      <c r="E8" s="80">
        <v>5</v>
      </c>
      <c r="F8" s="80">
        <v>6</v>
      </c>
    </row>
    <row r="9" spans="1:6">
      <c r="A9" s="81" t="s">
        <v>632</v>
      </c>
      <c r="B9" s="82">
        <v>1</v>
      </c>
      <c r="C9" s="82">
        <v>0</v>
      </c>
      <c r="D9" s="83" t="s">
        <v>633</v>
      </c>
      <c r="E9" s="84" t="s">
        <v>633</v>
      </c>
      <c r="F9" s="85">
        <v>351026.3</v>
      </c>
    </row>
    <row r="10" spans="1:6" ht="21">
      <c r="A10" s="86" t="s">
        <v>634</v>
      </c>
      <c r="B10" s="87">
        <v>1</v>
      </c>
      <c r="C10" s="87">
        <v>2</v>
      </c>
      <c r="D10" s="88" t="s">
        <v>633</v>
      </c>
      <c r="E10" s="89" t="s">
        <v>633</v>
      </c>
      <c r="F10" s="90">
        <v>9342</v>
      </c>
    </row>
    <row r="11" spans="1:6" ht="22.5">
      <c r="A11" s="91" t="s">
        <v>635</v>
      </c>
      <c r="B11" s="92">
        <v>1</v>
      </c>
      <c r="C11" s="92">
        <v>2</v>
      </c>
      <c r="D11" s="93" t="s">
        <v>636</v>
      </c>
      <c r="E11" s="94" t="s">
        <v>633</v>
      </c>
      <c r="F11" s="95">
        <v>708</v>
      </c>
    </row>
    <row r="12" spans="1:6">
      <c r="A12" s="96" t="s">
        <v>637</v>
      </c>
      <c r="B12" s="97">
        <v>1</v>
      </c>
      <c r="C12" s="97">
        <v>2</v>
      </c>
      <c r="D12" s="98" t="s">
        <v>638</v>
      </c>
      <c r="E12" s="99" t="s">
        <v>633</v>
      </c>
      <c r="F12" s="100">
        <v>708</v>
      </c>
    </row>
    <row r="13" spans="1:6" ht="45">
      <c r="A13" s="96" t="s">
        <v>639</v>
      </c>
      <c r="B13" s="97">
        <v>1</v>
      </c>
      <c r="C13" s="97">
        <v>2</v>
      </c>
      <c r="D13" s="98" t="s">
        <v>638</v>
      </c>
      <c r="E13" s="99" t="s">
        <v>640</v>
      </c>
      <c r="F13" s="100">
        <v>708</v>
      </c>
    </row>
    <row r="14" spans="1:6" ht="22.5">
      <c r="A14" s="96" t="s">
        <v>641</v>
      </c>
      <c r="B14" s="97">
        <v>1</v>
      </c>
      <c r="C14" s="97">
        <v>2</v>
      </c>
      <c r="D14" s="98" t="s">
        <v>638</v>
      </c>
      <c r="E14" s="99" t="s">
        <v>642</v>
      </c>
      <c r="F14" s="100">
        <v>708</v>
      </c>
    </row>
    <row r="15" spans="1:6">
      <c r="A15" s="91" t="s">
        <v>643</v>
      </c>
      <c r="B15" s="92">
        <v>1</v>
      </c>
      <c r="C15" s="92">
        <v>2</v>
      </c>
      <c r="D15" s="93" t="s">
        <v>644</v>
      </c>
      <c r="E15" s="94" t="s">
        <v>633</v>
      </c>
      <c r="F15" s="95">
        <v>8634</v>
      </c>
    </row>
    <row r="16" spans="1:6">
      <c r="A16" s="96" t="s">
        <v>645</v>
      </c>
      <c r="B16" s="97">
        <v>1</v>
      </c>
      <c r="C16" s="97">
        <v>2</v>
      </c>
      <c r="D16" s="98" t="s">
        <v>646</v>
      </c>
      <c r="E16" s="99" t="s">
        <v>633</v>
      </c>
      <c r="F16" s="100">
        <v>8634</v>
      </c>
    </row>
    <row r="17" spans="1:6">
      <c r="A17" s="96" t="s">
        <v>637</v>
      </c>
      <c r="B17" s="97">
        <v>1</v>
      </c>
      <c r="C17" s="97">
        <v>2</v>
      </c>
      <c r="D17" s="98" t="s">
        <v>647</v>
      </c>
      <c r="E17" s="99" t="s">
        <v>633</v>
      </c>
      <c r="F17" s="100">
        <v>5022</v>
      </c>
    </row>
    <row r="18" spans="1:6" ht="45">
      <c r="A18" s="96" t="s">
        <v>639</v>
      </c>
      <c r="B18" s="97">
        <v>1</v>
      </c>
      <c r="C18" s="97">
        <v>2</v>
      </c>
      <c r="D18" s="98" t="s">
        <v>647</v>
      </c>
      <c r="E18" s="99" t="s">
        <v>640</v>
      </c>
      <c r="F18" s="100">
        <v>5022</v>
      </c>
    </row>
    <row r="19" spans="1:6" ht="22.5">
      <c r="A19" s="96" t="s">
        <v>641</v>
      </c>
      <c r="B19" s="97">
        <v>1</v>
      </c>
      <c r="C19" s="97">
        <v>2</v>
      </c>
      <c r="D19" s="98" t="s">
        <v>647</v>
      </c>
      <c r="E19" s="99" t="s">
        <v>642</v>
      </c>
      <c r="F19" s="100">
        <v>5022</v>
      </c>
    </row>
    <row r="20" spans="1:6">
      <c r="A20" s="96" t="s">
        <v>648</v>
      </c>
      <c r="B20" s="97">
        <v>1</v>
      </c>
      <c r="C20" s="97">
        <v>2</v>
      </c>
      <c r="D20" s="98" t="s">
        <v>649</v>
      </c>
      <c r="E20" s="99" t="s">
        <v>633</v>
      </c>
      <c r="F20" s="100">
        <v>3612</v>
      </c>
    </row>
    <row r="21" spans="1:6" ht="45">
      <c r="A21" s="96" t="s">
        <v>639</v>
      </c>
      <c r="B21" s="97">
        <v>1</v>
      </c>
      <c r="C21" s="97">
        <v>2</v>
      </c>
      <c r="D21" s="98" t="s">
        <v>649</v>
      </c>
      <c r="E21" s="99" t="s">
        <v>640</v>
      </c>
      <c r="F21" s="100">
        <v>3247.2</v>
      </c>
    </row>
    <row r="22" spans="1:6" ht="22.5">
      <c r="A22" s="96" t="s">
        <v>641</v>
      </c>
      <c r="B22" s="97">
        <v>1</v>
      </c>
      <c r="C22" s="97">
        <v>2</v>
      </c>
      <c r="D22" s="98" t="s">
        <v>649</v>
      </c>
      <c r="E22" s="99" t="s">
        <v>642</v>
      </c>
      <c r="F22" s="100">
        <v>3247.2</v>
      </c>
    </row>
    <row r="23" spans="1:6">
      <c r="A23" s="96" t="s">
        <v>650</v>
      </c>
      <c r="B23" s="97">
        <v>1</v>
      </c>
      <c r="C23" s="97">
        <v>2</v>
      </c>
      <c r="D23" s="98" t="s">
        <v>649</v>
      </c>
      <c r="E23" s="99" t="s">
        <v>651</v>
      </c>
      <c r="F23" s="100">
        <v>364.8</v>
      </c>
    </row>
    <row r="24" spans="1:6" ht="22.5">
      <c r="A24" s="96" t="s">
        <v>652</v>
      </c>
      <c r="B24" s="97">
        <v>1</v>
      </c>
      <c r="C24" s="97">
        <v>2</v>
      </c>
      <c r="D24" s="98" t="s">
        <v>649</v>
      </c>
      <c r="E24" s="99" t="s">
        <v>653</v>
      </c>
      <c r="F24" s="100">
        <v>364.8</v>
      </c>
    </row>
    <row r="25" spans="1:6" ht="31.5">
      <c r="A25" s="86" t="s">
        <v>654</v>
      </c>
      <c r="B25" s="87">
        <v>1</v>
      </c>
      <c r="C25" s="87">
        <v>3</v>
      </c>
      <c r="D25" s="88" t="s">
        <v>633</v>
      </c>
      <c r="E25" s="89" t="s">
        <v>633</v>
      </c>
      <c r="F25" s="90">
        <v>14783</v>
      </c>
    </row>
    <row r="26" spans="1:6">
      <c r="A26" s="91" t="s">
        <v>643</v>
      </c>
      <c r="B26" s="92">
        <v>1</v>
      </c>
      <c r="C26" s="92">
        <v>3</v>
      </c>
      <c r="D26" s="93" t="s">
        <v>644</v>
      </c>
      <c r="E26" s="94" t="s">
        <v>633</v>
      </c>
      <c r="F26" s="95">
        <v>14783</v>
      </c>
    </row>
    <row r="27" spans="1:6">
      <c r="A27" s="96" t="s">
        <v>645</v>
      </c>
      <c r="B27" s="97">
        <v>1</v>
      </c>
      <c r="C27" s="97">
        <v>3</v>
      </c>
      <c r="D27" s="98" t="s">
        <v>646</v>
      </c>
      <c r="E27" s="99" t="s">
        <v>633</v>
      </c>
      <c r="F27" s="100">
        <v>14783</v>
      </c>
    </row>
    <row r="28" spans="1:6">
      <c r="A28" s="96" t="s">
        <v>648</v>
      </c>
      <c r="B28" s="97">
        <v>1</v>
      </c>
      <c r="C28" s="97">
        <v>3</v>
      </c>
      <c r="D28" s="98" t="s">
        <v>649</v>
      </c>
      <c r="E28" s="99" t="s">
        <v>633</v>
      </c>
      <c r="F28" s="100">
        <v>13899</v>
      </c>
    </row>
    <row r="29" spans="1:6" ht="45">
      <c r="A29" s="96" t="s">
        <v>639</v>
      </c>
      <c r="B29" s="97">
        <v>1</v>
      </c>
      <c r="C29" s="97">
        <v>3</v>
      </c>
      <c r="D29" s="98" t="s">
        <v>649</v>
      </c>
      <c r="E29" s="99" t="s">
        <v>640</v>
      </c>
      <c r="F29" s="100">
        <v>12915</v>
      </c>
    </row>
    <row r="30" spans="1:6" ht="22.5">
      <c r="A30" s="96" t="s">
        <v>641</v>
      </c>
      <c r="B30" s="97">
        <v>1</v>
      </c>
      <c r="C30" s="97">
        <v>3</v>
      </c>
      <c r="D30" s="98" t="s">
        <v>649</v>
      </c>
      <c r="E30" s="99" t="s">
        <v>642</v>
      </c>
      <c r="F30" s="100">
        <v>12915</v>
      </c>
    </row>
    <row r="31" spans="1:6" ht="22.5">
      <c r="A31" s="96" t="s">
        <v>655</v>
      </c>
      <c r="B31" s="97">
        <v>1</v>
      </c>
      <c r="C31" s="97">
        <v>3</v>
      </c>
      <c r="D31" s="98" t="s">
        <v>649</v>
      </c>
      <c r="E31" s="99" t="s">
        <v>656</v>
      </c>
      <c r="F31" s="100">
        <v>974</v>
      </c>
    </row>
    <row r="32" spans="1:6" ht="22.5">
      <c r="A32" s="96" t="s">
        <v>657</v>
      </c>
      <c r="B32" s="97">
        <v>1</v>
      </c>
      <c r="C32" s="97">
        <v>3</v>
      </c>
      <c r="D32" s="98" t="s">
        <v>649</v>
      </c>
      <c r="E32" s="99" t="s">
        <v>658</v>
      </c>
      <c r="F32" s="100">
        <v>974</v>
      </c>
    </row>
    <row r="33" spans="1:6">
      <c r="A33" s="96" t="s">
        <v>659</v>
      </c>
      <c r="B33" s="97">
        <v>1</v>
      </c>
      <c r="C33" s="97">
        <v>3</v>
      </c>
      <c r="D33" s="98" t="s">
        <v>649</v>
      </c>
      <c r="E33" s="99" t="s">
        <v>660</v>
      </c>
      <c r="F33" s="100">
        <v>10</v>
      </c>
    </row>
    <row r="34" spans="1:6">
      <c r="A34" s="96" t="s">
        <v>661</v>
      </c>
      <c r="B34" s="97">
        <v>1</v>
      </c>
      <c r="C34" s="97">
        <v>3</v>
      </c>
      <c r="D34" s="98" t="s">
        <v>649</v>
      </c>
      <c r="E34" s="99" t="s">
        <v>662</v>
      </c>
      <c r="F34" s="100">
        <v>10</v>
      </c>
    </row>
    <row r="35" spans="1:6">
      <c r="A35" s="96" t="s">
        <v>663</v>
      </c>
      <c r="B35" s="97">
        <v>1</v>
      </c>
      <c r="C35" s="97">
        <v>3</v>
      </c>
      <c r="D35" s="98" t="s">
        <v>664</v>
      </c>
      <c r="E35" s="99" t="s">
        <v>633</v>
      </c>
      <c r="F35" s="100">
        <v>884</v>
      </c>
    </row>
    <row r="36" spans="1:6" ht="45">
      <c r="A36" s="96" t="s">
        <v>639</v>
      </c>
      <c r="B36" s="97">
        <v>1</v>
      </c>
      <c r="C36" s="97">
        <v>3</v>
      </c>
      <c r="D36" s="98" t="s">
        <v>664</v>
      </c>
      <c r="E36" s="99" t="s">
        <v>640</v>
      </c>
      <c r="F36" s="100">
        <v>884</v>
      </c>
    </row>
    <row r="37" spans="1:6" ht="22.5">
      <c r="A37" s="96" t="s">
        <v>641</v>
      </c>
      <c r="B37" s="97">
        <v>1</v>
      </c>
      <c r="C37" s="97">
        <v>3</v>
      </c>
      <c r="D37" s="98" t="s">
        <v>664</v>
      </c>
      <c r="E37" s="99" t="s">
        <v>642</v>
      </c>
      <c r="F37" s="100">
        <v>884</v>
      </c>
    </row>
    <row r="38" spans="1:6" ht="31.5">
      <c r="A38" s="86" t="s">
        <v>665</v>
      </c>
      <c r="B38" s="87">
        <v>1</v>
      </c>
      <c r="C38" s="87">
        <v>4</v>
      </c>
      <c r="D38" s="88" t="s">
        <v>633</v>
      </c>
      <c r="E38" s="89" t="s">
        <v>633</v>
      </c>
      <c r="F38" s="90">
        <v>144260</v>
      </c>
    </row>
    <row r="39" spans="1:6" ht="22.5">
      <c r="A39" s="91" t="s">
        <v>635</v>
      </c>
      <c r="B39" s="92">
        <v>1</v>
      </c>
      <c r="C39" s="92">
        <v>4</v>
      </c>
      <c r="D39" s="93" t="s">
        <v>636</v>
      </c>
      <c r="E39" s="94" t="s">
        <v>633</v>
      </c>
      <c r="F39" s="95">
        <v>144260</v>
      </c>
    </row>
    <row r="40" spans="1:6">
      <c r="A40" s="96" t="s">
        <v>648</v>
      </c>
      <c r="B40" s="97">
        <v>1</v>
      </c>
      <c r="C40" s="97">
        <v>4</v>
      </c>
      <c r="D40" s="98" t="s">
        <v>666</v>
      </c>
      <c r="E40" s="99" t="s">
        <v>633</v>
      </c>
      <c r="F40" s="100">
        <v>138988</v>
      </c>
    </row>
    <row r="41" spans="1:6" ht="45">
      <c r="A41" s="96" t="s">
        <v>639</v>
      </c>
      <c r="B41" s="97">
        <v>1</v>
      </c>
      <c r="C41" s="97">
        <v>4</v>
      </c>
      <c r="D41" s="98" t="s">
        <v>666</v>
      </c>
      <c r="E41" s="99" t="s">
        <v>640</v>
      </c>
      <c r="F41" s="100">
        <v>135097</v>
      </c>
    </row>
    <row r="42" spans="1:6" ht="22.5">
      <c r="A42" s="96" t="s">
        <v>641</v>
      </c>
      <c r="B42" s="97">
        <v>1</v>
      </c>
      <c r="C42" s="97">
        <v>4</v>
      </c>
      <c r="D42" s="98" t="s">
        <v>666</v>
      </c>
      <c r="E42" s="99" t="s">
        <v>642</v>
      </c>
      <c r="F42" s="100">
        <v>135097</v>
      </c>
    </row>
    <row r="43" spans="1:6" ht="22.5">
      <c r="A43" s="96" t="s">
        <v>655</v>
      </c>
      <c r="B43" s="97">
        <v>1</v>
      </c>
      <c r="C43" s="97">
        <v>4</v>
      </c>
      <c r="D43" s="98" t="s">
        <v>666</v>
      </c>
      <c r="E43" s="99" t="s">
        <v>656</v>
      </c>
      <c r="F43" s="100">
        <v>2826</v>
      </c>
    </row>
    <row r="44" spans="1:6" ht="22.5">
      <c r="A44" s="96" t="s">
        <v>657</v>
      </c>
      <c r="B44" s="97">
        <v>1</v>
      </c>
      <c r="C44" s="97">
        <v>4</v>
      </c>
      <c r="D44" s="98" t="s">
        <v>666</v>
      </c>
      <c r="E44" s="99" t="s">
        <v>658</v>
      </c>
      <c r="F44" s="100">
        <v>2826</v>
      </c>
    </row>
    <row r="45" spans="1:6">
      <c r="A45" s="96" t="s">
        <v>650</v>
      </c>
      <c r="B45" s="97">
        <v>1</v>
      </c>
      <c r="C45" s="97">
        <v>4</v>
      </c>
      <c r="D45" s="98" t="s">
        <v>666</v>
      </c>
      <c r="E45" s="99" t="s">
        <v>651</v>
      </c>
      <c r="F45" s="100">
        <v>977</v>
      </c>
    </row>
    <row r="46" spans="1:6" ht="22.5">
      <c r="A46" s="96" t="s">
        <v>652</v>
      </c>
      <c r="B46" s="97">
        <v>1</v>
      </c>
      <c r="C46" s="97">
        <v>4</v>
      </c>
      <c r="D46" s="98" t="s">
        <v>666</v>
      </c>
      <c r="E46" s="99" t="s">
        <v>653</v>
      </c>
      <c r="F46" s="100">
        <v>977</v>
      </c>
    </row>
    <row r="47" spans="1:6">
      <c r="A47" s="96" t="s">
        <v>659</v>
      </c>
      <c r="B47" s="97">
        <v>1</v>
      </c>
      <c r="C47" s="97">
        <v>4</v>
      </c>
      <c r="D47" s="98" t="s">
        <v>666</v>
      </c>
      <c r="E47" s="99" t="s">
        <v>660</v>
      </c>
      <c r="F47" s="100">
        <v>88</v>
      </c>
    </row>
    <row r="48" spans="1:6">
      <c r="A48" s="96" t="s">
        <v>661</v>
      </c>
      <c r="B48" s="97">
        <v>1</v>
      </c>
      <c r="C48" s="97">
        <v>4</v>
      </c>
      <c r="D48" s="98" t="s">
        <v>666</v>
      </c>
      <c r="E48" s="99" t="s">
        <v>662</v>
      </c>
      <c r="F48" s="100">
        <v>88</v>
      </c>
    </row>
    <row r="49" spans="1:6" ht="22.5">
      <c r="A49" s="96" t="s">
        <v>667</v>
      </c>
      <c r="B49" s="97">
        <v>1</v>
      </c>
      <c r="C49" s="97">
        <v>4</v>
      </c>
      <c r="D49" s="98" t="s">
        <v>668</v>
      </c>
      <c r="E49" s="99" t="s">
        <v>633</v>
      </c>
      <c r="F49" s="100">
        <v>5272</v>
      </c>
    </row>
    <row r="50" spans="1:6" ht="45">
      <c r="A50" s="96" t="s">
        <v>639</v>
      </c>
      <c r="B50" s="97">
        <v>1</v>
      </c>
      <c r="C50" s="97">
        <v>4</v>
      </c>
      <c r="D50" s="98" t="s">
        <v>668</v>
      </c>
      <c r="E50" s="99" t="s">
        <v>640</v>
      </c>
      <c r="F50" s="100">
        <v>5272</v>
      </c>
    </row>
    <row r="51" spans="1:6" ht="22.5">
      <c r="A51" s="96" t="s">
        <v>641</v>
      </c>
      <c r="B51" s="97">
        <v>1</v>
      </c>
      <c r="C51" s="97">
        <v>4</v>
      </c>
      <c r="D51" s="98" t="s">
        <v>668</v>
      </c>
      <c r="E51" s="99" t="s">
        <v>642</v>
      </c>
      <c r="F51" s="100">
        <v>5272</v>
      </c>
    </row>
    <row r="52" spans="1:6">
      <c r="A52" s="86" t="s">
        <v>669</v>
      </c>
      <c r="B52" s="87">
        <v>1</v>
      </c>
      <c r="C52" s="87">
        <v>5</v>
      </c>
      <c r="D52" s="88" t="s">
        <v>633</v>
      </c>
      <c r="E52" s="89" t="s">
        <v>633</v>
      </c>
      <c r="F52" s="90">
        <v>4.0999999999999996</v>
      </c>
    </row>
    <row r="53" spans="1:6" ht="22.5">
      <c r="A53" s="91" t="s">
        <v>635</v>
      </c>
      <c r="B53" s="92">
        <v>1</v>
      </c>
      <c r="C53" s="92">
        <v>5</v>
      </c>
      <c r="D53" s="93" t="s">
        <v>636</v>
      </c>
      <c r="E53" s="94" t="s">
        <v>633</v>
      </c>
      <c r="F53" s="95">
        <v>4.0999999999999996</v>
      </c>
    </row>
    <row r="54" spans="1:6" ht="56.25">
      <c r="A54" s="96" t="s">
        <v>670</v>
      </c>
      <c r="B54" s="97">
        <v>1</v>
      </c>
      <c r="C54" s="97">
        <v>5</v>
      </c>
      <c r="D54" s="98" t="s">
        <v>671</v>
      </c>
      <c r="E54" s="99" t="s">
        <v>633</v>
      </c>
      <c r="F54" s="100">
        <v>4.0999999999999996</v>
      </c>
    </row>
    <row r="55" spans="1:6" ht="22.5">
      <c r="A55" s="96" t="s">
        <v>655</v>
      </c>
      <c r="B55" s="97">
        <v>1</v>
      </c>
      <c r="C55" s="97">
        <v>5</v>
      </c>
      <c r="D55" s="98" t="s">
        <v>671</v>
      </c>
      <c r="E55" s="99" t="s">
        <v>656</v>
      </c>
      <c r="F55" s="100">
        <v>4.0999999999999996</v>
      </c>
    </row>
    <row r="56" spans="1:6" ht="22.5">
      <c r="A56" s="96" t="s">
        <v>657</v>
      </c>
      <c r="B56" s="97">
        <v>1</v>
      </c>
      <c r="C56" s="97">
        <v>5</v>
      </c>
      <c r="D56" s="98" t="s">
        <v>671</v>
      </c>
      <c r="E56" s="99" t="s">
        <v>658</v>
      </c>
      <c r="F56" s="100">
        <v>4.0999999999999996</v>
      </c>
    </row>
    <row r="57" spans="1:6" ht="31.5">
      <c r="A57" s="86" t="s">
        <v>672</v>
      </c>
      <c r="B57" s="87">
        <v>1</v>
      </c>
      <c r="C57" s="87">
        <v>6</v>
      </c>
      <c r="D57" s="88" t="s">
        <v>633</v>
      </c>
      <c r="E57" s="89" t="s">
        <v>633</v>
      </c>
      <c r="F57" s="90">
        <v>44930</v>
      </c>
    </row>
    <row r="58" spans="1:6" ht="22.5">
      <c r="A58" s="91" t="s">
        <v>673</v>
      </c>
      <c r="B58" s="92">
        <v>1</v>
      </c>
      <c r="C58" s="92">
        <v>6</v>
      </c>
      <c r="D58" s="93" t="s">
        <v>674</v>
      </c>
      <c r="E58" s="94" t="s">
        <v>633</v>
      </c>
      <c r="F58" s="95">
        <v>26261</v>
      </c>
    </row>
    <row r="59" spans="1:6" ht="45">
      <c r="A59" s="96" t="s">
        <v>675</v>
      </c>
      <c r="B59" s="97">
        <v>1</v>
      </c>
      <c r="C59" s="97">
        <v>6</v>
      </c>
      <c r="D59" s="98" t="s">
        <v>676</v>
      </c>
      <c r="E59" s="99" t="s">
        <v>633</v>
      </c>
      <c r="F59" s="100">
        <v>26261</v>
      </c>
    </row>
    <row r="60" spans="1:6" ht="67.5">
      <c r="A60" s="96" t="s">
        <v>677</v>
      </c>
      <c r="B60" s="97">
        <v>1</v>
      </c>
      <c r="C60" s="97">
        <v>6</v>
      </c>
      <c r="D60" s="98" t="s">
        <v>678</v>
      </c>
      <c r="E60" s="99" t="s">
        <v>633</v>
      </c>
      <c r="F60" s="100">
        <v>26261</v>
      </c>
    </row>
    <row r="61" spans="1:6" ht="45">
      <c r="A61" s="96" t="s">
        <v>639</v>
      </c>
      <c r="B61" s="97">
        <v>1</v>
      </c>
      <c r="C61" s="97">
        <v>6</v>
      </c>
      <c r="D61" s="98" t="s">
        <v>678</v>
      </c>
      <c r="E61" s="99" t="s">
        <v>640</v>
      </c>
      <c r="F61" s="100">
        <v>25841</v>
      </c>
    </row>
    <row r="62" spans="1:6" ht="22.5">
      <c r="A62" s="96" t="s">
        <v>641</v>
      </c>
      <c r="B62" s="97">
        <v>1</v>
      </c>
      <c r="C62" s="97">
        <v>6</v>
      </c>
      <c r="D62" s="98" t="s">
        <v>678</v>
      </c>
      <c r="E62" s="99" t="s">
        <v>642</v>
      </c>
      <c r="F62" s="100">
        <v>25841</v>
      </c>
    </row>
    <row r="63" spans="1:6" ht="22.5">
      <c r="A63" s="96" t="s">
        <v>655</v>
      </c>
      <c r="B63" s="97">
        <v>1</v>
      </c>
      <c r="C63" s="97">
        <v>6</v>
      </c>
      <c r="D63" s="98" t="s">
        <v>678</v>
      </c>
      <c r="E63" s="99" t="s">
        <v>656</v>
      </c>
      <c r="F63" s="100">
        <v>418</v>
      </c>
    </row>
    <row r="64" spans="1:6" ht="22.5">
      <c r="A64" s="96" t="s">
        <v>657</v>
      </c>
      <c r="B64" s="97">
        <v>1</v>
      </c>
      <c r="C64" s="97">
        <v>6</v>
      </c>
      <c r="D64" s="98" t="s">
        <v>678</v>
      </c>
      <c r="E64" s="99" t="s">
        <v>658</v>
      </c>
      <c r="F64" s="100">
        <v>418</v>
      </c>
    </row>
    <row r="65" spans="1:6">
      <c r="A65" s="96" t="s">
        <v>659</v>
      </c>
      <c r="B65" s="97">
        <v>1</v>
      </c>
      <c r="C65" s="97">
        <v>6</v>
      </c>
      <c r="D65" s="98" t="s">
        <v>678</v>
      </c>
      <c r="E65" s="99" t="s">
        <v>660</v>
      </c>
      <c r="F65" s="100">
        <v>2</v>
      </c>
    </row>
    <row r="66" spans="1:6">
      <c r="A66" s="96" t="s">
        <v>661</v>
      </c>
      <c r="B66" s="97">
        <v>1</v>
      </c>
      <c r="C66" s="97">
        <v>6</v>
      </c>
      <c r="D66" s="98" t="s">
        <v>678</v>
      </c>
      <c r="E66" s="99" t="s">
        <v>662</v>
      </c>
      <c r="F66" s="100">
        <v>2</v>
      </c>
    </row>
    <row r="67" spans="1:6">
      <c r="A67" s="91" t="s">
        <v>643</v>
      </c>
      <c r="B67" s="92">
        <v>1</v>
      </c>
      <c r="C67" s="92">
        <v>6</v>
      </c>
      <c r="D67" s="93" t="s">
        <v>644</v>
      </c>
      <c r="E67" s="94" t="s">
        <v>633</v>
      </c>
      <c r="F67" s="95">
        <v>18669</v>
      </c>
    </row>
    <row r="68" spans="1:6">
      <c r="A68" s="96" t="s">
        <v>645</v>
      </c>
      <c r="B68" s="97">
        <v>1</v>
      </c>
      <c r="C68" s="97">
        <v>6</v>
      </c>
      <c r="D68" s="98" t="s">
        <v>646</v>
      </c>
      <c r="E68" s="99" t="s">
        <v>633</v>
      </c>
      <c r="F68" s="100">
        <v>18669</v>
      </c>
    </row>
    <row r="69" spans="1:6">
      <c r="A69" s="96" t="s">
        <v>648</v>
      </c>
      <c r="B69" s="97">
        <v>1</v>
      </c>
      <c r="C69" s="97">
        <v>6</v>
      </c>
      <c r="D69" s="98" t="s">
        <v>649</v>
      </c>
      <c r="E69" s="99" t="s">
        <v>633</v>
      </c>
      <c r="F69" s="100">
        <v>16390</v>
      </c>
    </row>
    <row r="70" spans="1:6" ht="45">
      <c r="A70" s="96" t="s">
        <v>639</v>
      </c>
      <c r="B70" s="97">
        <v>1</v>
      </c>
      <c r="C70" s="97">
        <v>6</v>
      </c>
      <c r="D70" s="98" t="s">
        <v>649</v>
      </c>
      <c r="E70" s="99" t="s">
        <v>640</v>
      </c>
      <c r="F70" s="100">
        <v>15855</v>
      </c>
    </row>
    <row r="71" spans="1:6" ht="22.5">
      <c r="A71" s="96" t="s">
        <v>641</v>
      </c>
      <c r="B71" s="97">
        <v>1</v>
      </c>
      <c r="C71" s="97">
        <v>6</v>
      </c>
      <c r="D71" s="98" t="s">
        <v>649</v>
      </c>
      <c r="E71" s="99" t="s">
        <v>642</v>
      </c>
      <c r="F71" s="100">
        <v>15855</v>
      </c>
    </row>
    <row r="72" spans="1:6" ht="22.5">
      <c r="A72" s="96" t="s">
        <v>655</v>
      </c>
      <c r="B72" s="97">
        <v>1</v>
      </c>
      <c r="C72" s="97">
        <v>6</v>
      </c>
      <c r="D72" s="98" t="s">
        <v>649</v>
      </c>
      <c r="E72" s="99" t="s">
        <v>656</v>
      </c>
      <c r="F72" s="100">
        <v>533</v>
      </c>
    </row>
    <row r="73" spans="1:6" ht="22.5">
      <c r="A73" s="96" t="s">
        <v>657</v>
      </c>
      <c r="B73" s="97">
        <v>1</v>
      </c>
      <c r="C73" s="97">
        <v>6</v>
      </c>
      <c r="D73" s="98" t="s">
        <v>649</v>
      </c>
      <c r="E73" s="99" t="s">
        <v>658</v>
      </c>
      <c r="F73" s="100">
        <v>533</v>
      </c>
    </row>
    <row r="74" spans="1:6">
      <c r="A74" s="96" t="s">
        <v>659</v>
      </c>
      <c r="B74" s="97">
        <v>1</v>
      </c>
      <c r="C74" s="97">
        <v>6</v>
      </c>
      <c r="D74" s="98" t="s">
        <v>649</v>
      </c>
      <c r="E74" s="99" t="s">
        <v>660</v>
      </c>
      <c r="F74" s="100">
        <v>2</v>
      </c>
    </row>
    <row r="75" spans="1:6">
      <c r="A75" s="96" t="s">
        <v>661</v>
      </c>
      <c r="B75" s="97">
        <v>1</v>
      </c>
      <c r="C75" s="97">
        <v>6</v>
      </c>
      <c r="D75" s="98" t="s">
        <v>649</v>
      </c>
      <c r="E75" s="99" t="s">
        <v>662</v>
      </c>
      <c r="F75" s="100">
        <v>2</v>
      </c>
    </row>
    <row r="76" spans="1:6">
      <c r="A76" s="96" t="s">
        <v>679</v>
      </c>
      <c r="B76" s="97">
        <v>1</v>
      </c>
      <c r="C76" s="97">
        <v>6</v>
      </c>
      <c r="D76" s="98" t="s">
        <v>680</v>
      </c>
      <c r="E76" s="99" t="s">
        <v>633</v>
      </c>
      <c r="F76" s="100">
        <v>2279</v>
      </c>
    </row>
    <row r="77" spans="1:6" ht="45">
      <c r="A77" s="96" t="s">
        <v>639</v>
      </c>
      <c r="B77" s="97">
        <v>1</v>
      </c>
      <c r="C77" s="97">
        <v>6</v>
      </c>
      <c r="D77" s="98" t="s">
        <v>680</v>
      </c>
      <c r="E77" s="99" t="s">
        <v>640</v>
      </c>
      <c r="F77" s="100">
        <v>2279</v>
      </c>
    </row>
    <row r="78" spans="1:6" ht="22.5">
      <c r="A78" s="96" t="s">
        <v>641</v>
      </c>
      <c r="B78" s="97">
        <v>1</v>
      </c>
      <c r="C78" s="97">
        <v>6</v>
      </c>
      <c r="D78" s="98" t="s">
        <v>680</v>
      </c>
      <c r="E78" s="99" t="s">
        <v>642</v>
      </c>
      <c r="F78" s="100">
        <v>2279</v>
      </c>
    </row>
    <row r="79" spans="1:6">
      <c r="A79" s="86" t="s">
        <v>681</v>
      </c>
      <c r="B79" s="87">
        <v>1</v>
      </c>
      <c r="C79" s="87">
        <v>7</v>
      </c>
      <c r="D79" s="88" t="s">
        <v>633</v>
      </c>
      <c r="E79" s="89" t="s">
        <v>633</v>
      </c>
      <c r="F79" s="90">
        <v>4841</v>
      </c>
    </row>
    <row r="80" spans="1:6" ht="22.5">
      <c r="A80" s="91" t="s">
        <v>635</v>
      </c>
      <c r="B80" s="92">
        <v>1</v>
      </c>
      <c r="C80" s="92">
        <v>7</v>
      </c>
      <c r="D80" s="93" t="s">
        <v>636</v>
      </c>
      <c r="E80" s="94" t="s">
        <v>633</v>
      </c>
      <c r="F80" s="95">
        <v>4841</v>
      </c>
    </row>
    <row r="81" spans="1:6">
      <c r="A81" s="96" t="s">
        <v>682</v>
      </c>
      <c r="B81" s="97">
        <v>1</v>
      </c>
      <c r="C81" s="97">
        <v>7</v>
      </c>
      <c r="D81" s="98" t="s">
        <v>683</v>
      </c>
      <c r="E81" s="99" t="s">
        <v>633</v>
      </c>
      <c r="F81" s="100">
        <v>4841</v>
      </c>
    </row>
    <row r="82" spans="1:6" ht="22.5">
      <c r="A82" s="96" t="s">
        <v>655</v>
      </c>
      <c r="B82" s="97">
        <v>1</v>
      </c>
      <c r="C82" s="97">
        <v>7</v>
      </c>
      <c r="D82" s="98" t="s">
        <v>683</v>
      </c>
      <c r="E82" s="99" t="s">
        <v>656</v>
      </c>
      <c r="F82" s="100">
        <v>4841</v>
      </c>
    </row>
    <row r="83" spans="1:6" ht="22.5">
      <c r="A83" s="96" t="s">
        <v>657</v>
      </c>
      <c r="B83" s="97">
        <v>1</v>
      </c>
      <c r="C83" s="97">
        <v>7</v>
      </c>
      <c r="D83" s="98" t="s">
        <v>683</v>
      </c>
      <c r="E83" s="99" t="s">
        <v>658</v>
      </c>
      <c r="F83" s="100">
        <v>4841</v>
      </c>
    </row>
    <row r="84" spans="1:6">
      <c r="A84" s="86" t="s">
        <v>684</v>
      </c>
      <c r="B84" s="87">
        <v>1</v>
      </c>
      <c r="C84" s="87">
        <v>11</v>
      </c>
      <c r="D84" s="88" t="s">
        <v>633</v>
      </c>
      <c r="E84" s="89" t="s">
        <v>633</v>
      </c>
      <c r="F84" s="90">
        <v>300</v>
      </c>
    </row>
    <row r="85" spans="1:6">
      <c r="A85" s="91" t="s">
        <v>643</v>
      </c>
      <c r="B85" s="92">
        <v>1</v>
      </c>
      <c r="C85" s="92">
        <v>11</v>
      </c>
      <c r="D85" s="93" t="s">
        <v>644</v>
      </c>
      <c r="E85" s="94" t="s">
        <v>633</v>
      </c>
      <c r="F85" s="95">
        <v>300</v>
      </c>
    </row>
    <row r="86" spans="1:6">
      <c r="A86" s="96" t="s">
        <v>684</v>
      </c>
      <c r="B86" s="97">
        <v>1</v>
      </c>
      <c r="C86" s="97">
        <v>11</v>
      </c>
      <c r="D86" s="98" t="s">
        <v>685</v>
      </c>
      <c r="E86" s="99" t="s">
        <v>633</v>
      </c>
      <c r="F86" s="100">
        <v>300</v>
      </c>
    </row>
    <row r="87" spans="1:6">
      <c r="A87" s="96" t="s">
        <v>686</v>
      </c>
      <c r="B87" s="97">
        <v>1</v>
      </c>
      <c r="C87" s="97">
        <v>11</v>
      </c>
      <c r="D87" s="98" t="s">
        <v>687</v>
      </c>
      <c r="E87" s="99" t="s">
        <v>633</v>
      </c>
      <c r="F87" s="100">
        <v>300</v>
      </c>
    </row>
    <row r="88" spans="1:6">
      <c r="A88" s="96" t="s">
        <v>659</v>
      </c>
      <c r="B88" s="97">
        <v>1</v>
      </c>
      <c r="C88" s="97">
        <v>11</v>
      </c>
      <c r="D88" s="98" t="s">
        <v>687</v>
      </c>
      <c r="E88" s="99" t="s">
        <v>660</v>
      </c>
      <c r="F88" s="100">
        <v>300</v>
      </c>
    </row>
    <row r="89" spans="1:6">
      <c r="A89" s="96" t="s">
        <v>688</v>
      </c>
      <c r="B89" s="97">
        <v>1</v>
      </c>
      <c r="C89" s="97">
        <v>11</v>
      </c>
      <c r="D89" s="98" t="s">
        <v>687</v>
      </c>
      <c r="E89" s="99" t="s">
        <v>689</v>
      </c>
      <c r="F89" s="100">
        <v>300</v>
      </c>
    </row>
    <row r="90" spans="1:6">
      <c r="A90" s="86" t="s">
        <v>690</v>
      </c>
      <c r="B90" s="87">
        <v>1</v>
      </c>
      <c r="C90" s="87">
        <v>13</v>
      </c>
      <c r="D90" s="88" t="s">
        <v>633</v>
      </c>
      <c r="E90" s="89" t="s">
        <v>633</v>
      </c>
      <c r="F90" s="90">
        <v>132566.20000000001</v>
      </c>
    </row>
    <row r="91" spans="1:6" ht="22.5">
      <c r="A91" s="91" t="s">
        <v>635</v>
      </c>
      <c r="B91" s="92">
        <v>1</v>
      </c>
      <c r="C91" s="92">
        <v>13</v>
      </c>
      <c r="D91" s="93" t="s">
        <v>636</v>
      </c>
      <c r="E91" s="94" t="s">
        <v>633</v>
      </c>
      <c r="F91" s="95">
        <v>9248.4</v>
      </c>
    </row>
    <row r="92" spans="1:6" ht="45">
      <c r="A92" s="96" t="s">
        <v>691</v>
      </c>
      <c r="B92" s="97">
        <v>1</v>
      </c>
      <c r="C92" s="97">
        <v>13</v>
      </c>
      <c r="D92" s="98" t="s">
        <v>692</v>
      </c>
      <c r="E92" s="99" t="s">
        <v>633</v>
      </c>
      <c r="F92" s="100">
        <v>1632.7</v>
      </c>
    </row>
    <row r="93" spans="1:6" ht="45">
      <c r="A93" s="96" t="s">
        <v>639</v>
      </c>
      <c r="B93" s="97">
        <v>1</v>
      </c>
      <c r="C93" s="97">
        <v>13</v>
      </c>
      <c r="D93" s="98" t="s">
        <v>692</v>
      </c>
      <c r="E93" s="99" t="s">
        <v>640</v>
      </c>
      <c r="F93" s="100">
        <v>1370</v>
      </c>
    </row>
    <row r="94" spans="1:6" ht="22.5">
      <c r="A94" s="96" t="s">
        <v>641</v>
      </c>
      <c r="B94" s="97">
        <v>1</v>
      </c>
      <c r="C94" s="97">
        <v>13</v>
      </c>
      <c r="D94" s="98" t="s">
        <v>692</v>
      </c>
      <c r="E94" s="99" t="s">
        <v>642</v>
      </c>
      <c r="F94" s="100">
        <v>1370</v>
      </c>
    </row>
    <row r="95" spans="1:6" ht="22.5">
      <c r="A95" s="96" t="s">
        <v>655</v>
      </c>
      <c r="B95" s="97">
        <v>1</v>
      </c>
      <c r="C95" s="97">
        <v>13</v>
      </c>
      <c r="D95" s="98" t="s">
        <v>692</v>
      </c>
      <c r="E95" s="99" t="s">
        <v>656</v>
      </c>
      <c r="F95" s="100">
        <v>261.7</v>
      </c>
    </row>
    <row r="96" spans="1:6" ht="22.5">
      <c r="A96" s="96" t="s">
        <v>657</v>
      </c>
      <c r="B96" s="97">
        <v>1</v>
      </c>
      <c r="C96" s="97">
        <v>13</v>
      </c>
      <c r="D96" s="98" t="s">
        <v>692</v>
      </c>
      <c r="E96" s="99" t="s">
        <v>658</v>
      </c>
      <c r="F96" s="100">
        <v>261.7</v>
      </c>
    </row>
    <row r="97" spans="1:6">
      <c r="A97" s="96" t="s">
        <v>659</v>
      </c>
      <c r="B97" s="97">
        <v>1</v>
      </c>
      <c r="C97" s="97">
        <v>13</v>
      </c>
      <c r="D97" s="98" t="s">
        <v>692</v>
      </c>
      <c r="E97" s="99" t="s">
        <v>660</v>
      </c>
      <c r="F97" s="100">
        <v>1</v>
      </c>
    </row>
    <row r="98" spans="1:6">
      <c r="A98" s="96" t="s">
        <v>661</v>
      </c>
      <c r="B98" s="97">
        <v>1</v>
      </c>
      <c r="C98" s="97">
        <v>13</v>
      </c>
      <c r="D98" s="98" t="s">
        <v>692</v>
      </c>
      <c r="E98" s="99" t="s">
        <v>662</v>
      </c>
      <c r="F98" s="100">
        <v>1</v>
      </c>
    </row>
    <row r="99" spans="1:6" ht="45">
      <c r="A99" s="96" t="s">
        <v>693</v>
      </c>
      <c r="B99" s="97">
        <v>1</v>
      </c>
      <c r="C99" s="97">
        <v>13</v>
      </c>
      <c r="D99" s="98" t="s">
        <v>694</v>
      </c>
      <c r="E99" s="99" t="s">
        <v>633</v>
      </c>
      <c r="F99" s="100">
        <v>7354.7</v>
      </c>
    </row>
    <row r="100" spans="1:6" ht="45">
      <c r="A100" s="96" t="s">
        <v>639</v>
      </c>
      <c r="B100" s="97">
        <v>1</v>
      </c>
      <c r="C100" s="97">
        <v>13</v>
      </c>
      <c r="D100" s="98" t="s">
        <v>694</v>
      </c>
      <c r="E100" s="99" t="s">
        <v>640</v>
      </c>
      <c r="F100" s="100">
        <v>5430.5</v>
      </c>
    </row>
    <row r="101" spans="1:6" ht="22.5">
      <c r="A101" s="96" t="s">
        <v>641</v>
      </c>
      <c r="B101" s="97">
        <v>1</v>
      </c>
      <c r="C101" s="97">
        <v>13</v>
      </c>
      <c r="D101" s="98" t="s">
        <v>694</v>
      </c>
      <c r="E101" s="99" t="s">
        <v>642</v>
      </c>
      <c r="F101" s="100">
        <v>5430.5</v>
      </c>
    </row>
    <row r="102" spans="1:6" ht="22.5">
      <c r="A102" s="96" t="s">
        <v>655</v>
      </c>
      <c r="B102" s="97">
        <v>1</v>
      </c>
      <c r="C102" s="97">
        <v>13</v>
      </c>
      <c r="D102" s="98" t="s">
        <v>694</v>
      </c>
      <c r="E102" s="99" t="s">
        <v>656</v>
      </c>
      <c r="F102" s="100">
        <v>1917.2</v>
      </c>
    </row>
    <row r="103" spans="1:6" ht="22.5">
      <c r="A103" s="96" t="s">
        <v>657</v>
      </c>
      <c r="B103" s="97">
        <v>1</v>
      </c>
      <c r="C103" s="97">
        <v>13</v>
      </c>
      <c r="D103" s="98" t="s">
        <v>694</v>
      </c>
      <c r="E103" s="99" t="s">
        <v>658</v>
      </c>
      <c r="F103" s="100">
        <v>1917.2</v>
      </c>
    </row>
    <row r="104" spans="1:6">
      <c r="A104" s="96" t="s">
        <v>659</v>
      </c>
      <c r="B104" s="97">
        <v>1</v>
      </c>
      <c r="C104" s="97">
        <v>13</v>
      </c>
      <c r="D104" s="98" t="s">
        <v>694</v>
      </c>
      <c r="E104" s="99" t="s">
        <v>660</v>
      </c>
      <c r="F104" s="100">
        <v>7</v>
      </c>
    </row>
    <row r="105" spans="1:6">
      <c r="A105" s="96" t="s">
        <v>661</v>
      </c>
      <c r="B105" s="97">
        <v>1</v>
      </c>
      <c r="C105" s="97">
        <v>13</v>
      </c>
      <c r="D105" s="98" t="s">
        <v>694</v>
      </c>
      <c r="E105" s="99" t="s">
        <v>662</v>
      </c>
      <c r="F105" s="100">
        <v>7</v>
      </c>
    </row>
    <row r="106" spans="1:6">
      <c r="A106" s="96" t="s">
        <v>695</v>
      </c>
      <c r="B106" s="97">
        <v>1</v>
      </c>
      <c r="C106" s="97">
        <v>13</v>
      </c>
      <c r="D106" s="98" t="s">
        <v>696</v>
      </c>
      <c r="E106" s="99" t="s">
        <v>633</v>
      </c>
      <c r="F106" s="100">
        <v>216</v>
      </c>
    </row>
    <row r="107" spans="1:6">
      <c r="A107" s="96" t="s">
        <v>659</v>
      </c>
      <c r="B107" s="97">
        <v>1</v>
      </c>
      <c r="C107" s="97">
        <v>13</v>
      </c>
      <c r="D107" s="98" t="s">
        <v>696</v>
      </c>
      <c r="E107" s="99" t="s">
        <v>660</v>
      </c>
      <c r="F107" s="100">
        <v>216</v>
      </c>
    </row>
    <row r="108" spans="1:6">
      <c r="A108" s="96" t="s">
        <v>661</v>
      </c>
      <c r="B108" s="97">
        <v>1</v>
      </c>
      <c r="C108" s="97">
        <v>13</v>
      </c>
      <c r="D108" s="98" t="s">
        <v>696</v>
      </c>
      <c r="E108" s="99" t="s">
        <v>662</v>
      </c>
      <c r="F108" s="100">
        <v>216</v>
      </c>
    </row>
    <row r="109" spans="1:6" ht="22.5">
      <c r="A109" s="96" t="s">
        <v>697</v>
      </c>
      <c r="B109" s="97">
        <v>1</v>
      </c>
      <c r="C109" s="97">
        <v>13</v>
      </c>
      <c r="D109" s="98" t="s">
        <v>698</v>
      </c>
      <c r="E109" s="99" t="s">
        <v>633</v>
      </c>
      <c r="F109" s="100">
        <v>45</v>
      </c>
    </row>
    <row r="110" spans="1:6" ht="22.5">
      <c r="A110" s="96" t="s">
        <v>655</v>
      </c>
      <c r="B110" s="97">
        <v>1</v>
      </c>
      <c r="C110" s="97">
        <v>13</v>
      </c>
      <c r="D110" s="98" t="s">
        <v>698</v>
      </c>
      <c r="E110" s="99" t="s">
        <v>656</v>
      </c>
      <c r="F110" s="100">
        <v>45</v>
      </c>
    </row>
    <row r="111" spans="1:6" ht="22.5">
      <c r="A111" s="96" t="s">
        <v>657</v>
      </c>
      <c r="B111" s="97">
        <v>1</v>
      </c>
      <c r="C111" s="97">
        <v>13</v>
      </c>
      <c r="D111" s="98" t="s">
        <v>698</v>
      </c>
      <c r="E111" s="99" t="s">
        <v>658</v>
      </c>
      <c r="F111" s="100">
        <v>45</v>
      </c>
    </row>
    <row r="112" spans="1:6" ht="33.75">
      <c r="A112" s="91" t="s">
        <v>699</v>
      </c>
      <c r="B112" s="92">
        <v>1</v>
      </c>
      <c r="C112" s="92">
        <v>13</v>
      </c>
      <c r="D112" s="93" t="s">
        <v>700</v>
      </c>
      <c r="E112" s="94" t="s">
        <v>633</v>
      </c>
      <c r="F112" s="95">
        <v>71926</v>
      </c>
    </row>
    <row r="113" spans="1:6">
      <c r="A113" s="96" t="s">
        <v>701</v>
      </c>
      <c r="B113" s="97">
        <v>1</v>
      </c>
      <c r="C113" s="97">
        <v>13</v>
      </c>
      <c r="D113" s="98" t="s">
        <v>702</v>
      </c>
      <c r="E113" s="99" t="s">
        <v>633</v>
      </c>
      <c r="F113" s="100">
        <v>71926</v>
      </c>
    </row>
    <row r="114" spans="1:6" ht="45">
      <c r="A114" s="96" t="s">
        <v>639</v>
      </c>
      <c r="B114" s="97">
        <v>1</v>
      </c>
      <c r="C114" s="97">
        <v>13</v>
      </c>
      <c r="D114" s="98" t="s">
        <v>702</v>
      </c>
      <c r="E114" s="99" t="s">
        <v>640</v>
      </c>
      <c r="F114" s="100">
        <v>52911</v>
      </c>
    </row>
    <row r="115" spans="1:6">
      <c r="A115" s="96" t="s">
        <v>703</v>
      </c>
      <c r="B115" s="97">
        <v>1</v>
      </c>
      <c r="C115" s="97">
        <v>13</v>
      </c>
      <c r="D115" s="98" t="s">
        <v>702</v>
      </c>
      <c r="E115" s="99" t="s">
        <v>704</v>
      </c>
      <c r="F115" s="100">
        <v>52911</v>
      </c>
    </row>
    <row r="116" spans="1:6" ht="22.5">
      <c r="A116" s="96" t="s">
        <v>655</v>
      </c>
      <c r="B116" s="97">
        <v>1</v>
      </c>
      <c r="C116" s="97">
        <v>13</v>
      </c>
      <c r="D116" s="98" t="s">
        <v>702</v>
      </c>
      <c r="E116" s="99" t="s">
        <v>656</v>
      </c>
      <c r="F116" s="100">
        <v>16761</v>
      </c>
    </row>
    <row r="117" spans="1:6" ht="22.5">
      <c r="A117" s="96" t="s">
        <v>657</v>
      </c>
      <c r="B117" s="97">
        <v>1</v>
      </c>
      <c r="C117" s="97">
        <v>13</v>
      </c>
      <c r="D117" s="98" t="s">
        <v>702</v>
      </c>
      <c r="E117" s="99" t="s">
        <v>658</v>
      </c>
      <c r="F117" s="100">
        <v>16761</v>
      </c>
    </row>
    <row r="118" spans="1:6">
      <c r="A118" s="96" t="s">
        <v>659</v>
      </c>
      <c r="B118" s="97">
        <v>1</v>
      </c>
      <c r="C118" s="97">
        <v>13</v>
      </c>
      <c r="D118" s="98" t="s">
        <v>702</v>
      </c>
      <c r="E118" s="99" t="s">
        <v>660</v>
      </c>
      <c r="F118" s="100">
        <v>2254</v>
      </c>
    </row>
    <row r="119" spans="1:6">
      <c r="A119" s="96" t="s">
        <v>661</v>
      </c>
      <c r="B119" s="97">
        <v>1</v>
      </c>
      <c r="C119" s="97">
        <v>13</v>
      </c>
      <c r="D119" s="98" t="s">
        <v>702</v>
      </c>
      <c r="E119" s="99" t="s">
        <v>662</v>
      </c>
      <c r="F119" s="100">
        <v>2254</v>
      </c>
    </row>
    <row r="120" spans="1:6" ht="22.5">
      <c r="A120" s="91" t="s">
        <v>705</v>
      </c>
      <c r="B120" s="92">
        <v>1</v>
      </c>
      <c r="C120" s="92">
        <v>13</v>
      </c>
      <c r="D120" s="93" t="s">
        <v>706</v>
      </c>
      <c r="E120" s="94" t="s">
        <v>633</v>
      </c>
      <c r="F120" s="95">
        <v>281.2</v>
      </c>
    </row>
    <row r="121" spans="1:6" ht="33.75">
      <c r="A121" s="96" t="s">
        <v>707</v>
      </c>
      <c r="B121" s="97">
        <v>1</v>
      </c>
      <c r="C121" s="97">
        <v>13</v>
      </c>
      <c r="D121" s="98" t="s">
        <v>708</v>
      </c>
      <c r="E121" s="99" t="s">
        <v>633</v>
      </c>
      <c r="F121" s="100">
        <v>281.2</v>
      </c>
    </row>
    <row r="122" spans="1:6" ht="22.5">
      <c r="A122" s="96" t="s">
        <v>655</v>
      </c>
      <c r="B122" s="97">
        <v>1</v>
      </c>
      <c r="C122" s="97">
        <v>13</v>
      </c>
      <c r="D122" s="98" t="s">
        <v>708</v>
      </c>
      <c r="E122" s="99" t="s">
        <v>656</v>
      </c>
      <c r="F122" s="100">
        <v>281.2</v>
      </c>
    </row>
    <row r="123" spans="1:6" ht="22.5">
      <c r="A123" s="96" t="s">
        <v>657</v>
      </c>
      <c r="B123" s="97">
        <v>1</v>
      </c>
      <c r="C123" s="97">
        <v>13</v>
      </c>
      <c r="D123" s="98" t="s">
        <v>708</v>
      </c>
      <c r="E123" s="99" t="s">
        <v>658</v>
      </c>
      <c r="F123" s="100">
        <v>281.2</v>
      </c>
    </row>
    <row r="124" spans="1:6" ht="22.5">
      <c r="A124" s="91" t="s">
        <v>673</v>
      </c>
      <c r="B124" s="92">
        <v>1</v>
      </c>
      <c r="C124" s="92">
        <v>13</v>
      </c>
      <c r="D124" s="93" t="s">
        <v>674</v>
      </c>
      <c r="E124" s="94" t="s">
        <v>633</v>
      </c>
      <c r="F124" s="95">
        <v>1947</v>
      </c>
    </row>
    <row r="125" spans="1:6" ht="56.25">
      <c r="A125" s="96" t="s">
        <v>709</v>
      </c>
      <c r="B125" s="97">
        <v>1</v>
      </c>
      <c r="C125" s="97">
        <v>13</v>
      </c>
      <c r="D125" s="98" t="s">
        <v>710</v>
      </c>
      <c r="E125" s="99" t="s">
        <v>633</v>
      </c>
      <c r="F125" s="100">
        <v>1947</v>
      </c>
    </row>
    <row r="126" spans="1:6" ht="56.25">
      <c r="A126" s="96" t="s">
        <v>711</v>
      </c>
      <c r="B126" s="97">
        <v>1</v>
      </c>
      <c r="C126" s="97">
        <v>13</v>
      </c>
      <c r="D126" s="98" t="s">
        <v>712</v>
      </c>
      <c r="E126" s="99" t="s">
        <v>633</v>
      </c>
      <c r="F126" s="100">
        <v>1947</v>
      </c>
    </row>
    <row r="127" spans="1:6" ht="22.5">
      <c r="A127" s="96" t="s">
        <v>655</v>
      </c>
      <c r="B127" s="97">
        <v>1</v>
      </c>
      <c r="C127" s="97">
        <v>13</v>
      </c>
      <c r="D127" s="98" t="s">
        <v>712</v>
      </c>
      <c r="E127" s="99" t="s">
        <v>656</v>
      </c>
      <c r="F127" s="100">
        <v>1947</v>
      </c>
    </row>
    <row r="128" spans="1:6" ht="22.5">
      <c r="A128" s="96" t="s">
        <v>657</v>
      </c>
      <c r="B128" s="97">
        <v>1</v>
      </c>
      <c r="C128" s="97">
        <v>13</v>
      </c>
      <c r="D128" s="98" t="s">
        <v>712</v>
      </c>
      <c r="E128" s="99" t="s">
        <v>658</v>
      </c>
      <c r="F128" s="100">
        <v>1947</v>
      </c>
    </row>
    <row r="129" spans="1:6" ht="22.5">
      <c r="A129" s="91" t="s">
        <v>713</v>
      </c>
      <c r="B129" s="92">
        <v>1</v>
      </c>
      <c r="C129" s="92">
        <v>13</v>
      </c>
      <c r="D129" s="93" t="s">
        <v>714</v>
      </c>
      <c r="E129" s="94" t="s">
        <v>633</v>
      </c>
      <c r="F129" s="95">
        <v>46496.6</v>
      </c>
    </row>
    <row r="130" spans="1:6" ht="45">
      <c r="A130" s="96" t="s">
        <v>715</v>
      </c>
      <c r="B130" s="97">
        <v>1</v>
      </c>
      <c r="C130" s="97">
        <v>13</v>
      </c>
      <c r="D130" s="98" t="s">
        <v>716</v>
      </c>
      <c r="E130" s="99" t="s">
        <v>633</v>
      </c>
      <c r="F130" s="100">
        <v>5071.6000000000004</v>
      </c>
    </row>
    <row r="131" spans="1:6" ht="45">
      <c r="A131" s="96" t="s">
        <v>717</v>
      </c>
      <c r="B131" s="97">
        <v>1</v>
      </c>
      <c r="C131" s="97">
        <v>13</v>
      </c>
      <c r="D131" s="98" t="s">
        <v>718</v>
      </c>
      <c r="E131" s="99" t="s">
        <v>633</v>
      </c>
      <c r="F131" s="100">
        <v>5071.6000000000004</v>
      </c>
    </row>
    <row r="132" spans="1:6" ht="22.5">
      <c r="A132" s="96" t="s">
        <v>655</v>
      </c>
      <c r="B132" s="97">
        <v>1</v>
      </c>
      <c r="C132" s="97">
        <v>13</v>
      </c>
      <c r="D132" s="98" t="s">
        <v>718</v>
      </c>
      <c r="E132" s="99" t="s">
        <v>656</v>
      </c>
      <c r="F132" s="100">
        <v>4923.6000000000004</v>
      </c>
    </row>
    <row r="133" spans="1:6" ht="22.5">
      <c r="A133" s="96" t="s">
        <v>657</v>
      </c>
      <c r="B133" s="97">
        <v>1</v>
      </c>
      <c r="C133" s="97">
        <v>13</v>
      </c>
      <c r="D133" s="98" t="s">
        <v>718</v>
      </c>
      <c r="E133" s="99" t="s">
        <v>658</v>
      </c>
      <c r="F133" s="100">
        <v>4923.6000000000004</v>
      </c>
    </row>
    <row r="134" spans="1:6">
      <c r="A134" s="96" t="s">
        <v>659</v>
      </c>
      <c r="B134" s="97">
        <v>1</v>
      </c>
      <c r="C134" s="97">
        <v>13</v>
      </c>
      <c r="D134" s="98" t="s">
        <v>718</v>
      </c>
      <c r="E134" s="99" t="s">
        <v>660</v>
      </c>
      <c r="F134" s="100">
        <v>148</v>
      </c>
    </row>
    <row r="135" spans="1:6">
      <c r="A135" s="96" t="s">
        <v>661</v>
      </c>
      <c r="B135" s="97">
        <v>1</v>
      </c>
      <c r="C135" s="97">
        <v>13</v>
      </c>
      <c r="D135" s="98" t="s">
        <v>718</v>
      </c>
      <c r="E135" s="99" t="s">
        <v>662</v>
      </c>
      <c r="F135" s="100">
        <v>148</v>
      </c>
    </row>
    <row r="136" spans="1:6" ht="45">
      <c r="A136" s="96" t="s">
        <v>719</v>
      </c>
      <c r="B136" s="97">
        <v>1</v>
      </c>
      <c r="C136" s="97">
        <v>13</v>
      </c>
      <c r="D136" s="98" t="s">
        <v>720</v>
      </c>
      <c r="E136" s="99" t="s">
        <v>633</v>
      </c>
      <c r="F136" s="100">
        <v>39525</v>
      </c>
    </row>
    <row r="137" spans="1:6" ht="33.75">
      <c r="A137" s="96" t="s">
        <v>721</v>
      </c>
      <c r="B137" s="97">
        <v>1</v>
      </c>
      <c r="C137" s="97">
        <v>13</v>
      </c>
      <c r="D137" s="98" t="s">
        <v>722</v>
      </c>
      <c r="E137" s="99" t="s">
        <v>633</v>
      </c>
      <c r="F137" s="100">
        <v>39525</v>
      </c>
    </row>
    <row r="138" spans="1:6" ht="45">
      <c r="A138" s="96" t="s">
        <v>639</v>
      </c>
      <c r="B138" s="97">
        <v>1</v>
      </c>
      <c r="C138" s="97">
        <v>13</v>
      </c>
      <c r="D138" s="98" t="s">
        <v>722</v>
      </c>
      <c r="E138" s="99" t="s">
        <v>640</v>
      </c>
      <c r="F138" s="100">
        <v>38644</v>
      </c>
    </row>
    <row r="139" spans="1:6" ht="22.5">
      <c r="A139" s="96" t="s">
        <v>641</v>
      </c>
      <c r="B139" s="97">
        <v>1</v>
      </c>
      <c r="C139" s="97">
        <v>13</v>
      </c>
      <c r="D139" s="98" t="s">
        <v>722</v>
      </c>
      <c r="E139" s="99" t="s">
        <v>642</v>
      </c>
      <c r="F139" s="100">
        <v>38644</v>
      </c>
    </row>
    <row r="140" spans="1:6" ht="22.5">
      <c r="A140" s="96" t="s">
        <v>655</v>
      </c>
      <c r="B140" s="97">
        <v>1</v>
      </c>
      <c r="C140" s="97">
        <v>13</v>
      </c>
      <c r="D140" s="98" t="s">
        <v>722</v>
      </c>
      <c r="E140" s="99" t="s">
        <v>656</v>
      </c>
      <c r="F140" s="100">
        <v>878</v>
      </c>
    </row>
    <row r="141" spans="1:6" ht="22.5">
      <c r="A141" s="96" t="s">
        <v>657</v>
      </c>
      <c r="B141" s="97">
        <v>1</v>
      </c>
      <c r="C141" s="97">
        <v>13</v>
      </c>
      <c r="D141" s="98" t="s">
        <v>722</v>
      </c>
      <c r="E141" s="99" t="s">
        <v>658</v>
      </c>
      <c r="F141" s="100">
        <v>878</v>
      </c>
    </row>
    <row r="142" spans="1:6">
      <c r="A142" s="96" t="s">
        <v>659</v>
      </c>
      <c r="B142" s="97">
        <v>1</v>
      </c>
      <c r="C142" s="97">
        <v>13</v>
      </c>
      <c r="D142" s="98" t="s">
        <v>722</v>
      </c>
      <c r="E142" s="99" t="s">
        <v>660</v>
      </c>
      <c r="F142" s="100">
        <v>3</v>
      </c>
    </row>
    <row r="143" spans="1:6">
      <c r="A143" s="96" t="s">
        <v>661</v>
      </c>
      <c r="B143" s="97">
        <v>1</v>
      </c>
      <c r="C143" s="97">
        <v>13</v>
      </c>
      <c r="D143" s="98" t="s">
        <v>722</v>
      </c>
      <c r="E143" s="99" t="s">
        <v>662</v>
      </c>
      <c r="F143" s="100">
        <v>3</v>
      </c>
    </row>
    <row r="144" spans="1:6" ht="33.75">
      <c r="A144" s="96" t="s">
        <v>723</v>
      </c>
      <c r="B144" s="97">
        <v>1</v>
      </c>
      <c r="C144" s="97">
        <v>13</v>
      </c>
      <c r="D144" s="98" t="s">
        <v>724</v>
      </c>
      <c r="E144" s="99" t="s">
        <v>633</v>
      </c>
      <c r="F144" s="100">
        <v>1900</v>
      </c>
    </row>
    <row r="145" spans="1:6" ht="45">
      <c r="A145" s="96" t="s">
        <v>725</v>
      </c>
      <c r="B145" s="97">
        <v>1</v>
      </c>
      <c r="C145" s="97">
        <v>13</v>
      </c>
      <c r="D145" s="98" t="s">
        <v>726</v>
      </c>
      <c r="E145" s="99" t="s">
        <v>633</v>
      </c>
      <c r="F145" s="100">
        <v>1900</v>
      </c>
    </row>
    <row r="146" spans="1:6" ht="22.5">
      <c r="A146" s="96" t="s">
        <v>655</v>
      </c>
      <c r="B146" s="97">
        <v>1</v>
      </c>
      <c r="C146" s="97">
        <v>13</v>
      </c>
      <c r="D146" s="98" t="s">
        <v>726</v>
      </c>
      <c r="E146" s="99" t="s">
        <v>656</v>
      </c>
      <c r="F146" s="100">
        <v>1900</v>
      </c>
    </row>
    <row r="147" spans="1:6" ht="22.5">
      <c r="A147" s="96" t="s">
        <v>657</v>
      </c>
      <c r="B147" s="97">
        <v>1</v>
      </c>
      <c r="C147" s="97">
        <v>13</v>
      </c>
      <c r="D147" s="98" t="s">
        <v>726</v>
      </c>
      <c r="E147" s="99" t="s">
        <v>658</v>
      </c>
      <c r="F147" s="100">
        <v>1900</v>
      </c>
    </row>
    <row r="148" spans="1:6" ht="33.75">
      <c r="A148" s="91" t="s">
        <v>727</v>
      </c>
      <c r="B148" s="92">
        <v>1</v>
      </c>
      <c r="C148" s="92">
        <v>13</v>
      </c>
      <c r="D148" s="93" t="s">
        <v>728</v>
      </c>
      <c r="E148" s="94" t="s">
        <v>633</v>
      </c>
      <c r="F148" s="95">
        <v>50</v>
      </c>
    </row>
    <row r="149" spans="1:6" ht="33.75">
      <c r="A149" s="96" t="s">
        <v>729</v>
      </c>
      <c r="B149" s="97">
        <v>1</v>
      </c>
      <c r="C149" s="97">
        <v>13</v>
      </c>
      <c r="D149" s="98" t="s">
        <v>730</v>
      </c>
      <c r="E149" s="99" t="s">
        <v>633</v>
      </c>
      <c r="F149" s="100">
        <v>50</v>
      </c>
    </row>
    <row r="150" spans="1:6" ht="22.5">
      <c r="A150" s="96" t="s">
        <v>655</v>
      </c>
      <c r="B150" s="97">
        <v>1</v>
      </c>
      <c r="C150" s="97">
        <v>13</v>
      </c>
      <c r="D150" s="98" t="s">
        <v>730</v>
      </c>
      <c r="E150" s="99" t="s">
        <v>656</v>
      </c>
      <c r="F150" s="100">
        <v>50</v>
      </c>
    </row>
    <row r="151" spans="1:6" ht="22.5">
      <c r="A151" s="96" t="s">
        <v>657</v>
      </c>
      <c r="B151" s="97">
        <v>1</v>
      </c>
      <c r="C151" s="97">
        <v>13</v>
      </c>
      <c r="D151" s="98" t="s">
        <v>730</v>
      </c>
      <c r="E151" s="99" t="s">
        <v>658</v>
      </c>
      <c r="F151" s="100">
        <v>50</v>
      </c>
    </row>
    <row r="152" spans="1:6">
      <c r="A152" s="91" t="s">
        <v>643</v>
      </c>
      <c r="B152" s="92">
        <v>1</v>
      </c>
      <c r="C152" s="92">
        <v>13</v>
      </c>
      <c r="D152" s="93" t="s">
        <v>644</v>
      </c>
      <c r="E152" s="94" t="s">
        <v>633</v>
      </c>
      <c r="F152" s="95">
        <v>2617</v>
      </c>
    </row>
    <row r="153" spans="1:6">
      <c r="A153" s="96" t="s">
        <v>695</v>
      </c>
      <c r="B153" s="97">
        <v>1</v>
      </c>
      <c r="C153" s="97">
        <v>13</v>
      </c>
      <c r="D153" s="98" t="s">
        <v>731</v>
      </c>
      <c r="E153" s="99" t="s">
        <v>633</v>
      </c>
      <c r="F153" s="100">
        <v>2352</v>
      </c>
    </row>
    <row r="154" spans="1:6">
      <c r="A154" s="96" t="s">
        <v>732</v>
      </c>
      <c r="B154" s="97">
        <v>1</v>
      </c>
      <c r="C154" s="97">
        <v>13</v>
      </c>
      <c r="D154" s="98" t="s">
        <v>733</v>
      </c>
      <c r="E154" s="99" t="s">
        <v>633</v>
      </c>
      <c r="F154" s="100">
        <v>855</v>
      </c>
    </row>
    <row r="155" spans="1:6">
      <c r="A155" s="96" t="s">
        <v>659</v>
      </c>
      <c r="B155" s="97">
        <v>1</v>
      </c>
      <c r="C155" s="97">
        <v>13</v>
      </c>
      <c r="D155" s="98" t="s">
        <v>733</v>
      </c>
      <c r="E155" s="99" t="s">
        <v>660</v>
      </c>
      <c r="F155" s="100">
        <v>855</v>
      </c>
    </row>
    <row r="156" spans="1:6">
      <c r="A156" s="96" t="s">
        <v>734</v>
      </c>
      <c r="B156" s="97">
        <v>1</v>
      </c>
      <c r="C156" s="97">
        <v>13</v>
      </c>
      <c r="D156" s="98" t="s">
        <v>733</v>
      </c>
      <c r="E156" s="99" t="s">
        <v>735</v>
      </c>
      <c r="F156" s="100">
        <v>855</v>
      </c>
    </row>
    <row r="157" spans="1:6" ht="22.5">
      <c r="A157" s="96" t="s">
        <v>736</v>
      </c>
      <c r="B157" s="97">
        <v>1</v>
      </c>
      <c r="C157" s="97">
        <v>13</v>
      </c>
      <c r="D157" s="98" t="s">
        <v>737</v>
      </c>
      <c r="E157" s="99" t="s">
        <v>633</v>
      </c>
      <c r="F157" s="100">
        <v>1497</v>
      </c>
    </row>
    <row r="158" spans="1:6" ht="22.5">
      <c r="A158" s="96" t="s">
        <v>655</v>
      </c>
      <c r="B158" s="97">
        <v>1</v>
      </c>
      <c r="C158" s="97">
        <v>13</v>
      </c>
      <c r="D158" s="98" t="s">
        <v>737</v>
      </c>
      <c r="E158" s="99" t="s">
        <v>656</v>
      </c>
      <c r="F158" s="100">
        <v>1497</v>
      </c>
    </row>
    <row r="159" spans="1:6" ht="22.5">
      <c r="A159" s="96" t="s">
        <v>657</v>
      </c>
      <c r="B159" s="97">
        <v>1</v>
      </c>
      <c r="C159" s="97">
        <v>13</v>
      </c>
      <c r="D159" s="98" t="s">
        <v>737</v>
      </c>
      <c r="E159" s="99" t="s">
        <v>658</v>
      </c>
      <c r="F159" s="100">
        <v>1497</v>
      </c>
    </row>
    <row r="160" spans="1:6">
      <c r="A160" s="96" t="s">
        <v>738</v>
      </c>
      <c r="B160" s="97">
        <v>1</v>
      </c>
      <c r="C160" s="97">
        <v>13</v>
      </c>
      <c r="D160" s="98" t="s">
        <v>739</v>
      </c>
      <c r="E160" s="99" t="s">
        <v>633</v>
      </c>
      <c r="F160" s="100">
        <v>265</v>
      </c>
    </row>
    <row r="161" spans="1:6" ht="67.5">
      <c r="A161" s="96" t="s">
        <v>740</v>
      </c>
      <c r="B161" s="97">
        <v>1</v>
      </c>
      <c r="C161" s="97">
        <v>13</v>
      </c>
      <c r="D161" s="98" t="s">
        <v>741</v>
      </c>
      <c r="E161" s="99" t="s">
        <v>633</v>
      </c>
      <c r="F161" s="100">
        <v>265</v>
      </c>
    </row>
    <row r="162" spans="1:6" ht="45">
      <c r="A162" s="96" t="s">
        <v>639</v>
      </c>
      <c r="B162" s="97">
        <v>1</v>
      </c>
      <c r="C162" s="97">
        <v>13</v>
      </c>
      <c r="D162" s="98" t="s">
        <v>741</v>
      </c>
      <c r="E162" s="99" t="s">
        <v>640</v>
      </c>
      <c r="F162" s="100">
        <v>265</v>
      </c>
    </row>
    <row r="163" spans="1:6" ht="22.5">
      <c r="A163" s="96" t="s">
        <v>641</v>
      </c>
      <c r="B163" s="97">
        <v>1</v>
      </c>
      <c r="C163" s="97">
        <v>13</v>
      </c>
      <c r="D163" s="98" t="s">
        <v>741</v>
      </c>
      <c r="E163" s="99" t="s">
        <v>642</v>
      </c>
      <c r="F163" s="100">
        <v>265</v>
      </c>
    </row>
    <row r="164" spans="1:6" ht="24">
      <c r="A164" s="101" t="s">
        <v>742</v>
      </c>
      <c r="B164" s="102">
        <v>3</v>
      </c>
      <c r="C164" s="102">
        <v>0</v>
      </c>
      <c r="D164" s="103" t="s">
        <v>633</v>
      </c>
      <c r="E164" s="104" t="s">
        <v>633</v>
      </c>
      <c r="F164" s="105">
        <v>12343.3</v>
      </c>
    </row>
    <row r="165" spans="1:6">
      <c r="A165" s="86" t="s">
        <v>743</v>
      </c>
      <c r="B165" s="87">
        <v>3</v>
      </c>
      <c r="C165" s="87">
        <v>4</v>
      </c>
      <c r="D165" s="88" t="s">
        <v>633</v>
      </c>
      <c r="E165" s="89" t="s">
        <v>633</v>
      </c>
      <c r="F165" s="90">
        <v>5030.8999999999996</v>
      </c>
    </row>
    <row r="166" spans="1:6" ht="22.5">
      <c r="A166" s="91" t="s">
        <v>635</v>
      </c>
      <c r="B166" s="92">
        <v>3</v>
      </c>
      <c r="C166" s="92">
        <v>4</v>
      </c>
      <c r="D166" s="93" t="s">
        <v>636</v>
      </c>
      <c r="E166" s="94" t="s">
        <v>633</v>
      </c>
      <c r="F166" s="95">
        <v>5030.8999999999996</v>
      </c>
    </row>
    <row r="167" spans="1:6" ht="90">
      <c r="A167" s="96" t="s">
        <v>744</v>
      </c>
      <c r="B167" s="97">
        <v>3</v>
      </c>
      <c r="C167" s="97">
        <v>4</v>
      </c>
      <c r="D167" s="98" t="s">
        <v>745</v>
      </c>
      <c r="E167" s="99" t="s">
        <v>633</v>
      </c>
      <c r="F167" s="100">
        <v>3708.2</v>
      </c>
    </row>
    <row r="168" spans="1:6" ht="45">
      <c r="A168" s="96" t="s">
        <v>639</v>
      </c>
      <c r="B168" s="97">
        <v>3</v>
      </c>
      <c r="C168" s="97">
        <v>4</v>
      </c>
      <c r="D168" s="98" t="s">
        <v>745</v>
      </c>
      <c r="E168" s="99" t="s">
        <v>640</v>
      </c>
      <c r="F168" s="100">
        <v>3708.2</v>
      </c>
    </row>
    <row r="169" spans="1:6" ht="22.5">
      <c r="A169" s="96" t="s">
        <v>641</v>
      </c>
      <c r="B169" s="97">
        <v>3</v>
      </c>
      <c r="C169" s="97">
        <v>4</v>
      </c>
      <c r="D169" s="98" t="s">
        <v>745</v>
      </c>
      <c r="E169" s="99" t="s">
        <v>642</v>
      </c>
      <c r="F169" s="100">
        <v>3708.2</v>
      </c>
    </row>
    <row r="170" spans="1:6" ht="90">
      <c r="A170" s="96" t="s">
        <v>746</v>
      </c>
      <c r="B170" s="97">
        <v>3</v>
      </c>
      <c r="C170" s="97">
        <v>4</v>
      </c>
      <c r="D170" s="98" t="s">
        <v>747</v>
      </c>
      <c r="E170" s="99" t="s">
        <v>633</v>
      </c>
      <c r="F170" s="100">
        <v>1322.7</v>
      </c>
    </row>
    <row r="171" spans="1:6" ht="45">
      <c r="A171" s="96" t="s">
        <v>639</v>
      </c>
      <c r="B171" s="97">
        <v>3</v>
      </c>
      <c r="C171" s="97">
        <v>4</v>
      </c>
      <c r="D171" s="98" t="s">
        <v>747</v>
      </c>
      <c r="E171" s="99" t="s">
        <v>640</v>
      </c>
      <c r="F171" s="100">
        <v>126</v>
      </c>
    </row>
    <row r="172" spans="1:6" ht="22.5">
      <c r="A172" s="96" t="s">
        <v>641</v>
      </c>
      <c r="B172" s="97">
        <v>3</v>
      </c>
      <c r="C172" s="97">
        <v>4</v>
      </c>
      <c r="D172" s="98" t="s">
        <v>747</v>
      </c>
      <c r="E172" s="99" t="s">
        <v>642</v>
      </c>
      <c r="F172" s="100">
        <v>126</v>
      </c>
    </row>
    <row r="173" spans="1:6" ht="22.5">
      <c r="A173" s="96" t="s">
        <v>655</v>
      </c>
      <c r="B173" s="97">
        <v>3</v>
      </c>
      <c r="C173" s="97">
        <v>4</v>
      </c>
      <c r="D173" s="98" t="s">
        <v>747</v>
      </c>
      <c r="E173" s="99" t="s">
        <v>656</v>
      </c>
      <c r="F173" s="100">
        <v>1194.7</v>
      </c>
    </row>
    <row r="174" spans="1:6" ht="22.5">
      <c r="A174" s="96" t="s">
        <v>657</v>
      </c>
      <c r="B174" s="97">
        <v>3</v>
      </c>
      <c r="C174" s="97">
        <v>4</v>
      </c>
      <c r="D174" s="98" t="s">
        <v>747</v>
      </c>
      <c r="E174" s="99" t="s">
        <v>658</v>
      </c>
      <c r="F174" s="100">
        <v>1194.7</v>
      </c>
    </row>
    <row r="175" spans="1:6">
      <c r="A175" s="96" t="s">
        <v>659</v>
      </c>
      <c r="B175" s="97">
        <v>3</v>
      </c>
      <c r="C175" s="97">
        <v>4</v>
      </c>
      <c r="D175" s="98" t="s">
        <v>747</v>
      </c>
      <c r="E175" s="99" t="s">
        <v>660</v>
      </c>
      <c r="F175" s="100">
        <v>2</v>
      </c>
    </row>
    <row r="176" spans="1:6">
      <c r="A176" s="96" t="s">
        <v>661</v>
      </c>
      <c r="B176" s="97">
        <v>3</v>
      </c>
      <c r="C176" s="97">
        <v>4</v>
      </c>
      <c r="D176" s="98" t="s">
        <v>747</v>
      </c>
      <c r="E176" s="99" t="s">
        <v>662</v>
      </c>
      <c r="F176" s="100">
        <v>2</v>
      </c>
    </row>
    <row r="177" spans="1:6" ht="31.5">
      <c r="A177" s="86" t="s">
        <v>748</v>
      </c>
      <c r="B177" s="87">
        <v>3</v>
      </c>
      <c r="C177" s="87">
        <v>9</v>
      </c>
      <c r="D177" s="88" t="s">
        <v>633</v>
      </c>
      <c r="E177" s="89" t="s">
        <v>633</v>
      </c>
      <c r="F177" s="90">
        <v>1939.7</v>
      </c>
    </row>
    <row r="178" spans="1:6" ht="33.75">
      <c r="A178" s="91" t="s">
        <v>749</v>
      </c>
      <c r="B178" s="92">
        <v>3</v>
      </c>
      <c r="C178" s="92">
        <v>9</v>
      </c>
      <c r="D178" s="93" t="s">
        <v>750</v>
      </c>
      <c r="E178" s="94" t="s">
        <v>633</v>
      </c>
      <c r="F178" s="95">
        <v>1939.7</v>
      </c>
    </row>
    <row r="179" spans="1:6" ht="45">
      <c r="A179" s="96" t="s">
        <v>751</v>
      </c>
      <c r="B179" s="97">
        <v>3</v>
      </c>
      <c r="C179" s="97">
        <v>9</v>
      </c>
      <c r="D179" s="98" t="s">
        <v>752</v>
      </c>
      <c r="E179" s="99" t="s">
        <v>633</v>
      </c>
      <c r="F179" s="100">
        <v>1237</v>
      </c>
    </row>
    <row r="180" spans="1:6" ht="56.25">
      <c r="A180" s="96" t="s">
        <v>753</v>
      </c>
      <c r="B180" s="97">
        <v>3</v>
      </c>
      <c r="C180" s="97">
        <v>9</v>
      </c>
      <c r="D180" s="98" t="s">
        <v>754</v>
      </c>
      <c r="E180" s="99" t="s">
        <v>633</v>
      </c>
      <c r="F180" s="100">
        <v>1235.8</v>
      </c>
    </row>
    <row r="181" spans="1:6" ht="22.5">
      <c r="A181" s="96" t="s">
        <v>655</v>
      </c>
      <c r="B181" s="97">
        <v>3</v>
      </c>
      <c r="C181" s="97">
        <v>9</v>
      </c>
      <c r="D181" s="98" t="s">
        <v>754</v>
      </c>
      <c r="E181" s="99" t="s">
        <v>656</v>
      </c>
      <c r="F181" s="100">
        <v>1235.8</v>
      </c>
    </row>
    <row r="182" spans="1:6" ht="22.5">
      <c r="A182" s="96" t="s">
        <v>657</v>
      </c>
      <c r="B182" s="97">
        <v>3</v>
      </c>
      <c r="C182" s="97">
        <v>9</v>
      </c>
      <c r="D182" s="98" t="s">
        <v>754</v>
      </c>
      <c r="E182" s="99" t="s">
        <v>658</v>
      </c>
      <c r="F182" s="100">
        <v>1235.8</v>
      </c>
    </row>
    <row r="183" spans="1:6" ht="78.75">
      <c r="A183" s="96" t="s">
        <v>755</v>
      </c>
      <c r="B183" s="97">
        <v>3</v>
      </c>
      <c r="C183" s="97">
        <v>9</v>
      </c>
      <c r="D183" s="98" t="s">
        <v>756</v>
      </c>
      <c r="E183" s="99" t="s">
        <v>633</v>
      </c>
      <c r="F183" s="100">
        <v>1.2</v>
      </c>
    </row>
    <row r="184" spans="1:6" ht="22.5">
      <c r="A184" s="96" t="s">
        <v>655</v>
      </c>
      <c r="B184" s="97">
        <v>3</v>
      </c>
      <c r="C184" s="97">
        <v>9</v>
      </c>
      <c r="D184" s="98" t="s">
        <v>756</v>
      </c>
      <c r="E184" s="99" t="s">
        <v>656</v>
      </c>
      <c r="F184" s="100">
        <v>1.2</v>
      </c>
    </row>
    <row r="185" spans="1:6" ht="22.5">
      <c r="A185" s="96" t="s">
        <v>657</v>
      </c>
      <c r="B185" s="97">
        <v>3</v>
      </c>
      <c r="C185" s="97">
        <v>9</v>
      </c>
      <c r="D185" s="98" t="s">
        <v>756</v>
      </c>
      <c r="E185" s="99" t="s">
        <v>658</v>
      </c>
      <c r="F185" s="100">
        <v>1.2</v>
      </c>
    </row>
    <row r="186" spans="1:6" ht="56.25">
      <c r="A186" s="96" t="s">
        <v>757</v>
      </c>
      <c r="B186" s="97">
        <v>3</v>
      </c>
      <c r="C186" s="97">
        <v>9</v>
      </c>
      <c r="D186" s="98" t="s">
        <v>758</v>
      </c>
      <c r="E186" s="99" t="s">
        <v>633</v>
      </c>
      <c r="F186" s="100">
        <v>702.7</v>
      </c>
    </row>
    <row r="187" spans="1:6" ht="56.25">
      <c r="A187" s="96" t="s">
        <v>759</v>
      </c>
      <c r="B187" s="97">
        <v>3</v>
      </c>
      <c r="C187" s="97">
        <v>9</v>
      </c>
      <c r="D187" s="98" t="s">
        <v>760</v>
      </c>
      <c r="E187" s="99" t="s">
        <v>633</v>
      </c>
      <c r="F187" s="100">
        <v>702.7</v>
      </c>
    </row>
    <row r="188" spans="1:6" ht="22.5">
      <c r="A188" s="96" t="s">
        <v>655</v>
      </c>
      <c r="B188" s="97">
        <v>3</v>
      </c>
      <c r="C188" s="97">
        <v>9</v>
      </c>
      <c r="D188" s="98" t="s">
        <v>760</v>
      </c>
      <c r="E188" s="99" t="s">
        <v>656</v>
      </c>
      <c r="F188" s="100">
        <v>702.7</v>
      </c>
    </row>
    <row r="189" spans="1:6" ht="22.5">
      <c r="A189" s="96" t="s">
        <v>657</v>
      </c>
      <c r="B189" s="97">
        <v>3</v>
      </c>
      <c r="C189" s="97">
        <v>9</v>
      </c>
      <c r="D189" s="98" t="s">
        <v>760</v>
      </c>
      <c r="E189" s="99" t="s">
        <v>658</v>
      </c>
      <c r="F189" s="100">
        <v>702.7</v>
      </c>
    </row>
    <row r="190" spans="1:6">
      <c r="A190" s="86" t="s">
        <v>761</v>
      </c>
      <c r="B190" s="87">
        <v>3</v>
      </c>
      <c r="C190" s="87">
        <v>10</v>
      </c>
      <c r="D190" s="88" t="s">
        <v>633</v>
      </c>
      <c r="E190" s="89" t="s">
        <v>633</v>
      </c>
      <c r="F190" s="90">
        <v>164.7</v>
      </c>
    </row>
    <row r="191" spans="1:6" ht="33.75">
      <c r="A191" s="91" t="s">
        <v>749</v>
      </c>
      <c r="B191" s="92">
        <v>3</v>
      </c>
      <c r="C191" s="92">
        <v>10</v>
      </c>
      <c r="D191" s="93" t="s">
        <v>750</v>
      </c>
      <c r="E191" s="94" t="s">
        <v>633</v>
      </c>
      <c r="F191" s="95">
        <v>164.7</v>
      </c>
    </row>
    <row r="192" spans="1:6" ht="56.25">
      <c r="A192" s="96" t="s">
        <v>757</v>
      </c>
      <c r="B192" s="97">
        <v>3</v>
      </c>
      <c r="C192" s="97">
        <v>10</v>
      </c>
      <c r="D192" s="98" t="s">
        <v>758</v>
      </c>
      <c r="E192" s="99" t="s">
        <v>633</v>
      </c>
      <c r="F192" s="100">
        <v>164.7</v>
      </c>
    </row>
    <row r="193" spans="1:6" ht="56.25">
      <c r="A193" s="96" t="s">
        <v>759</v>
      </c>
      <c r="B193" s="97">
        <v>3</v>
      </c>
      <c r="C193" s="97">
        <v>10</v>
      </c>
      <c r="D193" s="98" t="s">
        <v>760</v>
      </c>
      <c r="E193" s="99" t="s">
        <v>633</v>
      </c>
      <c r="F193" s="100">
        <v>164.7</v>
      </c>
    </row>
    <row r="194" spans="1:6" ht="22.5">
      <c r="A194" s="96" t="s">
        <v>762</v>
      </c>
      <c r="B194" s="97">
        <v>3</v>
      </c>
      <c r="C194" s="97">
        <v>10</v>
      </c>
      <c r="D194" s="98" t="s">
        <v>760</v>
      </c>
      <c r="E194" s="99" t="s">
        <v>763</v>
      </c>
      <c r="F194" s="100">
        <v>164.7</v>
      </c>
    </row>
    <row r="195" spans="1:6" ht="22.5">
      <c r="A195" s="96" t="s">
        <v>764</v>
      </c>
      <c r="B195" s="97">
        <v>3</v>
      </c>
      <c r="C195" s="97">
        <v>10</v>
      </c>
      <c r="D195" s="98" t="s">
        <v>760</v>
      </c>
      <c r="E195" s="99" t="s">
        <v>765</v>
      </c>
      <c r="F195" s="100">
        <v>164.7</v>
      </c>
    </row>
    <row r="196" spans="1:6" ht="21">
      <c r="A196" s="86" t="s">
        <v>766</v>
      </c>
      <c r="B196" s="87">
        <v>3</v>
      </c>
      <c r="C196" s="87">
        <v>14</v>
      </c>
      <c r="D196" s="88" t="s">
        <v>633</v>
      </c>
      <c r="E196" s="89" t="s">
        <v>633</v>
      </c>
      <c r="F196" s="90">
        <v>5208</v>
      </c>
    </row>
    <row r="197" spans="1:6" ht="45">
      <c r="A197" s="91" t="s">
        <v>767</v>
      </c>
      <c r="B197" s="92">
        <v>3</v>
      </c>
      <c r="C197" s="92">
        <v>14</v>
      </c>
      <c r="D197" s="93" t="s">
        <v>768</v>
      </c>
      <c r="E197" s="94" t="s">
        <v>633</v>
      </c>
      <c r="F197" s="95">
        <v>5197</v>
      </c>
    </row>
    <row r="198" spans="1:6" ht="67.5">
      <c r="A198" s="96" t="s">
        <v>769</v>
      </c>
      <c r="B198" s="97">
        <v>3</v>
      </c>
      <c r="C198" s="97">
        <v>14</v>
      </c>
      <c r="D198" s="98" t="s">
        <v>770</v>
      </c>
      <c r="E198" s="99" t="s">
        <v>633</v>
      </c>
      <c r="F198" s="100">
        <v>1944.5</v>
      </c>
    </row>
    <row r="199" spans="1:6" ht="78.75">
      <c r="A199" s="96" t="s">
        <v>771</v>
      </c>
      <c r="B199" s="97">
        <v>3</v>
      </c>
      <c r="C199" s="97">
        <v>14</v>
      </c>
      <c r="D199" s="98" t="s">
        <v>772</v>
      </c>
      <c r="E199" s="99" t="s">
        <v>633</v>
      </c>
      <c r="F199" s="100">
        <v>26</v>
      </c>
    </row>
    <row r="200" spans="1:6" ht="22.5">
      <c r="A200" s="96" t="s">
        <v>762</v>
      </c>
      <c r="B200" s="97">
        <v>3</v>
      </c>
      <c r="C200" s="97">
        <v>14</v>
      </c>
      <c r="D200" s="98" t="s">
        <v>772</v>
      </c>
      <c r="E200" s="99" t="s">
        <v>763</v>
      </c>
      <c r="F200" s="100">
        <v>26</v>
      </c>
    </row>
    <row r="201" spans="1:6" ht="22.5">
      <c r="A201" s="96" t="s">
        <v>764</v>
      </c>
      <c r="B201" s="97">
        <v>3</v>
      </c>
      <c r="C201" s="97">
        <v>14</v>
      </c>
      <c r="D201" s="98" t="s">
        <v>772</v>
      </c>
      <c r="E201" s="99" t="s">
        <v>765</v>
      </c>
      <c r="F201" s="100">
        <v>26</v>
      </c>
    </row>
    <row r="202" spans="1:6" ht="90">
      <c r="A202" s="96" t="s">
        <v>773</v>
      </c>
      <c r="B202" s="97">
        <v>3</v>
      </c>
      <c r="C202" s="97">
        <v>14</v>
      </c>
      <c r="D202" s="98" t="s">
        <v>774</v>
      </c>
      <c r="E202" s="99" t="s">
        <v>633</v>
      </c>
      <c r="F202" s="100">
        <v>90</v>
      </c>
    </row>
    <row r="203" spans="1:6" ht="22.5">
      <c r="A203" s="96" t="s">
        <v>655</v>
      </c>
      <c r="B203" s="97">
        <v>3</v>
      </c>
      <c r="C203" s="97">
        <v>14</v>
      </c>
      <c r="D203" s="98" t="s">
        <v>774</v>
      </c>
      <c r="E203" s="99" t="s">
        <v>656</v>
      </c>
      <c r="F203" s="100">
        <v>90</v>
      </c>
    </row>
    <row r="204" spans="1:6" ht="22.5">
      <c r="A204" s="96" t="s">
        <v>657</v>
      </c>
      <c r="B204" s="97">
        <v>3</v>
      </c>
      <c r="C204" s="97">
        <v>14</v>
      </c>
      <c r="D204" s="98" t="s">
        <v>774</v>
      </c>
      <c r="E204" s="99" t="s">
        <v>658</v>
      </c>
      <c r="F204" s="100">
        <v>90</v>
      </c>
    </row>
    <row r="205" spans="1:6" ht="67.5">
      <c r="A205" s="96" t="s">
        <v>775</v>
      </c>
      <c r="B205" s="97">
        <v>3</v>
      </c>
      <c r="C205" s="97">
        <v>14</v>
      </c>
      <c r="D205" s="98" t="s">
        <v>776</v>
      </c>
      <c r="E205" s="99" t="s">
        <v>633</v>
      </c>
      <c r="F205" s="100">
        <v>1817.4</v>
      </c>
    </row>
    <row r="206" spans="1:6" ht="22.5">
      <c r="A206" s="96" t="s">
        <v>655</v>
      </c>
      <c r="B206" s="97">
        <v>3</v>
      </c>
      <c r="C206" s="97">
        <v>14</v>
      </c>
      <c r="D206" s="98" t="s">
        <v>776</v>
      </c>
      <c r="E206" s="99" t="s">
        <v>656</v>
      </c>
      <c r="F206" s="100">
        <v>1416.5</v>
      </c>
    </row>
    <row r="207" spans="1:6" ht="22.5">
      <c r="A207" s="96" t="s">
        <v>657</v>
      </c>
      <c r="B207" s="97">
        <v>3</v>
      </c>
      <c r="C207" s="97">
        <v>14</v>
      </c>
      <c r="D207" s="98" t="s">
        <v>776</v>
      </c>
      <c r="E207" s="99" t="s">
        <v>658</v>
      </c>
      <c r="F207" s="100">
        <v>1416.5</v>
      </c>
    </row>
    <row r="208" spans="1:6" ht="22.5">
      <c r="A208" s="96" t="s">
        <v>762</v>
      </c>
      <c r="B208" s="97">
        <v>3</v>
      </c>
      <c r="C208" s="97">
        <v>14</v>
      </c>
      <c r="D208" s="98" t="s">
        <v>776</v>
      </c>
      <c r="E208" s="99" t="s">
        <v>763</v>
      </c>
      <c r="F208" s="100">
        <v>400.9</v>
      </c>
    </row>
    <row r="209" spans="1:6" ht="22.5">
      <c r="A209" s="96" t="s">
        <v>764</v>
      </c>
      <c r="B209" s="97">
        <v>3</v>
      </c>
      <c r="C209" s="97">
        <v>14</v>
      </c>
      <c r="D209" s="98" t="s">
        <v>776</v>
      </c>
      <c r="E209" s="99" t="s">
        <v>765</v>
      </c>
      <c r="F209" s="100">
        <v>400.9</v>
      </c>
    </row>
    <row r="210" spans="1:6" ht="67.5">
      <c r="A210" s="96" t="s">
        <v>777</v>
      </c>
      <c r="B210" s="97">
        <v>3</v>
      </c>
      <c r="C210" s="97">
        <v>14</v>
      </c>
      <c r="D210" s="98" t="s">
        <v>778</v>
      </c>
      <c r="E210" s="99" t="s">
        <v>633</v>
      </c>
      <c r="F210" s="100">
        <v>11.1</v>
      </c>
    </row>
    <row r="211" spans="1:6" ht="22.5">
      <c r="A211" s="96" t="s">
        <v>655</v>
      </c>
      <c r="B211" s="97">
        <v>3</v>
      </c>
      <c r="C211" s="97">
        <v>14</v>
      </c>
      <c r="D211" s="98" t="s">
        <v>778</v>
      </c>
      <c r="E211" s="99" t="s">
        <v>656</v>
      </c>
      <c r="F211" s="100">
        <v>5.5</v>
      </c>
    </row>
    <row r="212" spans="1:6" ht="22.5">
      <c r="A212" s="96" t="s">
        <v>657</v>
      </c>
      <c r="B212" s="97">
        <v>3</v>
      </c>
      <c r="C212" s="97">
        <v>14</v>
      </c>
      <c r="D212" s="98" t="s">
        <v>778</v>
      </c>
      <c r="E212" s="99" t="s">
        <v>658</v>
      </c>
      <c r="F212" s="100">
        <v>5.5</v>
      </c>
    </row>
    <row r="213" spans="1:6" ht="22.5">
      <c r="A213" s="96" t="s">
        <v>762</v>
      </c>
      <c r="B213" s="97">
        <v>3</v>
      </c>
      <c r="C213" s="97">
        <v>14</v>
      </c>
      <c r="D213" s="98" t="s">
        <v>778</v>
      </c>
      <c r="E213" s="99" t="s">
        <v>763</v>
      </c>
      <c r="F213" s="100">
        <v>5.6</v>
      </c>
    </row>
    <row r="214" spans="1:6" ht="22.5">
      <c r="A214" s="96" t="s">
        <v>764</v>
      </c>
      <c r="B214" s="97">
        <v>3</v>
      </c>
      <c r="C214" s="97">
        <v>14</v>
      </c>
      <c r="D214" s="98" t="s">
        <v>778</v>
      </c>
      <c r="E214" s="99" t="s">
        <v>765</v>
      </c>
      <c r="F214" s="100">
        <v>5.6</v>
      </c>
    </row>
    <row r="215" spans="1:6" ht="56.25">
      <c r="A215" s="96" t="s">
        <v>779</v>
      </c>
      <c r="B215" s="97">
        <v>3</v>
      </c>
      <c r="C215" s="97">
        <v>14</v>
      </c>
      <c r="D215" s="98" t="s">
        <v>780</v>
      </c>
      <c r="E215" s="99" t="s">
        <v>633</v>
      </c>
      <c r="F215" s="100">
        <v>3252.5</v>
      </c>
    </row>
    <row r="216" spans="1:6" ht="112.5">
      <c r="A216" s="96" t="s">
        <v>781</v>
      </c>
      <c r="B216" s="97">
        <v>3</v>
      </c>
      <c r="C216" s="97">
        <v>14</v>
      </c>
      <c r="D216" s="98" t="s">
        <v>782</v>
      </c>
      <c r="E216" s="99" t="s">
        <v>633</v>
      </c>
      <c r="F216" s="100">
        <v>250</v>
      </c>
    </row>
    <row r="217" spans="1:6" ht="22.5">
      <c r="A217" s="96" t="s">
        <v>655</v>
      </c>
      <c r="B217" s="97">
        <v>3</v>
      </c>
      <c r="C217" s="97">
        <v>14</v>
      </c>
      <c r="D217" s="98" t="s">
        <v>782</v>
      </c>
      <c r="E217" s="99" t="s">
        <v>656</v>
      </c>
      <c r="F217" s="100">
        <v>250</v>
      </c>
    </row>
    <row r="218" spans="1:6" ht="22.5">
      <c r="A218" s="96" t="s">
        <v>657</v>
      </c>
      <c r="B218" s="97">
        <v>3</v>
      </c>
      <c r="C218" s="97">
        <v>14</v>
      </c>
      <c r="D218" s="98" t="s">
        <v>782</v>
      </c>
      <c r="E218" s="99" t="s">
        <v>658</v>
      </c>
      <c r="F218" s="100">
        <v>250</v>
      </c>
    </row>
    <row r="219" spans="1:6" ht="67.5">
      <c r="A219" s="96" t="s">
        <v>783</v>
      </c>
      <c r="B219" s="97">
        <v>3</v>
      </c>
      <c r="C219" s="97">
        <v>14</v>
      </c>
      <c r="D219" s="98" t="s">
        <v>784</v>
      </c>
      <c r="E219" s="99" t="s">
        <v>633</v>
      </c>
      <c r="F219" s="100">
        <v>2940</v>
      </c>
    </row>
    <row r="220" spans="1:6" ht="22.5">
      <c r="A220" s="96" t="s">
        <v>655</v>
      </c>
      <c r="B220" s="97">
        <v>3</v>
      </c>
      <c r="C220" s="97">
        <v>14</v>
      </c>
      <c r="D220" s="98" t="s">
        <v>784</v>
      </c>
      <c r="E220" s="99" t="s">
        <v>656</v>
      </c>
      <c r="F220" s="100">
        <v>2940</v>
      </c>
    </row>
    <row r="221" spans="1:6" ht="22.5">
      <c r="A221" s="96" t="s">
        <v>657</v>
      </c>
      <c r="B221" s="97">
        <v>3</v>
      </c>
      <c r="C221" s="97">
        <v>14</v>
      </c>
      <c r="D221" s="98" t="s">
        <v>784</v>
      </c>
      <c r="E221" s="99" t="s">
        <v>658</v>
      </c>
      <c r="F221" s="100">
        <v>2940</v>
      </c>
    </row>
    <row r="222" spans="1:6" ht="67.5">
      <c r="A222" s="96" t="s">
        <v>785</v>
      </c>
      <c r="B222" s="97">
        <v>3</v>
      </c>
      <c r="C222" s="97">
        <v>14</v>
      </c>
      <c r="D222" s="98" t="s">
        <v>786</v>
      </c>
      <c r="E222" s="99" t="s">
        <v>633</v>
      </c>
      <c r="F222" s="100">
        <v>62.5</v>
      </c>
    </row>
    <row r="223" spans="1:6" ht="22.5">
      <c r="A223" s="96" t="s">
        <v>655</v>
      </c>
      <c r="B223" s="97">
        <v>3</v>
      </c>
      <c r="C223" s="97">
        <v>14</v>
      </c>
      <c r="D223" s="98" t="s">
        <v>786</v>
      </c>
      <c r="E223" s="99" t="s">
        <v>656</v>
      </c>
      <c r="F223" s="100">
        <v>62.5</v>
      </c>
    </row>
    <row r="224" spans="1:6" ht="22.5">
      <c r="A224" s="96" t="s">
        <v>657</v>
      </c>
      <c r="B224" s="97">
        <v>3</v>
      </c>
      <c r="C224" s="97">
        <v>14</v>
      </c>
      <c r="D224" s="98" t="s">
        <v>786</v>
      </c>
      <c r="E224" s="99" t="s">
        <v>658</v>
      </c>
      <c r="F224" s="100">
        <v>62.5</v>
      </c>
    </row>
    <row r="225" spans="1:6" ht="33.75">
      <c r="A225" s="91" t="s">
        <v>749</v>
      </c>
      <c r="B225" s="92">
        <v>3</v>
      </c>
      <c r="C225" s="92">
        <v>14</v>
      </c>
      <c r="D225" s="93" t="s">
        <v>750</v>
      </c>
      <c r="E225" s="94" t="s">
        <v>633</v>
      </c>
      <c r="F225" s="95">
        <v>11</v>
      </c>
    </row>
    <row r="226" spans="1:6" ht="45">
      <c r="A226" s="96" t="s">
        <v>751</v>
      </c>
      <c r="B226" s="97">
        <v>3</v>
      </c>
      <c r="C226" s="97">
        <v>14</v>
      </c>
      <c r="D226" s="98" t="s">
        <v>752</v>
      </c>
      <c r="E226" s="99" t="s">
        <v>633</v>
      </c>
      <c r="F226" s="100">
        <v>11</v>
      </c>
    </row>
    <row r="227" spans="1:6" ht="67.5">
      <c r="A227" s="96" t="s">
        <v>787</v>
      </c>
      <c r="B227" s="97">
        <v>3</v>
      </c>
      <c r="C227" s="97">
        <v>14</v>
      </c>
      <c r="D227" s="98" t="s">
        <v>788</v>
      </c>
      <c r="E227" s="99" t="s">
        <v>633</v>
      </c>
      <c r="F227" s="100">
        <v>11</v>
      </c>
    </row>
    <row r="228" spans="1:6" ht="22.5">
      <c r="A228" s="96" t="s">
        <v>655</v>
      </c>
      <c r="B228" s="97">
        <v>3</v>
      </c>
      <c r="C228" s="97">
        <v>14</v>
      </c>
      <c r="D228" s="98" t="s">
        <v>788</v>
      </c>
      <c r="E228" s="99" t="s">
        <v>656</v>
      </c>
      <c r="F228" s="100">
        <v>11</v>
      </c>
    </row>
    <row r="229" spans="1:6" ht="22.5">
      <c r="A229" s="96" t="s">
        <v>657</v>
      </c>
      <c r="B229" s="97">
        <v>3</v>
      </c>
      <c r="C229" s="97">
        <v>14</v>
      </c>
      <c r="D229" s="98" t="s">
        <v>788</v>
      </c>
      <c r="E229" s="99" t="s">
        <v>658</v>
      </c>
      <c r="F229" s="100">
        <v>11</v>
      </c>
    </row>
    <row r="230" spans="1:6">
      <c r="A230" s="101" t="s">
        <v>789</v>
      </c>
      <c r="B230" s="102">
        <v>4</v>
      </c>
      <c r="C230" s="102">
        <v>0</v>
      </c>
      <c r="D230" s="103" t="s">
        <v>633</v>
      </c>
      <c r="E230" s="104" t="s">
        <v>633</v>
      </c>
      <c r="F230" s="105">
        <v>234113.92000000001</v>
      </c>
    </row>
    <row r="231" spans="1:6">
      <c r="A231" s="86" t="s">
        <v>790</v>
      </c>
      <c r="B231" s="87">
        <v>4</v>
      </c>
      <c r="C231" s="87">
        <v>1</v>
      </c>
      <c r="D231" s="88" t="s">
        <v>633</v>
      </c>
      <c r="E231" s="89" t="s">
        <v>633</v>
      </c>
      <c r="F231" s="90">
        <v>8940.7800000000007</v>
      </c>
    </row>
    <row r="232" spans="1:6" ht="22.5">
      <c r="A232" s="91" t="s">
        <v>791</v>
      </c>
      <c r="B232" s="92">
        <v>4</v>
      </c>
      <c r="C232" s="92">
        <v>1</v>
      </c>
      <c r="D232" s="93" t="s">
        <v>792</v>
      </c>
      <c r="E232" s="94" t="s">
        <v>633</v>
      </c>
      <c r="F232" s="95">
        <v>8818.09</v>
      </c>
    </row>
    <row r="233" spans="1:6" ht="45">
      <c r="A233" s="96" t="s">
        <v>793</v>
      </c>
      <c r="B233" s="97">
        <v>4</v>
      </c>
      <c r="C233" s="97">
        <v>1</v>
      </c>
      <c r="D233" s="98" t="s">
        <v>794</v>
      </c>
      <c r="E233" s="99" t="s">
        <v>633</v>
      </c>
      <c r="F233" s="100">
        <v>8818.09</v>
      </c>
    </row>
    <row r="234" spans="1:6" ht="56.25">
      <c r="A234" s="96" t="s">
        <v>795</v>
      </c>
      <c r="B234" s="97">
        <v>4</v>
      </c>
      <c r="C234" s="97">
        <v>1</v>
      </c>
      <c r="D234" s="98" t="s">
        <v>796</v>
      </c>
      <c r="E234" s="99" t="s">
        <v>633</v>
      </c>
      <c r="F234" s="100">
        <v>3030.79</v>
      </c>
    </row>
    <row r="235" spans="1:6" ht="22.5">
      <c r="A235" s="96" t="s">
        <v>762</v>
      </c>
      <c r="B235" s="97">
        <v>4</v>
      </c>
      <c r="C235" s="97">
        <v>1</v>
      </c>
      <c r="D235" s="98" t="s">
        <v>796</v>
      </c>
      <c r="E235" s="99" t="s">
        <v>763</v>
      </c>
      <c r="F235" s="100">
        <v>3030.79</v>
      </c>
    </row>
    <row r="236" spans="1:6">
      <c r="A236" s="96" t="s">
        <v>797</v>
      </c>
      <c r="B236" s="97">
        <v>4</v>
      </c>
      <c r="C236" s="97">
        <v>1</v>
      </c>
      <c r="D236" s="98" t="s">
        <v>796</v>
      </c>
      <c r="E236" s="99" t="s">
        <v>798</v>
      </c>
      <c r="F236" s="100">
        <v>3030.79</v>
      </c>
    </row>
    <row r="237" spans="1:6" ht="45">
      <c r="A237" s="96" t="s">
        <v>799</v>
      </c>
      <c r="B237" s="97">
        <v>4</v>
      </c>
      <c r="C237" s="97">
        <v>1</v>
      </c>
      <c r="D237" s="98" t="s">
        <v>800</v>
      </c>
      <c r="E237" s="99" t="s">
        <v>633</v>
      </c>
      <c r="F237" s="100">
        <v>5787.3</v>
      </c>
    </row>
    <row r="238" spans="1:6" ht="22.5">
      <c r="A238" s="96" t="s">
        <v>762</v>
      </c>
      <c r="B238" s="97">
        <v>4</v>
      </c>
      <c r="C238" s="97">
        <v>1</v>
      </c>
      <c r="D238" s="98" t="s">
        <v>800</v>
      </c>
      <c r="E238" s="99" t="s">
        <v>763</v>
      </c>
      <c r="F238" s="100">
        <v>5787.3</v>
      </c>
    </row>
    <row r="239" spans="1:6">
      <c r="A239" s="96" t="s">
        <v>797</v>
      </c>
      <c r="B239" s="97">
        <v>4</v>
      </c>
      <c r="C239" s="97">
        <v>1</v>
      </c>
      <c r="D239" s="98" t="s">
        <v>800</v>
      </c>
      <c r="E239" s="99" t="s">
        <v>798</v>
      </c>
      <c r="F239" s="100">
        <v>5787.3</v>
      </c>
    </row>
    <row r="240" spans="1:6">
      <c r="A240" s="91" t="s">
        <v>643</v>
      </c>
      <c r="B240" s="92">
        <v>4</v>
      </c>
      <c r="C240" s="92">
        <v>1</v>
      </c>
      <c r="D240" s="93" t="s">
        <v>644</v>
      </c>
      <c r="E240" s="94" t="s">
        <v>633</v>
      </c>
      <c r="F240" s="95">
        <v>122.69</v>
      </c>
    </row>
    <row r="241" spans="1:6">
      <c r="A241" s="96" t="s">
        <v>738</v>
      </c>
      <c r="B241" s="97">
        <v>4</v>
      </c>
      <c r="C241" s="97">
        <v>1</v>
      </c>
      <c r="D241" s="98" t="s">
        <v>739</v>
      </c>
      <c r="E241" s="99" t="s">
        <v>633</v>
      </c>
      <c r="F241" s="100">
        <v>122.69</v>
      </c>
    </row>
    <row r="242" spans="1:6" ht="56.25">
      <c r="A242" s="96" t="s">
        <v>801</v>
      </c>
      <c r="B242" s="97">
        <v>4</v>
      </c>
      <c r="C242" s="97">
        <v>1</v>
      </c>
      <c r="D242" s="98" t="s">
        <v>802</v>
      </c>
      <c r="E242" s="99" t="s">
        <v>633</v>
      </c>
      <c r="F242" s="100">
        <v>122.69</v>
      </c>
    </row>
    <row r="243" spans="1:6" ht="22.5">
      <c r="A243" s="96" t="s">
        <v>655</v>
      </c>
      <c r="B243" s="97">
        <v>4</v>
      </c>
      <c r="C243" s="97">
        <v>1</v>
      </c>
      <c r="D243" s="98" t="s">
        <v>802</v>
      </c>
      <c r="E243" s="99" t="s">
        <v>656</v>
      </c>
      <c r="F243" s="100">
        <v>72.69</v>
      </c>
    </row>
    <row r="244" spans="1:6" ht="22.5">
      <c r="A244" s="96" t="s">
        <v>657</v>
      </c>
      <c r="B244" s="97">
        <v>4</v>
      </c>
      <c r="C244" s="97">
        <v>1</v>
      </c>
      <c r="D244" s="98" t="s">
        <v>802</v>
      </c>
      <c r="E244" s="99" t="s">
        <v>658</v>
      </c>
      <c r="F244" s="100">
        <v>72.69</v>
      </c>
    </row>
    <row r="245" spans="1:6" ht="22.5">
      <c r="A245" s="96" t="s">
        <v>762</v>
      </c>
      <c r="B245" s="97">
        <v>4</v>
      </c>
      <c r="C245" s="97">
        <v>1</v>
      </c>
      <c r="D245" s="98" t="s">
        <v>802</v>
      </c>
      <c r="E245" s="99" t="s">
        <v>763</v>
      </c>
      <c r="F245" s="100">
        <v>50</v>
      </c>
    </row>
    <row r="246" spans="1:6">
      <c r="A246" s="96" t="s">
        <v>797</v>
      </c>
      <c r="B246" s="97">
        <v>4</v>
      </c>
      <c r="C246" s="97">
        <v>1</v>
      </c>
      <c r="D246" s="98" t="s">
        <v>802</v>
      </c>
      <c r="E246" s="99" t="s">
        <v>798</v>
      </c>
      <c r="F246" s="100">
        <v>50</v>
      </c>
    </row>
    <row r="247" spans="1:6">
      <c r="A247" s="86" t="s">
        <v>803</v>
      </c>
      <c r="B247" s="87">
        <v>4</v>
      </c>
      <c r="C247" s="87">
        <v>5</v>
      </c>
      <c r="D247" s="88" t="s">
        <v>633</v>
      </c>
      <c r="E247" s="89" t="s">
        <v>633</v>
      </c>
      <c r="F247" s="90">
        <v>4169</v>
      </c>
    </row>
    <row r="248" spans="1:6" ht="33.75">
      <c r="A248" s="91" t="s">
        <v>804</v>
      </c>
      <c r="B248" s="92">
        <v>4</v>
      </c>
      <c r="C248" s="92">
        <v>5</v>
      </c>
      <c r="D248" s="93" t="s">
        <v>805</v>
      </c>
      <c r="E248" s="94" t="s">
        <v>633</v>
      </c>
      <c r="F248" s="95">
        <v>371.1</v>
      </c>
    </row>
    <row r="249" spans="1:6" ht="45">
      <c r="A249" s="96" t="s">
        <v>806</v>
      </c>
      <c r="B249" s="97">
        <v>4</v>
      </c>
      <c r="C249" s="97">
        <v>5</v>
      </c>
      <c r="D249" s="98" t="s">
        <v>807</v>
      </c>
      <c r="E249" s="99" t="s">
        <v>633</v>
      </c>
      <c r="F249" s="100">
        <v>371.1</v>
      </c>
    </row>
    <row r="250" spans="1:6" ht="67.5">
      <c r="A250" s="96" t="s">
        <v>808</v>
      </c>
      <c r="B250" s="97">
        <v>4</v>
      </c>
      <c r="C250" s="97">
        <v>5</v>
      </c>
      <c r="D250" s="98" t="s">
        <v>809</v>
      </c>
      <c r="E250" s="99" t="s">
        <v>633</v>
      </c>
      <c r="F250" s="100">
        <v>371.1</v>
      </c>
    </row>
    <row r="251" spans="1:6" ht="22.5">
      <c r="A251" s="96" t="s">
        <v>655</v>
      </c>
      <c r="B251" s="97">
        <v>4</v>
      </c>
      <c r="C251" s="97">
        <v>5</v>
      </c>
      <c r="D251" s="98" t="s">
        <v>809</v>
      </c>
      <c r="E251" s="99" t="s">
        <v>656</v>
      </c>
      <c r="F251" s="100">
        <v>371.1</v>
      </c>
    </row>
    <row r="252" spans="1:6" ht="22.5">
      <c r="A252" s="96" t="s">
        <v>657</v>
      </c>
      <c r="B252" s="97">
        <v>4</v>
      </c>
      <c r="C252" s="97">
        <v>5</v>
      </c>
      <c r="D252" s="98" t="s">
        <v>809</v>
      </c>
      <c r="E252" s="99" t="s">
        <v>658</v>
      </c>
      <c r="F252" s="100">
        <v>371.1</v>
      </c>
    </row>
    <row r="253" spans="1:6">
      <c r="A253" s="91" t="s">
        <v>643</v>
      </c>
      <c r="B253" s="92">
        <v>4</v>
      </c>
      <c r="C253" s="92">
        <v>5</v>
      </c>
      <c r="D253" s="93" t="s">
        <v>644</v>
      </c>
      <c r="E253" s="94" t="s">
        <v>633</v>
      </c>
      <c r="F253" s="95">
        <v>3797.9</v>
      </c>
    </row>
    <row r="254" spans="1:6" ht="22.5">
      <c r="A254" s="96" t="s">
        <v>810</v>
      </c>
      <c r="B254" s="97">
        <v>4</v>
      </c>
      <c r="C254" s="97">
        <v>5</v>
      </c>
      <c r="D254" s="98" t="s">
        <v>811</v>
      </c>
      <c r="E254" s="99" t="s">
        <v>633</v>
      </c>
      <c r="F254" s="100">
        <v>3797.9</v>
      </c>
    </row>
    <row r="255" spans="1:6" ht="45">
      <c r="A255" s="96" t="s">
        <v>812</v>
      </c>
      <c r="B255" s="97">
        <v>4</v>
      </c>
      <c r="C255" s="97">
        <v>5</v>
      </c>
      <c r="D255" s="98" t="s">
        <v>813</v>
      </c>
      <c r="E255" s="99" t="s">
        <v>633</v>
      </c>
      <c r="F255" s="100">
        <v>3797.9</v>
      </c>
    </row>
    <row r="256" spans="1:6">
      <c r="A256" s="96" t="s">
        <v>659</v>
      </c>
      <c r="B256" s="97">
        <v>4</v>
      </c>
      <c r="C256" s="97">
        <v>5</v>
      </c>
      <c r="D256" s="98" t="s">
        <v>813</v>
      </c>
      <c r="E256" s="99" t="s">
        <v>660</v>
      </c>
      <c r="F256" s="100">
        <v>3797.9</v>
      </c>
    </row>
    <row r="257" spans="1:6" ht="33.75">
      <c r="A257" s="96" t="s">
        <v>814</v>
      </c>
      <c r="B257" s="97">
        <v>4</v>
      </c>
      <c r="C257" s="97">
        <v>5</v>
      </c>
      <c r="D257" s="98" t="s">
        <v>813</v>
      </c>
      <c r="E257" s="99" t="s">
        <v>815</v>
      </c>
      <c r="F257" s="100">
        <v>3797.9</v>
      </c>
    </row>
    <row r="258" spans="1:6">
      <c r="A258" s="86" t="s">
        <v>816</v>
      </c>
      <c r="B258" s="87">
        <v>4</v>
      </c>
      <c r="C258" s="87">
        <v>8</v>
      </c>
      <c r="D258" s="88" t="s">
        <v>633</v>
      </c>
      <c r="E258" s="89" t="s">
        <v>633</v>
      </c>
      <c r="F258" s="90">
        <v>30597.9</v>
      </c>
    </row>
    <row r="259" spans="1:6" ht="22.5">
      <c r="A259" s="91" t="s">
        <v>817</v>
      </c>
      <c r="B259" s="92">
        <v>4</v>
      </c>
      <c r="C259" s="92">
        <v>8</v>
      </c>
      <c r="D259" s="93" t="s">
        <v>818</v>
      </c>
      <c r="E259" s="94" t="s">
        <v>633</v>
      </c>
      <c r="F259" s="95">
        <v>30597.9</v>
      </c>
    </row>
    <row r="260" spans="1:6" ht="33.75">
      <c r="A260" s="96" t="s">
        <v>819</v>
      </c>
      <c r="B260" s="97">
        <v>4</v>
      </c>
      <c r="C260" s="97">
        <v>8</v>
      </c>
      <c r="D260" s="98" t="s">
        <v>820</v>
      </c>
      <c r="E260" s="99" t="s">
        <v>633</v>
      </c>
      <c r="F260" s="100">
        <v>30597.9</v>
      </c>
    </row>
    <row r="261" spans="1:6" ht="33.75">
      <c r="A261" s="96" t="s">
        <v>821</v>
      </c>
      <c r="B261" s="97">
        <v>4</v>
      </c>
      <c r="C261" s="97">
        <v>8</v>
      </c>
      <c r="D261" s="98" t="s">
        <v>822</v>
      </c>
      <c r="E261" s="99" t="s">
        <v>633</v>
      </c>
      <c r="F261" s="100">
        <v>30597.9</v>
      </c>
    </row>
    <row r="262" spans="1:6">
      <c r="A262" s="96" t="s">
        <v>659</v>
      </c>
      <c r="B262" s="97">
        <v>4</v>
      </c>
      <c r="C262" s="97">
        <v>8</v>
      </c>
      <c r="D262" s="98" t="s">
        <v>822</v>
      </c>
      <c r="E262" s="99" t="s">
        <v>660</v>
      </c>
      <c r="F262" s="100">
        <v>30597.9</v>
      </c>
    </row>
    <row r="263" spans="1:6" ht="33.75">
      <c r="A263" s="96" t="s">
        <v>814</v>
      </c>
      <c r="B263" s="97">
        <v>4</v>
      </c>
      <c r="C263" s="97">
        <v>8</v>
      </c>
      <c r="D263" s="98" t="s">
        <v>822</v>
      </c>
      <c r="E263" s="99" t="s">
        <v>815</v>
      </c>
      <c r="F263" s="100">
        <v>30597.9</v>
      </c>
    </row>
    <row r="264" spans="1:6">
      <c r="A264" s="86" t="s">
        <v>823</v>
      </c>
      <c r="B264" s="87">
        <v>4</v>
      </c>
      <c r="C264" s="87">
        <v>9</v>
      </c>
      <c r="D264" s="88" t="s">
        <v>633</v>
      </c>
      <c r="E264" s="89" t="s">
        <v>633</v>
      </c>
      <c r="F264" s="90">
        <v>118829.27</v>
      </c>
    </row>
    <row r="265" spans="1:6" ht="22.5">
      <c r="A265" s="91" t="s">
        <v>817</v>
      </c>
      <c r="B265" s="92">
        <v>4</v>
      </c>
      <c r="C265" s="92">
        <v>9</v>
      </c>
      <c r="D265" s="93" t="s">
        <v>818</v>
      </c>
      <c r="E265" s="94" t="s">
        <v>633</v>
      </c>
      <c r="F265" s="95">
        <v>118829.27</v>
      </c>
    </row>
    <row r="266" spans="1:6" ht="33.75">
      <c r="A266" s="96" t="s">
        <v>824</v>
      </c>
      <c r="B266" s="97">
        <v>4</v>
      </c>
      <c r="C266" s="97">
        <v>9</v>
      </c>
      <c r="D266" s="98" t="s">
        <v>825</v>
      </c>
      <c r="E266" s="99" t="s">
        <v>633</v>
      </c>
      <c r="F266" s="100">
        <v>118132.17</v>
      </c>
    </row>
    <row r="267" spans="1:6" ht="56.25">
      <c r="A267" s="96" t="s">
        <v>826</v>
      </c>
      <c r="B267" s="97">
        <v>4</v>
      </c>
      <c r="C267" s="97">
        <v>9</v>
      </c>
      <c r="D267" s="98" t="s">
        <v>827</v>
      </c>
      <c r="E267" s="99" t="s">
        <v>633</v>
      </c>
      <c r="F267" s="100">
        <v>43700.1</v>
      </c>
    </row>
    <row r="268" spans="1:6" ht="22.5">
      <c r="A268" s="96" t="s">
        <v>828</v>
      </c>
      <c r="B268" s="97">
        <v>4</v>
      </c>
      <c r="C268" s="97">
        <v>9</v>
      </c>
      <c r="D268" s="98" t="s">
        <v>827</v>
      </c>
      <c r="E268" s="99" t="s">
        <v>829</v>
      </c>
      <c r="F268" s="100">
        <v>43700.1</v>
      </c>
    </row>
    <row r="269" spans="1:6">
      <c r="A269" s="96" t="s">
        <v>830</v>
      </c>
      <c r="B269" s="97">
        <v>4</v>
      </c>
      <c r="C269" s="97">
        <v>9</v>
      </c>
      <c r="D269" s="98" t="s">
        <v>827</v>
      </c>
      <c r="E269" s="99" t="s">
        <v>831</v>
      </c>
      <c r="F269" s="100">
        <v>43700.1</v>
      </c>
    </row>
    <row r="270" spans="1:6" ht="33.75">
      <c r="A270" s="96" t="s">
        <v>832</v>
      </c>
      <c r="B270" s="97">
        <v>4</v>
      </c>
      <c r="C270" s="97">
        <v>9</v>
      </c>
      <c r="D270" s="98" t="s">
        <v>833</v>
      </c>
      <c r="E270" s="99" t="s">
        <v>633</v>
      </c>
      <c r="F270" s="100">
        <v>72132.070000000007</v>
      </c>
    </row>
    <row r="271" spans="1:6" ht="22.5">
      <c r="A271" s="96" t="s">
        <v>655</v>
      </c>
      <c r="B271" s="97">
        <v>4</v>
      </c>
      <c r="C271" s="97">
        <v>9</v>
      </c>
      <c r="D271" s="98" t="s">
        <v>833</v>
      </c>
      <c r="E271" s="99" t="s">
        <v>656</v>
      </c>
      <c r="F271" s="100">
        <v>71866.27</v>
      </c>
    </row>
    <row r="272" spans="1:6" ht="22.5">
      <c r="A272" s="96" t="s">
        <v>657</v>
      </c>
      <c r="B272" s="97">
        <v>4</v>
      </c>
      <c r="C272" s="97">
        <v>9</v>
      </c>
      <c r="D272" s="98" t="s">
        <v>833</v>
      </c>
      <c r="E272" s="99" t="s">
        <v>658</v>
      </c>
      <c r="F272" s="100">
        <v>71866.27</v>
      </c>
    </row>
    <row r="273" spans="1:6" ht="22.5">
      <c r="A273" s="96" t="s">
        <v>828</v>
      </c>
      <c r="B273" s="97">
        <v>4</v>
      </c>
      <c r="C273" s="97">
        <v>9</v>
      </c>
      <c r="D273" s="98" t="s">
        <v>833</v>
      </c>
      <c r="E273" s="99" t="s">
        <v>829</v>
      </c>
      <c r="F273" s="100">
        <v>265.8</v>
      </c>
    </row>
    <row r="274" spans="1:6">
      <c r="A274" s="96" t="s">
        <v>830</v>
      </c>
      <c r="B274" s="97">
        <v>4</v>
      </c>
      <c r="C274" s="97">
        <v>9</v>
      </c>
      <c r="D274" s="98" t="s">
        <v>833</v>
      </c>
      <c r="E274" s="99" t="s">
        <v>831</v>
      </c>
      <c r="F274" s="100">
        <v>265.8</v>
      </c>
    </row>
    <row r="275" spans="1:6" ht="45">
      <c r="A275" s="96" t="s">
        <v>834</v>
      </c>
      <c r="B275" s="97">
        <v>4</v>
      </c>
      <c r="C275" s="97">
        <v>9</v>
      </c>
      <c r="D275" s="98" t="s">
        <v>835</v>
      </c>
      <c r="E275" s="99" t="s">
        <v>633</v>
      </c>
      <c r="F275" s="100">
        <v>2300</v>
      </c>
    </row>
    <row r="276" spans="1:6" ht="22.5">
      <c r="A276" s="96" t="s">
        <v>828</v>
      </c>
      <c r="B276" s="97">
        <v>4</v>
      </c>
      <c r="C276" s="97">
        <v>9</v>
      </c>
      <c r="D276" s="98" t="s">
        <v>835</v>
      </c>
      <c r="E276" s="99" t="s">
        <v>829</v>
      </c>
      <c r="F276" s="100">
        <v>2300</v>
      </c>
    </row>
    <row r="277" spans="1:6">
      <c r="A277" s="96" t="s">
        <v>830</v>
      </c>
      <c r="B277" s="97">
        <v>4</v>
      </c>
      <c r="C277" s="97">
        <v>9</v>
      </c>
      <c r="D277" s="98" t="s">
        <v>835</v>
      </c>
      <c r="E277" s="99" t="s">
        <v>831</v>
      </c>
      <c r="F277" s="100">
        <v>2300</v>
      </c>
    </row>
    <row r="278" spans="1:6" ht="33.75">
      <c r="A278" s="96" t="s">
        <v>819</v>
      </c>
      <c r="B278" s="97">
        <v>4</v>
      </c>
      <c r="C278" s="97">
        <v>9</v>
      </c>
      <c r="D278" s="98" t="s">
        <v>820</v>
      </c>
      <c r="E278" s="99" t="s">
        <v>633</v>
      </c>
      <c r="F278" s="100">
        <v>697.1</v>
      </c>
    </row>
    <row r="279" spans="1:6" ht="33.75">
      <c r="A279" s="96" t="s">
        <v>821</v>
      </c>
      <c r="B279" s="97">
        <v>4</v>
      </c>
      <c r="C279" s="97">
        <v>9</v>
      </c>
      <c r="D279" s="98" t="s">
        <v>822</v>
      </c>
      <c r="E279" s="99" t="s">
        <v>633</v>
      </c>
      <c r="F279" s="100">
        <v>697.1</v>
      </c>
    </row>
    <row r="280" spans="1:6" ht="22.5">
      <c r="A280" s="96" t="s">
        <v>655</v>
      </c>
      <c r="B280" s="97">
        <v>4</v>
      </c>
      <c r="C280" s="97">
        <v>9</v>
      </c>
      <c r="D280" s="98" t="s">
        <v>822</v>
      </c>
      <c r="E280" s="99" t="s">
        <v>656</v>
      </c>
      <c r="F280" s="100">
        <v>697.1</v>
      </c>
    </row>
    <row r="281" spans="1:6" ht="22.5">
      <c r="A281" s="96" t="s">
        <v>657</v>
      </c>
      <c r="B281" s="97">
        <v>4</v>
      </c>
      <c r="C281" s="97">
        <v>9</v>
      </c>
      <c r="D281" s="98" t="s">
        <v>822</v>
      </c>
      <c r="E281" s="99" t="s">
        <v>658</v>
      </c>
      <c r="F281" s="100">
        <v>697.1</v>
      </c>
    </row>
    <row r="282" spans="1:6">
      <c r="A282" s="86" t="s">
        <v>836</v>
      </c>
      <c r="B282" s="87">
        <v>4</v>
      </c>
      <c r="C282" s="87">
        <v>10</v>
      </c>
      <c r="D282" s="88" t="s">
        <v>633</v>
      </c>
      <c r="E282" s="89" t="s">
        <v>633</v>
      </c>
      <c r="F282" s="90">
        <v>655</v>
      </c>
    </row>
    <row r="283" spans="1:6" ht="22.5">
      <c r="A283" s="91" t="s">
        <v>837</v>
      </c>
      <c r="B283" s="92">
        <v>4</v>
      </c>
      <c r="C283" s="92">
        <v>10</v>
      </c>
      <c r="D283" s="93" t="s">
        <v>838</v>
      </c>
      <c r="E283" s="94" t="s">
        <v>633</v>
      </c>
      <c r="F283" s="95">
        <v>655</v>
      </c>
    </row>
    <row r="284" spans="1:6" ht="33.75">
      <c r="A284" s="96" t="s">
        <v>839</v>
      </c>
      <c r="B284" s="97">
        <v>4</v>
      </c>
      <c r="C284" s="97">
        <v>10</v>
      </c>
      <c r="D284" s="98" t="s">
        <v>840</v>
      </c>
      <c r="E284" s="99" t="s">
        <v>633</v>
      </c>
      <c r="F284" s="100">
        <v>655</v>
      </c>
    </row>
    <row r="285" spans="1:6" ht="22.5">
      <c r="A285" s="96" t="s">
        <v>655</v>
      </c>
      <c r="B285" s="97">
        <v>4</v>
      </c>
      <c r="C285" s="97">
        <v>10</v>
      </c>
      <c r="D285" s="98" t="s">
        <v>840</v>
      </c>
      <c r="E285" s="99" t="s">
        <v>656</v>
      </c>
      <c r="F285" s="100">
        <v>655</v>
      </c>
    </row>
    <row r="286" spans="1:6" ht="22.5">
      <c r="A286" s="96" t="s">
        <v>657</v>
      </c>
      <c r="B286" s="97">
        <v>4</v>
      </c>
      <c r="C286" s="97">
        <v>10</v>
      </c>
      <c r="D286" s="98" t="s">
        <v>840</v>
      </c>
      <c r="E286" s="99" t="s">
        <v>658</v>
      </c>
      <c r="F286" s="100">
        <v>655</v>
      </c>
    </row>
    <row r="287" spans="1:6">
      <c r="A287" s="86" t="s">
        <v>841</v>
      </c>
      <c r="B287" s="87">
        <v>4</v>
      </c>
      <c r="C287" s="87">
        <v>12</v>
      </c>
      <c r="D287" s="88" t="s">
        <v>633</v>
      </c>
      <c r="E287" s="89" t="s">
        <v>633</v>
      </c>
      <c r="F287" s="90">
        <v>70921.97</v>
      </c>
    </row>
    <row r="288" spans="1:6" ht="22.5">
      <c r="A288" s="91" t="s">
        <v>635</v>
      </c>
      <c r="B288" s="92">
        <v>4</v>
      </c>
      <c r="C288" s="92">
        <v>12</v>
      </c>
      <c r="D288" s="93" t="s">
        <v>636</v>
      </c>
      <c r="E288" s="94" t="s">
        <v>633</v>
      </c>
      <c r="F288" s="95">
        <v>1702.9</v>
      </c>
    </row>
    <row r="289" spans="1:6" ht="33.75">
      <c r="A289" s="96" t="s">
        <v>842</v>
      </c>
      <c r="B289" s="97">
        <v>4</v>
      </c>
      <c r="C289" s="97">
        <v>12</v>
      </c>
      <c r="D289" s="98" t="s">
        <v>843</v>
      </c>
      <c r="E289" s="99" t="s">
        <v>633</v>
      </c>
      <c r="F289" s="100">
        <v>1702.9</v>
      </c>
    </row>
    <row r="290" spans="1:6" ht="45">
      <c r="A290" s="96" t="s">
        <v>639</v>
      </c>
      <c r="B290" s="97">
        <v>4</v>
      </c>
      <c r="C290" s="97">
        <v>12</v>
      </c>
      <c r="D290" s="98" t="s">
        <v>843</v>
      </c>
      <c r="E290" s="99" t="s">
        <v>640</v>
      </c>
      <c r="F290" s="100">
        <v>1392</v>
      </c>
    </row>
    <row r="291" spans="1:6" ht="22.5">
      <c r="A291" s="96" t="s">
        <v>641</v>
      </c>
      <c r="B291" s="97">
        <v>4</v>
      </c>
      <c r="C291" s="97">
        <v>12</v>
      </c>
      <c r="D291" s="98" t="s">
        <v>843</v>
      </c>
      <c r="E291" s="99" t="s">
        <v>642</v>
      </c>
      <c r="F291" s="100">
        <v>1392</v>
      </c>
    </row>
    <row r="292" spans="1:6" ht="22.5">
      <c r="A292" s="96" t="s">
        <v>655</v>
      </c>
      <c r="B292" s="97">
        <v>4</v>
      </c>
      <c r="C292" s="97">
        <v>12</v>
      </c>
      <c r="D292" s="98" t="s">
        <v>843</v>
      </c>
      <c r="E292" s="99" t="s">
        <v>656</v>
      </c>
      <c r="F292" s="100">
        <v>308.89999999999998</v>
      </c>
    </row>
    <row r="293" spans="1:6" ht="22.5">
      <c r="A293" s="96" t="s">
        <v>657</v>
      </c>
      <c r="B293" s="97">
        <v>4</v>
      </c>
      <c r="C293" s="97">
        <v>12</v>
      </c>
      <c r="D293" s="98" t="s">
        <v>843</v>
      </c>
      <c r="E293" s="99" t="s">
        <v>658</v>
      </c>
      <c r="F293" s="100">
        <v>308.89999999999998</v>
      </c>
    </row>
    <row r="294" spans="1:6">
      <c r="A294" s="96" t="s">
        <v>659</v>
      </c>
      <c r="B294" s="97">
        <v>4</v>
      </c>
      <c r="C294" s="97">
        <v>12</v>
      </c>
      <c r="D294" s="98" t="s">
        <v>843</v>
      </c>
      <c r="E294" s="99" t="s">
        <v>660</v>
      </c>
      <c r="F294" s="100">
        <v>2</v>
      </c>
    </row>
    <row r="295" spans="1:6">
      <c r="A295" s="96" t="s">
        <v>661</v>
      </c>
      <c r="B295" s="97">
        <v>4</v>
      </c>
      <c r="C295" s="97">
        <v>12</v>
      </c>
      <c r="D295" s="98" t="s">
        <v>843</v>
      </c>
      <c r="E295" s="99" t="s">
        <v>662</v>
      </c>
      <c r="F295" s="100">
        <v>2</v>
      </c>
    </row>
    <row r="296" spans="1:6" ht="33.75">
      <c r="A296" s="91" t="s">
        <v>844</v>
      </c>
      <c r="B296" s="92">
        <v>4</v>
      </c>
      <c r="C296" s="92">
        <v>12</v>
      </c>
      <c r="D296" s="93" t="s">
        <v>845</v>
      </c>
      <c r="E296" s="94" t="s">
        <v>633</v>
      </c>
      <c r="F296" s="95">
        <v>25606</v>
      </c>
    </row>
    <row r="297" spans="1:6">
      <c r="A297" s="96" t="s">
        <v>701</v>
      </c>
      <c r="B297" s="97">
        <v>4</v>
      </c>
      <c r="C297" s="97">
        <v>12</v>
      </c>
      <c r="D297" s="98" t="s">
        <v>846</v>
      </c>
      <c r="E297" s="99" t="s">
        <v>633</v>
      </c>
      <c r="F297" s="100">
        <v>25606</v>
      </c>
    </row>
    <row r="298" spans="1:6" ht="45">
      <c r="A298" s="96" t="s">
        <v>639</v>
      </c>
      <c r="B298" s="97">
        <v>4</v>
      </c>
      <c r="C298" s="97">
        <v>12</v>
      </c>
      <c r="D298" s="98" t="s">
        <v>846</v>
      </c>
      <c r="E298" s="99" t="s">
        <v>640</v>
      </c>
      <c r="F298" s="100">
        <v>23570</v>
      </c>
    </row>
    <row r="299" spans="1:6">
      <c r="A299" s="96" t="s">
        <v>703</v>
      </c>
      <c r="B299" s="97">
        <v>4</v>
      </c>
      <c r="C299" s="97">
        <v>12</v>
      </c>
      <c r="D299" s="98" t="s">
        <v>846</v>
      </c>
      <c r="E299" s="99" t="s">
        <v>704</v>
      </c>
      <c r="F299" s="100">
        <v>23570</v>
      </c>
    </row>
    <row r="300" spans="1:6" ht="22.5">
      <c r="A300" s="96" t="s">
        <v>655</v>
      </c>
      <c r="B300" s="97">
        <v>4</v>
      </c>
      <c r="C300" s="97">
        <v>12</v>
      </c>
      <c r="D300" s="98" t="s">
        <v>846</v>
      </c>
      <c r="E300" s="99" t="s">
        <v>656</v>
      </c>
      <c r="F300" s="100">
        <v>1804</v>
      </c>
    </row>
    <row r="301" spans="1:6" ht="22.5">
      <c r="A301" s="96" t="s">
        <v>657</v>
      </c>
      <c r="B301" s="97">
        <v>4</v>
      </c>
      <c r="C301" s="97">
        <v>12</v>
      </c>
      <c r="D301" s="98" t="s">
        <v>846</v>
      </c>
      <c r="E301" s="99" t="s">
        <v>658</v>
      </c>
      <c r="F301" s="100">
        <v>1804</v>
      </c>
    </row>
    <row r="302" spans="1:6">
      <c r="A302" s="96" t="s">
        <v>659</v>
      </c>
      <c r="B302" s="97">
        <v>4</v>
      </c>
      <c r="C302" s="97">
        <v>12</v>
      </c>
      <c r="D302" s="98" t="s">
        <v>846</v>
      </c>
      <c r="E302" s="99" t="s">
        <v>660</v>
      </c>
      <c r="F302" s="100">
        <v>232</v>
      </c>
    </row>
    <row r="303" spans="1:6">
      <c r="A303" s="96" t="s">
        <v>661</v>
      </c>
      <c r="B303" s="97">
        <v>4</v>
      </c>
      <c r="C303" s="97">
        <v>12</v>
      </c>
      <c r="D303" s="98" t="s">
        <v>846</v>
      </c>
      <c r="E303" s="99" t="s">
        <v>662</v>
      </c>
      <c r="F303" s="100">
        <v>232</v>
      </c>
    </row>
    <row r="304" spans="1:6" ht="33.75">
      <c r="A304" s="91" t="s">
        <v>847</v>
      </c>
      <c r="B304" s="92">
        <v>4</v>
      </c>
      <c r="C304" s="92">
        <v>12</v>
      </c>
      <c r="D304" s="93" t="s">
        <v>848</v>
      </c>
      <c r="E304" s="94" t="s">
        <v>633</v>
      </c>
      <c r="F304" s="95">
        <v>2139.4499999999998</v>
      </c>
    </row>
    <row r="305" spans="1:6" ht="45">
      <c r="A305" s="96" t="s">
        <v>849</v>
      </c>
      <c r="B305" s="97">
        <v>4</v>
      </c>
      <c r="C305" s="97">
        <v>12</v>
      </c>
      <c r="D305" s="98" t="s">
        <v>850</v>
      </c>
      <c r="E305" s="99" t="s">
        <v>633</v>
      </c>
      <c r="F305" s="100">
        <v>2139.4499999999998</v>
      </c>
    </row>
    <row r="306" spans="1:6" ht="67.5">
      <c r="A306" s="96" t="s">
        <v>851</v>
      </c>
      <c r="B306" s="97">
        <v>4</v>
      </c>
      <c r="C306" s="97">
        <v>12</v>
      </c>
      <c r="D306" s="98" t="s">
        <v>852</v>
      </c>
      <c r="E306" s="99" t="s">
        <v>633</v>
      </c>
      <c r="F306" s="100">
        <v>450.8</v>
      </c>
    </row>
    <row r="307" spans="1:6" ht="22.5">
      <c r="A307" s="96" t="s">
        <v>655</v>
      </c>
      <c r="B307" s="97">
        <v>4</v>
      </c>
      <c r="C307" s="97">
        <v>12</v>
      </c>
      <c r="D307" s="98" t="s">
        <v>852</v>
      </c>
      <c r="E307" s="99" t="s">
        <v>656</v>
      </c>
      <c r="F307" s="100">
        <v>450.8</v>
      </c>
    </row>
    <row r="308" spans="1:6" ht="22.5">
      <c r="A308" s="96" t="s">
        <v>657</v>
      </c>
      <c r="B308" s="97">
        <v>4</v>
      </c>
      <c r="C308" s="97">
        <v>12</v>
      </c>
      <c r="D308" s="98" t="s">
        <v>852</v>
      </c>
      <c r="E308" s="99" t="s">
        <v>658</v>
      </c>
      <c r="F308" s="100">
        <v>450.8</v>
      </c>
    </row>
    <row r="309" spans="1:6" ht="56.25">
      <c r="A309" s="96" t="s">
        <v>853</v>
      </c>
      <c r="B309" s="97">
        <v>4</v>
      </c>
      <c r="C309" s="97">
        <v>12</v>
      </c>
      <c r="D309" s="98" t="s">
        <v>854</v>
      </c>
      <c r="E309" s="99" t="s">
        <v>633</v>
      </c>
      <c r="F309" s="100">
        <v>1688.65</v>
      </c>
    </row>
    <row r="310" spans="1:6" ht="22.5">
      <c r="A310" s="96" t="s">
        <v>655</v>
      </c>
      <c r="B310" s="97">
        <v>4</v>
      </c>
      <c r="C310" s="97">
        <v>12</v>
      </c>
      <c r="D310" s="98" t="s">
        <v>854</v>
      </c>
      <c r="E310" s="99" t="s">
        <v>656</v>
      </c>
      <c r="F310" s="100">
        <v>1688.65</v>
      </c>
    </row>
    <row r="311" spans="1:6" ht="22.5">
      <c r="A311" s="96" t="s">
        <v>657</v>
      </c>
      <c r="B311" s="97">
        <v>4</v>
      </c>
      <c r="C311" s="97">
        <v>12</v>
      </c>
      <c r="D311" s="98" t="s">
        <v>854</v>
      </c>
      <c r="E311" s="99" t="s">
        <v>658</v>
      </c>
      <c r="F311" s="100">
        <v>1688.65</v>
      </c>
    </row>
    <row r="312" spans="1:6" ht="22.5">
      <c r="A312" s="91" t="s">
        <v>855</v>
      </c>
      <c r="B312" s="92">
        <v>4</v>
      </c>
      <c r="C312" s="92">
        <v>12</v>
      </c>
      <c r="D312" s="93" t="s">
        <v>856</v>
      </c>
      <c r="E312" s="94" t="s">
        <v>633</v>
      </c>
      <c r="F312" s="95">
        <v>2653.9</v>
      </c>
    </row>
    <row r="313" spans="1:6" ht="45">
      <c r="A313" s="96" t="s">
        <v>857</v>
      </c>
      <c r="B313" s="97">
        <v>4</v>
      </c>
      <c r="C313" s="97">
        <v>12</v>
      </c>
      <c r="D313" s="98" t="s">
        <v>858</v>
      </c>
      <c r="E313" s="99" t="s">
        <v>633</v>
      </c>
      <c r="F313" s="100">
        <v>2333.9</v>
      </c>
    </row>
    <row r="314" spans="1:6" ht="22.5">
      <c r="A314" s="96" t="s">
        <v>655</v>
      </c>
      <c r="B314" s="97">
        <v>4</v>
      </c>
      <c r="C314" s="97">
        <v>12</v>
      </c>
      <c r="D314" s="98" t="s">
        <v>858</v>
      </c>
      <c r="E314" s="99" t="s">
        <v>656</v>
      </c>
      <c r="F314" s="100">
        <v>309.10000000000002</v>
      </c>
    </row>
    <row r="315" spans="1:6" ht="22.5">
      <c r="A315" s="96" t="s">
        <v>657</v>
      </c>
      <c r="B315" s="97">
        <v>4</v>
      </c>
      <c r="C315" s="97">
        <v>12</v>
      </c>
      <c r="D315" s="98" t="s">
        <v>858</v>
      </c>
      <c r="E315" s="99" t="s">
        <v>658</v>
      </c>
      <c r="F315" s="100">
        <v>309.10000000000002</v>
      </c>
    </row>
    <row r="316" spans="1:6">
      <c r="A316" s="96" t="s">
        <v>659</v>
      </c>
      <c r="B316" s="97">
        <v>4</v>
      </c>
      <c r="C316" s="97">
        <v>12</v>
      </c>
      <c r="D316" s="98" t="s">
        <v>858</v>
      </c>
      <c r="E316" s="99" t="s">
        <v>660</v>
      </c>
      <c r="F316" s="100">
        <v>2024.8</v>
      </c>
    </row>
    <row r="317" spans="1:6" ht="33.75">
      <c r="A317" s="96" t="s">
        <v>814</v>
      </c>
      <c r="B317" s="97">
        <v>4</v>
      </c>
      <c r="C317" s="97">
        <v>12</v>
      </c>
      <c r="D317" s="98" t="s">
        <v>858</v>
      </c>
      <c r="E317" s="99" t="s">
        <v>815</v>
      </c>
      <c r="F317" s="100">
        <v>2024.8</v>
      </c>
    </row>
    <row r="318" spans="1:6" ht="33.75">
      <c r="A318" s="96" t="s">
        <v>859</v>
      </c>
      <c r="B318" s="97">
        <v>4</v>
      </c>
      <c r="C318" s="97">
        <v>12</v>
      </c>
      <c r="D318" s="98" t="s">
        <v>860</v>
      </c>
      <c r="E318" s="99" t="s">
        <v>633</v>
      </c>
      <c r="F318" s="100">
        <v>320</v>
      </c>
    </row>
    <row r="319" spans="1:6" ht="22.5">
      <c r="A319" s="96" t="s">
        <v>655</v>
      </c>
      <c r="B319" s="97">
        <v>4</v>
      </c>
      <c r="C319" s="97">
        <v>12</v>
      </c>
      <c r="D319" s="98" t="s">
        <v>860</v>
      </c>
      <c r="E319" s="99" t="s">
        <v>656</v>
      </c>
      <c r="F319" s="100">
        <v>30</v>
      </c>
    </row>
    <row r="320" spans="1:6" ht="22.5">
      <c r="A320" s="96" t="s">
        <v>657</v>
      </c>
      <c r="B320" s="97">
        <v>4</v>
      </c>
      <c r="C320" s="97">
        <v>12</v>
      </c>
      <c r="D320" s="98" t="s">
        <v>860</v>
      </c>
      <c r="E320" s="99" t="s">
        <v>658</v>
      </c>
      <c r="F320" s="100">
        <v>30</v>
      </c>
    </row>
    <row r="321" spans="1:6">
      <c r="A321" s="96" t="s">
        <v>659</v>
      </c>
      <c r="B321" s="97">
        <v>4</v>
      </c>
      <c r="C321" s="97">
        <v>12</v>
      </c>
      <c r="D321" s="98" t="s">
        <v>860</v>
      </c>
      <c r="E321" s="99" t="s">
        <v>660</v>
      </c>
      <c r="F321" s="100">
        <v>290</v>
      </c>
    </row>
    <row r="322" spans="1:6" ht="33.75">
      <c r="A322" s="96" t="s">
        <v>814</v>
      </c>
      <c r="B322" s="97">
        <v>4</v>
      </c>
      <c r="C322" s="97">
        <v>12</v>
      </c>
      <c r="D322" s="98" t="s">
        <v>860</v>
      </c>
      <c r="E322" s="99" t="s">
        <v>815</v>
      </c>
      <c r="F322" s="100">
        <v>290</v>
      </c>
    </row>
    <row r="323" spans="1:6" ht="22.5">
      <c r="A323" s="91" t="s">
        <v>837</v>
      </c>
      <c r="B323" s="92">
        <v>4</v>
      </c>
      <c r="C323" s="92">
        <v>12</v>
      </c>
      <c r="D323" s="93" t="s">
        <v>838</v>
      </c>
      <c r="E323" s="94" t="s">
        <v>633</v>
      </c>
      <c r="F323" s="95">
        <v>37608.199999999997</v>
      </c>
    </row>
    <row r="324" spans="1:6" ht="33.75">
      <c r="A324" s="96" t="s">
        <v>861</v>
      </c>
      <c r="B324" s="97">
        <v>4</v>
      </c>
      <c r="C324" s="97">
        <v>12</v>
      </c>
      <c r="D324" s="98" t="s">
        <v>862</v>
      </c>
      <c r="E324" s="99" t="s">
        <v>633</v>
      </c>
      <c r="F324" s="100">
        <v>15424.3</v>
      </c>
    </row>
    <row r="325" spans="1:6" ht="45">
      <c r="A325" s="96" t="s">
        <v>639</v>
      </c>
      <c r="B325" s="97">
        <v>4</v>
      </c>
      <c r="C325" s="97">
        <v>12</v>
      </c>
      <c r="D325" s="98" t="s">
        <v>862</v>
      </c>
      <c r="E325" s="99" t="s">
        <v>640</v>
      </c>
      <c r="F325" s="100">
        <v>12601.3</v>
      </c>
    </row>
    <row r="326" spans="1:6">
      <c r="A326" s="96" t="s">
        <v>703</v>
      </c>
      <c r="B326" s="97">
        <v>4</v>
      </c>
      <c r="C326" s="97">
        <v>12</v>
      </c>
      <c r="D326" s="98" t="s">
        <v>862</v>
      </c>
      <c r="E326" s="99" t="s">
        <v>704</v>
      </c>
      <c r="F326" s="100">
        <v>12601.3</v>
      </c>
    </row>
    <row r="327" spans="1:6" ht="22.5">
      <c r="A327" s="96" t="s">
        <v>655</v>
      </c>
      <c r="B327" s="97">
        <v>4</v>
      </c>
      <c r="C327" s="97">
        <v>12</v>
      </c>
      <c r="D327" s="98" t="s">
        <v>862</v>
      </c>
      <c r="E327" s="99" t="s">
        <v>656</v>
      </c>
      <c r="F327" s="100">
        <v>2639</v>
      </c>
    </row>
    <row r="328" spans="1:6" ht="22.5">
      <c r="A328" s="96" t="s">
        <v>657</v>
      </c>
      <c r="B328" s="97">
        <v>4</v>
      </c>
      <c r="C328" s="97">
        <v>12</v>
      </c>
      <c r="D328" s="98" t="s">
        <v>862</v>
      </c>
      <c r="E328" s="99" t="s">
        <v>658</v>
      </c>
      <c r="F328" s="100">
        <v>2639</v>
      </c>
    </row>
    <row r="329" spans="1:6">
      <c r="A329" s="96" t="s">
        <v>659</v>
      </c>
      <c r="B329" s="97">
        <v>4</v>
      </c>
      <c r="C329" s="97">
        <v>12</v>
      </c>
      <c r="D329" s="98" t="s">
        <v>862</v>
      </c>
      <c r="E329" s="99" t="s">
        <v>660</v>
      </c>
      <c r="F329" s="100">
        <v>184</v>
      </c>
    </row>
    <row r="330" spans="1:6">
      <c r="A330" s="96" t="s">
        <v>661</v>
      </c>
      <c r="B330" s="97">
        <v>4</v>
      </c>
      <c r="C330" s="97">
        <v>12</v>
      </c>
      <c r="D330" s="98" t="s">
        <v>862</v>
      </c>
      <c r="E330" s="99" t="s">
        <v>662</v>
      </c>
      <c r="F330" s="100">
        <v>184</v>
      </c>
    </row>
    <row r="331" spans="1:6" ht="45">
      <c r="A331" s="96" t="s">
        <v>863</v>
      </c>
      <c r="B331" s="97">
        <v>4</v>
      </c>
      <c r="C331" s="97">
        <v>12</v>
      </c>
      <c r="D331" s="98" t="s">
        <v>864</v>
      </c>
      <c r="E331" s="99" t="s">
        <v>633</v>
      </c>
      <c r="F331" s="100">
        <v>5692.1</v>
      </c>
    </row>
    <row r="332" spans="1:6" ht="22.5">
      <c r="A332" s="96" t="s">
        <v>655</v>
      </c>
      <c r="B332" s="97">
        <v>4</v>
      </c>
      <c r="C332" s="97">
        <v>12</v>
      </c>
      <c r="D332" s="98" t="s">
        <v>864</v>
      </c>
      <c r="E332" s="99" t="s">
        <v>656</v>
      </c>
      <c r="F332" s="100">
        <v>5692.1</v>
      </c>
    </row>
    <row r="333" spans="1:6" ht="22.5">
      <c r="A333" s="96" t="s">
        <v>657</v>
      </c>
      <c r="B333" s="97">
        <v>4</v>
      </c>
      <c r="C333" s="97">
        <v>12</v>
      </c>
      <c r="D333" s="98" t="s">
        <v>864</v>
      </c>
      <c r="E333" s="99" t="s">
        <v>658</v>
      </c>
      <c r="F333" s="100">
        <v>5692.1</v>
      </c>
    </row>
    <row r="334" spans="1:6" ht="56.25">
      <c r="A334" s="96" t="s">
        <v>865</v>
      </c>
      <c r="B334" s="97">
        <v>4</v>
      </c>
      <c r="C334" s="97">
        <v>12</v>
      </c>
      <c r="D334" s="98" t="s">
        <v>866</v>
      </c>
      <c r="E334" s="99" t="s">
        <v>633</v>
      </c>
      <c r="F334" s="100">
        <v>14893.7</v>
      </c>
    </row>
    <row r="335" spans="1:6" ht="45">
      <c r="A335" s="96" t="s">
        <v>639</v>
      </c>
      <c r="B335" s="97">
        <v>4</v>
      </c>
      <c r="C335" s="97">
        <v>12</v>
      </c>
      <c r="D335" s="98" t="s">
        <v>866</v>
      </c>
      <c r="E335" s="99" t="s">
        <v>640</v>
      </c>
      <c r="F335" s="100">
        <v>14893.7</v>
      </c>
    </row>
    <row r="336" spans="1:6">
      <c r="A336" s="96" t="s">
        <v>703</v>
      </c>
      <c r="B336" s="97">
        <v>4</v>
      </c>
      <c r="C336" s="97">
        <v>12</v>
      </c>
      <c r="D336" s="98" t="s">
        <v>866</v>
      </c>
      <c r="E336" s="99" t="s">
        <v>704</v>
      </c>
      <c r="F336" s="100">
        <v>14893.7</v>
      </c>
    </row>
    <row r="337" spans="1:6" ht="45">
      <c r="A337" s="96" t="s">
        <v>867</v>
      </c>
      <c r="B337" s="97">
        <v>4</v>
      </c>
      <c r="C337" s="97">
        <v>12</v>
      </c>
      <c r="D337" s="98" t="s">
        <v>868</v>
      </c>
      <c r="E337" s="99" t="s">
        <v>633</v>
      </c>
      <c r="F337" s="100">
        <v>1598.1</v>
      </c>
    </row>
    <row r="338" spans="1:6" ht="22.5">
      <c r="A338" s="96" t="s">
        <v>655</v>
      </c>
      <c r="B338" s="97">
        <v>4</v>
      </c>
      <c r="C338" s="97">
        <v>12</v>
      </c>
      <c r="D338" s="98" t="s">
        <v>868</v>
      </c>
      <c r="E338" s="99" t="s">
        <v>656</v>
      </c>
      <c r="F338" s="100">
        <v>1598.1</v>
      </c>
    </row>
    <row r="339" spans="1:6" ht="22.5">
      <c r="A339" s="96" t="s">
        <v>657</v>
      </c>
      <c r="B339" s="97">
        <v>4</v>
      </c>
      <c r="C339" s="97">
        <v>12</v>
      </c>
      <c r="D339" s="98" t="s">
        <v>868</v>
      </c>
      <c r="E339" s="99" t="s">
        <v>658</v>
      </c>
      <c r="F339" s="100">
        <v>1598.1</v>
      </c>
    </row>
    <row r="340" spans="1:6" ht="22.5">
      <c r="A340" s="91" t="s">
        <v>869</v>
      </c>
      <c r="B340" s="92">
        <v>4</v>
      </c>
      <c r="C340" s="92">
        <v>12</v>
      </c>
      <c r="D340" s="93" t="s">
        <v>870</v>
      </c>
      <c r="E340" s="94" t="s">
        <v>633</v>
      </c>
      <c r="F340" s="95">
        <v>150</v>
      </c>
    </row>
    <row r="341" spans="1:6" ht="22.5">
      <c r="A341" s="96" t="s">
        <v>871</v>
      </c>
      <c r="B341" s="97">
        <v>4</v>
      </c>
      <c r="C341" s="97">
        <v>12</v>
      </c>
      <c r="D341" s="98" t="s">
        <v>872</v>
      </c>
      <c r="E341" s="99" t="s">
        <v>633</v>
      </c>
      <c r="F341" s="100">
        <v>150</v>
      </c>
    </row>
    <row r="342" spans="1:6" ht="22.5">
      <c r="A342" s="96" t="s">
        <v>762</v>
      </c>
      <c r="B342" s="97">
        <v>4</v>
      </c>
      <c r="C342" s="97">
        <v>12</v>
      </c>
      <c r="D342" s="98" t="s">
        <v>872</v>
      </c>
      <c r="E342" s="99" t="s">
        <v>763</v>
      </c>
      <c r="F342" s="100">
        <v>150</v>
      </c>
    </row>
    <row r="343" spans="1:6" ht="22.5">
      <c r="A343" s="96" t="s">
        <v>764</v>
      </c>
      <c r="B343" s="97">
        <v>4</v>
      </c>
      <c r="C343" s="97">
        <v>12</v>
      </c>
      <c r="D343" s="98" t="s">
        <v>872</v>
      </c>
      <c r="E343" s="99" t="s">
        <v>765</v>
      </c>
      <c r="F343" s="100">
        <v>150</v>
      </c>
    </row>
    <row r="344" spans="1:6" ht="22.5">
      <c r="A344" s="91" t="s">
        <v>713</v>
      </c>
      <c r="B344" s="92">
        <v>4</v>
      </c>
      <c r="C344" s="92">
        <v>12</v>
      </c>
      <c r="D344" s="93" t="s">
        <v>714</v>
      </c>
      <c r="E344" s="94" t="s">
        <v>633</v>
      </c>
      <c r="F344" s="95">
        <v>1061.52</v>
      </c>
    </row>
    <row r="345" spans="1:6" ht="45">
      <c r="A345" s="96" t="s">
        <v>715</v>
      </c>
      <c r="B345" s="97">
        <v>4</v>
      </c>
      <c r="C345" s="97">
        <v>12</v>
      </c>
      <c r="D345" s="98" t="s">
        <v>716</v>
      </c>
      <c r="E345" s="99" t="s">
        <v>633</v>
      </c>
      <c r="F345" s="100">
        <v>1061.52</v>
      </c>
    </row>
    <row r="346" spans="1:6" ht="45">
      <c r="A346" s="96" t="s">
        <v>717</v>
      </c>
      <c r="B346" s="97">
        <v>4</v>
      </c>
      <c r="C346" s="97">
        <v>12</v>
      </c>
      <c r="D346" s="98" t="s">
        <v>718</v>
      </c>
      <c r="E346" s="99" t="s">
        <v>633</v>
      </c>
      <c r="F346" s="100">
        <v>1061.52</v>
      </c>
    </row>
    <row r="347" spans="1:6" ht="22.5">
      <c r="A347" s="96" t="s">
        <v>655</v>
      </c>
      <c r="B347" s="97">
        <v>4</v>
      </c>
      <c r="C347" s="97">
        <v>12</v>
      </c>
      <c r="D347" s="98" t="s">
        <v>718</v>
      </c>
      <c r="E347" s="99" t="s">
        <v>656</v>
      </c>
      <c r="F347" s="100">
        <v>1061.52</v>
      </c>
    </row>
    <row r="348" spans="1:6" ht="22.5">
      <c r="A348" s="96" t="s">
        <v>657</v>
      </c>
      <c r="B348" s="97">
        <v>4</v>
      </c>
      <c r="C348" s="97">
        <v>12</v>
      </c>
      <c r="D348" s="98" t="s">
        <v>718</v>
      </c>
      <c r="E348" s="99" t="s">
        <v>658</v>
      </c>
      <c r="F348" s="100">
        <v>1061.52</v>
      </c>
    </row>
    <row r="349" spans="1:6">
      <c r="A349" s="101" t="s">
        <v>873</v>
      </c>
      <c r="B349" s="102">
        <v>5</v>
      </c>
      <c r="C349" s="102">
        <v>0</v>
      </c>
      <c r="D349" s="103" t="s">
        <v>633</v>
      </c>
      <c r="E349" s="104" t="s">
        <v>633</v>
      </c>
      <c r="F349" s="105">
        <v>407281.32400000002</v>
      </c>
    </row>
    <row r="350" spans="1:6">
      <c r="A350" s="86" t="s">
        <v>874</v>
      </c>
      <c r="B350" s="87">
        <v>5</v>
      </c>
      <c r="C350" s="87">
        <v>1</v>
      </c>
      <c r="D350" s="88" t="s">
        <v>633</v>
      </c>
      <c r="E350" s="89" t="s">
        <v>633</v>
      </c>
      <c r="F350" s="90">
        <v>187267.89</v>
      </c>
    </row>
    <row r="351" spans="1:6" ht="33.75">
      <c r="A351" s="91" t="s">
        <v>847</v>
      </c>
      <c r="B351" s="92">
        <v>5</v>
      </c>
      <c r="C351" s="92">
        <v>1</v>
      </c>
      <c r="D351" s="93" t="s">
        <v>848</v>
      </c>
      <c r="E351" s="94" t="s">
        <v>633</v>
      </c>
      <c r="F351" s="95">
        <v>87727.19</v>
      </c>
    </row>
    <row r="352" spans="1:6" ht="45">
      <c r="A352" s="96" t="s">
        <v>875</v>
      </c>
      <c r="B352" s="97">
        <v>5</v>
      </c>
      <c r="C352" s="97">
        <v>1</v>
      </c>
      <c r="D352" s="98" t="s">
        <v>876</v>
      </c>
      <c r="E352" s="99" t="s">
        <v>633</v>
      </c>
      <c r="F352" s="100">
        <v>80100.19</v>
      </c>
    </row>
    <row r="353" spans="1:6" ht="78.75">
      <c r="A353" s="96" t="s">
        <v>877</v>
      </c>
      <c r="B353" s="97">
        <v>5</v>
      </c>
      <c r="C353" s="97">
        <v>1</v>
      </c>
      <c r="D353" s="98" t="s">
        <v>878</v>
      </c>
      <c r="E353" s="99" t="s">
        <v>633</v>
      </c>
      <c r="F353" s="100">
        <v>40966.5</v>
      </c>
    </row>
    <row r="354" spans="1:6" ht="22.5">
      <c r="A354" s="96" t="s">
        <v>828</v>
      </c>
      <c r="B354" s="97">
        <v>5</v>
      </c>
      <c r="C354" s="97">
        <v>1</v>
      </c>
      <c r="D354" s="98" t="s">
        <v>878</v>
      </c>
      <c r="E354" s="99" t="s">
        <v>829</v>
      </c>
      <c r="F354" s="100">
        <v>40966.5</v>
      </c>
    </row>
    <row r="355" spans="1:6">
      <c r="A355" s="96" t="s">
        <v>830</v>
      </c>
      <c r="B355" s="97">
        <v>5</v>
      </c>
      <c r="C355" s="97">
        <v>1</v>
      </c>
      <c r="D355" s="98" t="s">
        <v>878</v>
      </c>
      <c r="E355" s="99" t="s">
        <v>831</v>
      </c>
      <c r="F355" s="100">
        <v>40966.5</v>
      </c>
    </row>
    <row r="356" spans="1:6" ht="90">
      <c r="A356" s="96" t="s">
        <v>879</v>
      </c>
      <c r="B356" s="97">
        <v>5</v>
      </c>
      <c r="C356" s="97">
        <v>1</v>
      </c>
      <c r="D356" s="98" t="s">
        <v>880</v>
      </c>
      <c r="E356" s="99" t="s">
        <v>633</v>
      </c>
      <c r="F356" s="100">
        <v>31123.7</v>
      </c>
    </row>
    <row r="357" spans="1:6" ht="22.5">
      <c r="A357" s="96" t="s">
        <v>655</v>
      </c>
      <c r="B357" s="97">
        <v>5</v>
      </c>
      <c r="C357" s="97">
        <v>1</v>
      </c>
      <c r="D357" s="98" t="s">
        <v>880</v>
      </c>
      <c r="E357" s="99" t="s">
        <v>656</v>
      </c>
      <c r="F357" s="100">
        <v>1352.6</v>
      </c>
    </row>
    <row r="358" spans="1:6" ht="22.5">
      <c r="A358" s="96" t="s">
        <v>657</v>
      </c>
      <c r="B358" s="97">
        <v>5</v>
      </c>
      <c r="C358" s="97">
        <v>1</v>
      </c>
      <c r="D358" s="98" t="s">
        <v>880</v>
      </c>
      <c r="E358" s="99" t="s">
        <v>658</v>
      </c>
      <c r="F358" s="100">
        <v>1352.6</v>
      </c>
    </row>
    <row r="359" spans="1:6" ht="22.5">
      <c r="A359" s="96" t="s">
        <v>828</v>
      </c>
      <c r="B359" s="97">
        <v>5</v>
      </c>
      <c r="C359" s="97">
        <v>1</v>
      </c>
      <c r="D359" s="98" t="s">
        <v>880</v>
      </c>
      <c r="E359" s="99" t="s">
        <v>829</v>
      </c>
      <c r="F359" s="100">
        <v>29771.1</v>
      </c>
    </row>
    <row r="360" spans="1:6">
      <c r="A360" s="96" t="s">
        <v>830</v>
      </c>
      <c r="B360" s="97">
        <v>5</v>
      </c>
      <c r="C360" s="97">
        <v>1</v>
      </c>
      <c r="D360" s="98" t="s">
        <v>880</v>
      </c>
      <c r="E360" s="99" t="s">
        <v>831</v>
      </c>
      <c r="F360" s="100">
        <v>29771.1</v>
      </c>
    </row>
    <row r="361" spans="1:6" ht="56.25">
      <c r="A361" s="96" t="s">
        <v>881</v>
      </c>
      <c r="B361" s="97">
        <v>5</v>
      </c>
      <c r="C361" s="97">
        <v>1</v>
      </c>
      <c r="D361" s="98" t="s">
        <v>882</v>
      </c>
      <c r="E361" s="99" t="s">
        <v>633</v>
      </c>
      <c r="F361" s="100">
        <v>8009.99</v>
      </c>
    </row>
    <row r="362" spans="1:6" ht="22.5">
      <c r="A362" s="96" t="s">
        <v>655</v>
      </c>
      <c r="B362" s="97">
        <v>5</v>
      </c>
      <c r="C362" s="97">
        <v>1</v>
      </c>
      <c r="D362" s="98" t="s">
        <v>882</v>
      </c>
      <c r="E362" s="99" t="s">
        <v>656</v>
      </c>
      <c r="F362" s="100">
        <v>150.29</v>
      </c>
    </row>
    <row r="363" spans="1:6" ht="22.5">
      <c r="A363" s="96" t="s">
        <v>657</v>
      </c>
      <c r="B363" s="97">
        <v>5</v>
      </c>
      <c r="C363" s="97">
        <v>1</v>
      </c>
      <c r="D363" s="98" t="s">
        <v>882</v>
      </c>
      <c r="E363" s="99" t="s">
        <v>658</v>
      </c>
      <c r="F363" s="100">
        <v>150.29</v>
      </c>
    </row>
    <row r="364" spans="1:6" ht="22.5">
      <c r="A364" s="96" t="s">
        <v>828</v>
      </c>
      <c r="B364" s="97">
        <v>5</v>
      </c>
      <c r="C364" s="97">
        <v>1</v>
      </c>
      <c r="D364" s="98" t="s">
        <v>882</v>
      </c>
      <c r="E364" s="99" t="s">
        <v>829</v>
      </c>
      <c r="F364" s="100">
        <v>7859.7</v>
      </c>
    </row>
    <row r="365" spans="1:6">
      <c r="A365" s="96" t="s">
        <v>830</v>
      </c>
      <c r="B365" s="97">
        <v>5</v>
      </c>
      <c r="C365" s="97">
        <v>1</v>
      </c>
      <c r="D365" s="98" t="s">
        <v>882</v>
      </c>
      <c r="E365" s="99" t="s">
        <v>831</v>
      </c>
      <c r="F365" s="100">
        <v>7859.7</v>
      </c>
    </row>
    <row r="366" spans="1:6" ht="45">
      <c r="A366" s="96" t="s">
        <v>883</v>
      </c>
      <c r="B366" s="97">
        <v>5</v>
      </c>
      <c r="C366" s="97">
        <v>1</v>
      </c>
      <c r="D366" s="98" t="s">
        <v>884</v>
      </c>
      <c r="E366" s="99" t="s">
        <v>633</v>
      </c>
      <c r="F366" s="100">
        <v>7627</v>
      </c>
    </row>
    <row r="367" spans="1:6" ht="45">
      <c r="A367" s="96" t="s">
        <v>885</v>
      </c>
      <c r="B367" s="97">
        <v>5</v>
      </c>
      <c r="C367" s="97">
        <v>1</v>
      </c>
      <c r="D367" s="98" t="s">
        <v>886</v>
      </c>
      <c r="E367" s="99" t="s">
        <v>633</v>
      </c>
      <c r="F367" s="100">
        <v>7627</v>
      </c>
    </row>
    <row r="368" spans="1:6" ht="22.5">
      <c r="A368" s="96" t="s">
        <v>828</v>
      </c>
      <c r="B368" s="97">
        <v>5</v>
      </c>
      <c r="C368" s="97">
        <v>1</v>
      </c>
      <c r="D368" s="98" t="s">
        <v>886</v>
      </c>
      <c r="E368" s="99" t="s">
        <v>829</v>
      </c>
      <c r="F368" s="100">
        <v>7627</v>
      </c>
    </row>
    <row r="369" spans="1:6">
      <c r="A369" s="96" t="s">
        <v>830</v>
      </c>
      <c r="B369" s="97">
        <v>5</v>
      </c>
      <c r="C369" s="97">
        <v>1</v>
      </c>
      <c r="D369" s="98" t="s">
        <v>886</v>
      </c>
      <c r="E369" s="99" t="s">
        <v>831</v>
      </c>
      <c r="F369" s="100">
        <v>7627</v>
      </c>
    </row>
    <row r="370" spans="1:6" ht="33.75">
      <c r="A370" s="91" t="s">
        <v>804</v>
      </c>
      <c r="B370" s="92">
        <v>5</v>
      </c>
      <c r="C370" s="92">
        <v>1</v>
      </c>
      <c r="D370" s="93" t="s">
        <v>805</v>
      </c>
      <c r="E370" s="94" t="s">
        <v>633</v>
      </c>
      <c r="F370" s="95">
        <v>95823.1</v>
      </c>
    </row>
    <row r="371" spans="1:6" ht="45">
      <c r="A371" s="96" t="s">
        <v>887</v>
      </c>
      <c r="B371" s="97">
        <v>5</v>
      </c>
      <c r="C371" s="97">
        <v>1</v>
      </c>
      <c r="D371" s="98" t="s">
        <v>888</v>
      </c>
      <c r="E371" s="99" t="s">
        <v>633</v>
      </c>
      <c r="F371" s="100">
        <v>89371.5</v>
      </c>
    </row>
    <row r="372" spans="1:6" ht="56.25">
      <c r="A372" s="96" t="s">
        <v>889</v>
      </c>
      <c r="B372" s="97">
        <v>5</v>
      </c>
      <c r="C372" s="97">
        <v>1</v>
      </c>
      <c r="D372" s="98" t="s">
        <v>890</v>
      </c>
      <c r="E372" s="99" t="s">
        <v>633</v>
      </c>
      <c r="F372" s="100">
        <v>74000</v>
      </c>
    </row>
    <row r="373" spans="1:6" ht="22.5">
      <c r="A373" s="96" t="s">
        <v>655</v>
      </c>
      <c r="B373" s="97">
        <v>5</v>
      </c>
      <c r="C373" s="97">
        <v>1</v>
      </c>
      <c r="D373" s="98" t="s">
        <v>890</v>
      </c>
      <c r="E373" s="99" t="s">
        <v>656</v>
      </c>
      <c r="F373" s="100">
        <v>74000</v>
      </c>
    </row>
    <row r="374" spans="1:6" ht="22.5">
      <c r="A374" s="96" t="s">
        <v>657</v>
      </c>
      <c r="B374" s="97">
        <v>5</v>
      </c>
      <c r="C374" s="97">
        <v>1</v>
      </c>
      <c r="D374" s="98" t="s">
        <v>890</v>
      </c>
      <c r="E374" s="99" t="s">
        <v>658</v>
      </c>
      <c r="F374" s="100">
        <v>74000</v>
      </c>
    </row>
    <row r="375" spans="1:6" ht="56.25">
      <c r="A375" s="96" t="s">
        <v>891</v>
      </c>
      <c r="B375" s="97">
        <v>5</v>
      </c>
      <c r="C375" s="97">
        <v>1</v>
      </c>
      <c r="D375" s="98" t="s">
        <v>892</v>
      </c>
      <c r="E375" s="99" t="s">
        <v>633</v>
      </c>
      <c r="F375" s="100">
        <v>2711.2</v>
      </c>
    </row>
    <row r="376" spans="1:6" ht="22.5">
      <c r="A376" s="96" t="s">
        <v>762</v>
      </c>
      <c r="B376" s="97">
        <v>5</v>
      </c>
      <c r="C376" s="97">
        <v>1</v>
      </c>
      <c r="D376" s="98" t="s">
        <v>892</v>
      </c>
      <c r="E376" s="99" t="s">
        <v>763</v>
      </c>
      <c r="F376" s="100">
        <v>2711.2</v>
      </c>
    </row>
    <row r="377" spans="1:6" ht="22.5">
      <c r="A377" s="96" t="s">
        <v>764</v>
      </c>
      <c r="B377" s="97">
        <v>5</v>
      </c>
      <c r="C377" s="97">
        <v>1</v>
      </c>
      <c r="D377" s="98" t="s">
        <v>892</v>
      </c>
      <c r="E377" s="99" t="s">
        <v>765</v>
      </c>
      <c r="F377" s="100">
        <v>2711.2</v>
      </c>
    </row>
    <row r="378" spans="1:6" ht="56.25">
      <c r="A378" s="96" t="s">
        <v>893</v>
      </c>
      <c r="B378" s="97">
        <v>5</v>
      </c>
      <c r="C378" s="97">
        <v>1</v>
      </c>
      <c r="D378" s="98" t="s">
        <v>894</v>
      </c>
      <c r="E378" s="99" t="s">
        <v>633</v>
      </c>
      <c r="F378" s="100">
        <v>12660.3</v>
      </c>
    </row>
    <row r="379" spans="1:6" ht="22.5">
      <c r="A379" s="96" t="s">
        <v>655</v>
      </c>
      <c r="B379" s="97">
        <v>5</v>
      </c>
      <c r="C379" s="97">
        <v>1</v>
      </c>
      <c r="D379" s="98" t="s">
        <v>894</v>
      </c>
      <c r="E379" s="99" t="s">
        <v>656</v>
      </c>
      <c r="F379" s="100">
        <v>12660.3</v>
      </c>
    </row>
    <row r="380" spans="1:6" ht="22.5">
      <c r="A380" s="96" t="s">
        <v>657</v>
      </c>
      <c r="B380" s="97">
        <v>5</v>
      </c>
      <c r="C380" s="97">
        <v>1</v>
      </c>
      <c r="D380" s="98" t="s">
        <v>894</v>
      </c>
      <c r="E380" s="99" t="s">
        <v>658</v>
      </c>
      <c r="F380" s="100">
        <v>12660.3</v>
      </c>
    </row>
    <row r="381" spans="1:6" ht="56.25">
      <c r="A381" s="96" t="s">
        <v>895</v>
      </c>
      <c r="B381" s="97">
        <v>5</v>
      </c>
      <c r="C381" s="97">
        <v>1</v>
      </c>
      <c r="D381" s="98" t="s">
        <v>896</v>
      </c>
      <c r="E381" s="99" t="s">
        <v>633</v>
      </c>
      <c r="F381" s="100">
        <v>5665</v>
      </c>
    </row>
    <row r="382" spans="1:6" ht="56.25">
      <c r="A382" s="96" t="s">
        <v>897</v>
      </c>
      <c r="B382" s="97">
        <v>5</v>
      </c>
      <c r="C382" s="97">
        <v>1</v>
      </c>
      <c r="D382" s="98" t="s">
        <v>898</v>
      </c>
      <c r="E382" s="99" t="s">
        <v>633</v>
      </c>
      <c r="F382" s="100">
        <v>5665</v>
      </c>
    </row>
    <row r="383" spans="1:6">
      <c r="A383" s="96" t="s">
        <v>659</v>
      </c>
      <c r="B383" s="97">
        <v>5</v>
      </c>
      <c r="C383" s="97">
        <v>1</v>
      </c>
      <c r="D383" s="98" t="s">
        <v>898</v>
      </c>
      <c r="E383" s="99" t="s">
        <v>660</v>
      </c>
      <c r="F383" s="100">
        <v>5665</v>
      </c>
    </row>
    <row r="384" spans="1:6" ht="33.75">
      <c r="A384" s="96" t="s">
        <v>814</v>
      </c>
      <c r="B384" s="97">
        <v>5</v>
      </c>
      <c r="C384" s="97">
        <v>1</v>
      </c>
      <c r="D384" s="98" t="s">
        <v>898</v>
      </c>
      <c r="E384" s="99" t="s">
        <v>815</v>
      </c>
      <c r="F384" s="100">
        <v>5665</v>
      </c>
    </row>
    <row r="385" spans="1:6" ht="56.25">
      <c r="A385" s="96" t="s">
        <v>899</v>
      </c>
      <c r="B385" s="97">
        <v>5</v>
      </c>
      <c r="C385" s="97">
        <v>1</v>
      </c>
      <c r="D385" s="98" t="s">
        <v>900</v>
      </c>
      <c r="E385" s="99" t="s">
        <v>633</v>
      </c>
      <c r="F385" s="100">
        <v>13.3</v>
      </c>
    </row>
    <row r="386" spans="1:6" ht="56.25">
      <c r="A386" s="96" t="s">
        <v>901</v>
      </c>
      <c r="B386" s="97">
        <v>5</v>
      </c>
      <c r="C386" s="97">
        <v>1</v>
      </c>
      <c r="D386" s="98" t="s">
        <v>902</v>
      </c>
      <c r="E386" s="99" t="s">
        <v>633</v>
      </c>
      <c r="F386" s="100">
        <v>13.3</v>
      </c>
    </row>
    <row r="387" spans="1:6">
      <c r="A387" s="96" t="s">
        <v>659</v>
      </c>
      <c r="B387" s="97">
        <v>5</v>
      </c>
      <c r="C387" s="97">
        <v>1</v>
      </c>
      <c r="D387" s="98" t="s">
        <v>902</v>
      </c>
      <c r="E387" s="99" t="s">
        <v>660</v>
      </c>
      <c r="F387" s="100">
        <v>13.3</v>
      </c>
    </row>
    <row r="388" spans="1:6" ht="33.75">
      <c r="A388" s="96" t="s">
        <v>814</v>
      </c>
      <c r="B388" s="97">
        <v>5</v>
      </c>
      <c r="C388" s="97">
        <v>1</v>
      </c>
      <c r="D388" s="98" t="s">
        <v>902</v>
      </c>
      <c r="E388" s="99" t="s">
        <v>815</v>
      </c>
      <c r="F388" s="100">
        <v>13.3</v>
      </c>
    </row>
    <row r="389" spans="1:6" ht="56.25">
      <c r="A389" s="96" t="s">
        <v>903</v>
      </c>
      <c r="B389" s="97">
        <v>5</v>
      </c>
      <c r="C389" s="97">
        <v>1</v>
      </c>
      <c r="D389" s="98" t="s">
        <v>904</v>
      </c>
      <c r="E389" s="99" t="s">
        <v>633</v>
      </c>
      <c r="F389" s="100">
        <v>773.3</v>
      </c>
    </row>
    <row r="390" spans="1:6" ht="67.5">
      <c r="A390" s="96" t="s">
        <v>905</v>
      </c>
      <c r="B390" s="97">
        <v>5</v>
      </c>
      <c r="C390" s="97">
        <v>1</v>
      </c>
      <c r="D390" s="98" t="s">
        <v>906</v>
      </c>
      <c r="E390" s="99" t="s">
        <v>633</v>
      </c>
      <c r="F390" s="100">
        <v>773.3</v>
      </c>
    </row>
    <row r="391" spans="1:6" ht="22.5">
      <c r="A391" s="96" t="s">
        <v>655</v>
      </c>
      <c r="B391" s="97">
        <v>5</v>
      </c>
      <c r="C391" s="97">
        <v>1</v>
      </c>
      <c r="D391" s="98" t="s">
        <v>906</v>
      </c>
      <c r="E391" s="99" t="s">
        <v>656</v>
      </c>
      <c r="F391" s="100">
        <v>773.3</v>
      </c>
    </row>
    <row r="392" spans="1:6" ht="22.5">
      <c r="A392" s="96" t="s">
        <v>657</v>
      </c>
      <c r="B392" s="97">
        <v>5</v>
      </c>
      <c r="C392" s="97">
        <v>1</v>
      </c>
      <c r="D392" s="98" t="s">
        <v>906</v>
      </c>
      <c r="E392" s="99" t="s">
        <v>658</v>
      </c>
      <c r="F392" s="100">
        <v>773.3</v>
      </c>
    </row>
    <row r="393" spans="1:6" ht="22.5">
      <c r="A393" s="91" t="s">
        <v>713</v>
      </c>
      <c r="B393" s="92">
        <v>5</v>
      </c>
      <c r="C393" s="92">
        <v>1</v>
      </c>
      <c r="D393" s="93" t="s">
        <v>714</v>
      </c>
      <c r="E393" s="94" t="s">
        <v>633</v>
      </c>
      <c r="F393" s="95">
        <v>3717.6</v>
      </c>
    </row>
    <row r="394" spans="1:6" ht="45">
      <c r="A394" s="96" t="s">
        <v>715</v>
      </c>
      <c r="B394" s="97">
        <v>5</v>
      </c>
      <c r="C394" s="97">
        <v>1</v>
      </c>
      <c r="D394" s="98" t="s">
        <v>716</v>
      </c>
      <c r="E394" s="99" t="s">
        <v>633</v>
      </c>
      <c r="F394" s="100">
        <v>3717.6</v>
      </c>
    </row>
    <row r="395" spans="1:6" ht="45">
      <c r="A395" s="96" t="s">
        <v>717</v>
      </c>
      <c r="B395" s="97">
        <v>5</v>
      </c>
      <c r="C395" s="97">
        <v>1</v>
      </c>
      <c r="D395" s="98" t="s">
        <v>718</v>
      </c>
      <c r="E395" s="99" t="s">
        <v>633</v>
      </c>
      <c r="F395" s="100">
        <v>3717.6</v>
      </c>
    </row>
    <row r="396" spans="1:6" ht="22.5">
      <c r="A396" s="96" t="s">
        <v>655</v>
      </c>
      <c r="B396" s="97">
        <v>5</v>
      </c>
      <c r="C396" s="97">
        <v>1</v>
      </c>
      <c r="D396" s="98" t="s">
        <v>718</v>
      </c>
      <c r="E396" s="99" t="s">
        <v>656</v>
      </c>
      <c r="F396" s="100">
        <v>3717.6</v>
      </c>
    </row>
    <row r="397" spans="1:6" ht="22.5">
      <c r="A397" s="96" t="s">
        <v>657</v>
      </c>
      <c r="B397" s="97">
        <v>5</v>
      </c>
      <c r="C397" s="97">
        <v>1</v>
      </c>
      <c r="D397" s="98" t="s">
        <v>718</v>
      </c>
      <c r="E397" s="99" t="s">
        <v>658</v>
      </c>
      <c r="F397" s="100">
        <v>3717.6</v>
      </c>
    </row>
    <row r="398" spans="1:6">
      <c r="A398" s="86" t="s">
        <v>907</v>
      </c>
      <c r="B398" s="87">
        <v>5</v>
      </c>
      <c r="C398" s="87">
        <v>2</v>
      </c>
      <c r="D398" s="88" t="s">
        <v>633</v>
      </c>
      <c r="E398" s="89" t="s">
        <v>633</v>
      </c>
      <c r="F398" s="90">
        <v>69306.100000000006</v>
      </c>
    </row>
    <row r="399" spans="1:6" ht="33.75">
      <c r="A399" s="91" t="s">
        <v>847</v>
      </c>
      <c r="B399" s="92">
        <v>5</v>
      </c>
      <c r="C399" s="92">
        <v>2</v>
      </c>
      <c r="D399" s="93" t="s">
        <v>848</v>
      </c>
      <c r="E399" s="94" t="s">
        <v>633</v>
      </c>
      <c r="F399" s="95">
        <v>9905</v>
      </c>
    </row>
    <row r="400" spans="1:6" ht="45">
      <c r="A400" s="96" t="s">
        <v>875</v>
      </c>
      <c r="B400" s="97">
        <v>5</v>
      </c>
      <c r="C400" s="97">
        <v>2</v>
      </c>
      <c r="D400" s="98" t="s">
        <v>876</v>
      </c>
      <c r="E400" s="99" t="s">
        <v>633</v>
      </c>
      <c r="F400" s="100">
        <v>9905</v>
      </c>
    </row>
    <row r="401" spans="1:6" ht="78.75">
      <c r="A401" s="96" t="s">
        <v>877</v>
      </c>
      <c r="B401" s="97">
        <v>5</v>
      </c>
      <c r="C401" s="97">
        <v>2</v>
      </c>
      <c r="D401" s="98" t="s">
        <v>878</v>
      </c>
      <c r="E401" s="99" t="s">
        <v>633</v>
      </c>
      <c r="F401" s="100">
        <v>8653</v>
      </c>
    </row>
    <row r="402" spans="1:6" ht="22.5">
      <c r="A402" s="96" t="s">
        <v>828</v>
      </c>
      <c r="B402" s="97">
        <v>5</v>
      </c>
      <c r="C402" s="97">
        <v>2</v>
      </c>
      <c r="D402" s="98" t="s">
        <v>878</v>
      </c>
      <c r="E402" s="99" t="s">
        <v>829</v>
      </c>
      <c r="F402" s="100">
        <v>8653</v>
      </c>
    </row>
    <row r="403" spans="1:6">
      <c r="A403" s="96" t="s">
        <v>830</v>
      </c>
      <c r="B403" s="97">
        <v>5</v>
      </c>
      <c r="C403" s="97">
        <v>2</v>
      </c>
      <c r="D403" s="98" t="s">
        <v>878</v>
      </c>
      <c r="E403" s="99" t="s">
        <v>831</v>
      </c>
      <c r="F403" s="100">
        <v>8653</v>
      </c>
    </row>
    <row r="404" spans="1:6" ht="56.25">
      <c r="A404" s="96" t="s">
        <v>881</v>
      </c>
      <c r="B404" s="97">
        <v>5</v>
      </c>
      <c r="C404" s="97">
        <v>2</v>
      </c>
      <c r="D404" s="98" t="s">
        <v>882</v>
      </c>
      <c r="E404" s="99" t="s">
        <v>633</v>
      </c>
      <c r="F404" s="100">
        <v>1252</v>
      </c>
    </row>
    <row r="405" spans="1:6" ht="22.5">
      <c r="A405" s="96" t="s">
        <v>828</v>
      </c>
      <c r="B405" s="97">
        <v>5</v>
      </c>
      <c r="C405" s="97">
        <v>2</v>
      </c>
      <c r="D405" s="98" t="s">
        <v>882</v>
      </c>
      <c r="E405" s="99" t="s">
        <v>829</v>
      </c>
      <c r="F405" s="100">
        <v>1252</v>
      </c>
    </row>
    <row r="406" spans="1:6">
      <c r="A406" s="96" t="s">
        <v>830</v>
      </c>
      <c r="B406" s="97">
        <v>5</v>
      </c>
      <c r="C406" s="97">
        <v>2</v>
      </c>
      <c r="D406" s="98" t="s">
        <v>882</v>
      </c>
      <c r="E406" s="99" t="s">
        <v>831</v>
      </c>
      <c r="F406" s="100">
        <v>1252</v>
      </c>
    </row>
    <row r="407" spans="1:6" ht="33.75">
      <c r="A407" s="91" t="s">
        <v>804</v>
      </c>
      <c r="B407" s="92">
        <v>5</v>
      </c>
      <c r="C407" s="92">
        <v>2</v>
      </c>
      <c r="D407" s="93" t="s">
        <v>805</v>
      </c>
      <c r="E407" s="94" t="s">
        <v>633</v>
      </c>
      <c r="F407" s="95">
        <v>59001.8</v>
      </c>
    </row>
    <row r="408" spans="1:6" ht="67.5">
      <c r="A408" s="96" t="s">
        <v>908</v>
      </c>
      <c r="B408" s="97">
        <v>5</v>
      </c>
      <c r="C408" s="97">
        <v>2</v>
      </c>
      <c r="D408" s="98" t="s">
        <v>909</v>
      </c>
      <c r="E408" s="99" t="s">
        <v>633</v>
      </c>
      <c r="F408" s="100">
        <v>56723.5</v>
      </c>
    </row>
    <row r="409" spans="1:6" ht="90">
      <c r="A409" s="96" t="s">
        <v>910</v>
      </c>
      <c r="B409" s="97">
        <v>5</v>
      </c>
      <c r="C409" s="97">
        <v>2</v>
      </c>
      <c r="D409" s="98" t="s">
        <v>911</v>
      </c>
      <c r="E409" s="99" t="s">
        <v>633</v>
      </c>
      <c r="F409" s="100">
        <v>9362.5</v>
      </c>
    </row>
    <row r="410" spans="1:6">
      <c r="A410" s="96" t="s">
        <v>659</v>
      </c>
      <c r="B410" s="97">
        <v>5</v>
      </c>
      <c r="C410" s="97">
        <v>2</v>
      </c>
      <c r="D410" s="98" t="s">
        <v>911</v>
      </c>
      <c r="E410" s="99" t="s">
        <v>660</v>
      </c>
      <c r="F410" s="100">
        <v>9362.5</v>
      </c>
    </row>
    <row r="411" spans="1:6" ht="33.75">
      <c r="A411" s="96" t="s">
        <v>814</v>
      </c>
      <c r="B411" s="97">
        <v>5</v>
      </c>
      <c r="C411" s="97">
        <v>2</v>
      </c>
      <c r="D411" s="98" t="s">
        <v>911</v>
      </c>
      <c r="E411" s="99" t="s">
        <v>815</v>
      </c>
      <c r="F411" s="100">
        <v>9362.5</v>
      </c>
    </row>
    <row r="412" spans="1:6" ht="101.25">
      <c r="A412" s="96" t="s">
        <v>912</v>
      </c>
      <c r="B412" s="97">
        <v>5</v>
      </c>
      <c r="C412" s="97">
        <v>2</v>
      </c>
      <c r="D412" s="98" t="s">
        <v>913</v>
      </c>
      <c r="E412" s="99" t="s">
        <v>633</v>
      </c>
      <c r="F412" s="100">
        <v>32308.55</v>
      </c>
    </row>
    <row r="413" spans="1:6">
      <c r="A413" s="96" t="s">
        <v>659</v>
      </c>
      <c r="B413" s="97">
        <v>5</v>
      </c>
      <c r="C413" s="97">
        <v>2</v>
      </c>
      <c r="D413" s="98" t="s">
        <v>913</v>
      </c>
      <c r="E413" s="99" t="s">
        <v>660</v>
      </c>
      <c r="F413" s="100">
        <v>32308.55</v>
      </c>
    </row>
    <row r="414" spans="1:6" ht="33.75">
      <c r="A414" s="96" t="s">
        <v>814</v>
      </c>
      <c r="B414" s="97">
        <v>5</v>
      </c>
      <c r="C414" s="97">
        <v>2</v>
      </c>
      <c r="D414" s="98" t="s">
        <v>913</v>
      </c>
      <c r="E414" s="99" t="s">
        <v>815</v>
      </c>
      <c r="F414" s="100">
        <v>32308.55</v>
      </c>
    </row>
    <row r="415" spans="1:6" ht="112.5">
      <c r="A415" s="96" t="s">
        <v>914</v>
      </c>
      <c r="B415" s="97">
        <v>5</v>
      </c>
      <c r="C415" s="97">
        <v>2</v>
      </c>
      <c r="D415" s="98" t="s">
        <v>915</v>
      </c>
      <c r="E415" s="99" t="s">
        <v>633</v>
      </c>
      <c r="F415" s="100">
        <v>3747.6</v>
      </c>
    </row>
    <row r="416" spans="1:6">
      <c r="A416" s="96" t="s">
        <v>659</v>
      </c>
      <c r="B416" s="97">
        <v>5</v>
      </c>
      <c r="C416" s="97">
        <v>2</v>
      </c>
      <c r="D416" s="98" t="s">
        <v>915</v>
      </c>
      <c r="E416" s="99" t="s">
        <v>660</v>
      </c>
      <c r="F416" s="100">
        <v>3747.6</v>
      </c>
    </row>
    <row r="417" spans="1:6" ht="33.75">
      <c r="A417" s="96" t="s">
        <v>814</v>
      </c>
      <c r="B417" s="97">
        <v>5</v>
      </c>
      <c r="C417" s="97">
        <v>2</v>
      </c>
      <c r="D417" s="98" t="s">
        <v>915</v>
      </c>
      <c r="E417" s="99" t="s">
        <v>815</v>
      </c>
      <c r="F417" s="100">
        <v>3747.6</v>
      </c>
    </row>
    <row r="418" spans="1:6" ht="67.5">
      <c r="A418" s="96" t="s">
        <v>255</v>
      </c>
      <c r="B418" s="97">
        <v>5</v>
      </c>
      <c r="C418" s="97">
        <v>2</v>
      </c>
      <c r="D418" s="98" t="s">
        <v>256</v>
      </c>
      <c r="E418" s="99" t="s">
        <v>633</v>
      </c>
      <c r="F418" s="100">
        <v>10444.1</v>
      </c>
    </row>
    <row r="419" spans="1:6">
      <c r="A419" s="96" t="s">
        <v>659</v>
      </c>
      <c r="B419" s="97">
        <v>5</v>
      </c>
      <c r="C419" s="97">
        <v>2</v>
      </c>
      <c r="D419" s="98" t="s">
        <v>256</v>
      </c>
      <c r="E419" s="99" t="s">
        <v>660</v>
      </c>
      <c r="F419" s="100">
        <v>10444.1</v>
      </c>
    </row>
    <row r="420" spans="1:6" ht="33.75">
      <c r="A420" s="96" t="s">
        <v>814</v>
      </c>
      <c r="B420" s="97">
        <v>5</v>
      </c>
      <c r="C420" s="97">
        <v>2</v>
      </c>
      <c r="D420" s="98" t="s">
        <v>256</v>
      </c>
      <c r="E420" s="99" t="s">
        <v>815</v>
      </c>
      <c r="F420" s="100">
        <v>10444.1</v>
      </c>
    </row>
    <row r="421" spans="1:6" ht="78.75">
      <c r="A421" s="96" t="s">
        <v>257</v>
      </c>
      <c r="B421" s="97">
        <v>5</v>
      </c>
      <c r="C421" s="97">
        <v>2</v>
      </c>
      <c r="D421" s="98" t="s">
        <v>258</v>
      </c>
      <c r="E421" s="99" t="s">
        <v>633</v>
      </c>
      <c r="F421" s="100">
        <v>530.75</v>
      </c>
    </row>
    <row r="422" spans="1:6">
      <c r="A422" s="96" t="s">
        <v>659</v>
      </c>
      <c r="B422" s="97">
        <v>5</v>
      </c>
      <c r="C422" s="97">
        <v>2</v>
      </c>
      <c r="D422" s="98" t="s">
        <v>258</v>
      </c>
      <c r="E422" s="99" t="s">
        <v>660</v>
      </c>
      <c r="F422" s="100">
        <v>530.75</v>
      </c>
    </row>
    <row r="423" spans="1:6" ht="33.75">
      <c r="A423" s="96" t="s">
        <v>814</v>
      </c>
      <c r="B423" s="97">
        <v>5</v>
      </c>
      <c r="C423" s="97">
        <v>2</v>
      </c>
      <c r="D423" s="98" t="s">
        <v>258</v>
      </c>
      <c r="E423" s="99" t="s">
        <v>815</v>
      </c>
      <c r="F423" s="100">
        <v>530.75</v>
      </c>
    </row>
    <row r="424" spans="1:6" ht="78.75">
      <c r="A424" s="96" t="s">
        <v>259</v>
      </c>
      <c r="B424" s="97">
        <v>5</v>
      </c>
      <c r="C424" s="97">
        <v>2</v>
      </c>
      <c r="D424" s="98" t="s">
        <v>260</v>
      </c>
      <c r="E424" s="99" t="s">
        <v>633</v>
      </c>
      <c r="F424" s="100">
        <v>330</v>
      </c>
    </row>
    <row r="425" spans="1:6">
      <c r="A425" s="96" t="s">
        <v>659</v>
      </c>
      <c r="B425" s="97">
        <v>5</v>
      </c>
      <c r="C425" s="97">
        <v>2</v>
      </c>
      <c r="D425" s="98" t="s">
        <v>260</v>
      </c>
      <c r="E425" s="99" t="s">
        <v>660</v>
      </c>
      <c r="F425" s="100">
        <v>330</v>
      </c>
    </row>
    <row r="426" spans="1:6" ht="33.75">
      <c r="A426" s="96" t="s">
        <v>814</v>
      </c>
      <c r="B426" s="97">
        <v>5</v>
      </c>
      <c r="C426" s="97">
        <v>2</v>
      </c>
      <c r="D426" s="98" t="s">
        <v>260</v>
      </c>
      <c r="E426" s="99" t="s">
        <v>815</v>
      </c>
      <c r="F426" s="100">
        <v>330</v>
      </c>
    </row>
    <row r="427" spans="1:6" ht="56.25">
      <c r="A427" s="96" t="s">
        <v>895</v>
      </c>
      <c r="B427" s="97">
        <v>5</v>
      </c>
      <c r="C427" s="97">
        <v>2</v>
      </c>
      <c r="D427" s="98" t="s">
        <v>896</v>
      </c>
      <c r="E427" s="99" t="s">
        <v>633</v>
      </c>
      <c r="F427" s="100">
        <v>1931.7</v>
      </c>
    </row>
    <row r="428" spans="1:6" ht="56.25">
      <c r="A428" s="96" t="s">
        <v>897</v>
      </c>
      <c r="B428" s="97">
        <v>5</v>
      </c>
      <c r="C428" s="97">
        <v>2</v>
      </c>
      <c r="D428" s="98" t="s">
        <v>898</v>
      </c>
      <c r="E428" s="99" t="s">
        <v>633</v>
      </c>
      <c r="F428" s="100">
        <v>1931.7</v>
      </c>
    </row>
    <row r="429" spans="1:6">
      <c r="A429" s="96" t="s">
        <v>659</v>
      </c>
      <c r="B429" s="97">
        <v>5</v>
      </c>
      <c r="C429" s="97">
        <v>2</v>
      </c>
      <c r="D429" s="98" t="s">
        <v>898</v>
      </c>
      <c r="E429" s="99" t="s">
        <v>660</v>
      </c>
      <c r="F429" s="100">
        <v>1931.7</v>
      </c>
    </row>
    <row r="430" spans="1:6" ht="33.75">
      <c r="A430" s="96" t="s">
        <v>814</v>
      </c>
      <c r="B430" s="97">
        <v>5</v>
      </c>
      <c r="C430" s="97">
        <v>2</v>
      </c>
      <c r="D430" s="98" t="s">
        <v>898</v>
      </c>
      <c r="E430" s="99" t="s">
        <v>815</v>
      </c>
      <c r="F430" s="100">
        <v>1931.7</v>
      </c>
    </row>
    <row r="431" spans="1:6" ht="45">
      <c r="A431" s="96" t="s">
        <v>261</v>
      </c>
      <c r="B431" s="97">
        <v>5</v>
      </c>
      <c r="C431" s="97">
        <v>2</v>
      </c>
      <c r="D431" s="98" t="s">
        <v>262</v>
      </c>
      <c r="E431" s="99" t="s">
        <v>633</v>
      </c>
      <c r="F431" s="100">
        <v>346.6</v>
      </c>
    </row>
    <row r="432" spans="1:6" ht="67.5">
      <c r="A432" s="96" t="s">
        <v>263</v>
      </c>
      <c r="B432" s="97">
        <v>5</v>
      </c>
      <c r="C432" s="97">
        <v>2</v>
      </c>
      <c r="D432" s="98" t="s">
        <v>264</v>
      </c>
      <c r="E432" s="99" t="s">
        <v>633</v>
      </c>
      <c r="F432" s="100">
        <v>346.6</v>
      </c>
    </row>
    <row r="433" spans="1:6" ht="22.5">
      <c r="A433" s="96" t="s">
        <v>655</v>
      </c>
      <c r="B433" s="97">
        <v>5</v>
      </c>
      <c r="C433" s="97">
        <v>2</v>
      </c>
      <c r="D433" s="98" t="s">
        <v>264</v>
      </c>
      <c r="E433" s="99" t="s">
        <v>656</v>
      </c>
      <c r="F433" s="100">
        <v>346.6</v>
      </c>
    </row>
    <row r="434" spans="1:6" ht="22.5">
      <c r="A434" s="96" t="s">
        <v>657</v>
      </c>
      <c r="B434" s="97">
        <v>5</v>
      </c>
      <c r="C434" s="97">
        <v>2</v>
      </c>
      <c r="D434" s="98" t="s">
        <v>264</v>
      </c>
      <c r="E434" s="99" t="s">
        <v>658</v>
      </c>
      <c r="F434" s="100">
        <v>346.6</v>
      </c>
    </row>
    <row r="435" spans="1:6" ht="22.5">
      <c r="A435" s="91" t="s">
        <v>713</v>
      </c>
      <c r="B435" s="92">
        <v>5</v>
      </c>
      <c r="C435" s="92">
        <v>2</v>
      </c>
      <c r="D435" s="93" t="s">
        <v>714</v>
      </c>
      <c r="E435" s="94" t="s">
        <v>633</v>
      </c>
      <c r="F435" s="95">
        <v>399.3</v>
      </c>
    </row>
    <row r="436" spans="1:6" ht="45">
      <c r="A436" s="96" t="s">
        <v>715</v>
      </c>
      <c r="B436" s="97">
        <v>5</v>
      </c>
      <c r="C436" s="97">
        <v>2</v>
      </c>
      <c r="D436" s="98" t="s">
        <v>716</v>
      </c>
      <c r="E436" s="99" t="s">
        <v>633</v>
      </c>
      <c r="F436" s="100">
        <v>399.3</v>
      </c>
    </row>
    <row r="437" spans="1:6" ht="45">
      <c r="A437" s="96" t="s">
        <v>717</v>
      </c>
      <c r="B437" s="97">
        <v>5</v>
      </c>
      <c r="C437" s="97">
        <v>2</v>
      </c>
      <c r="D437" s="98" t="s">
        <v>718</v>
      </c>
      <c r="E437" s="99" t="s">
        <v>633</v>
      </c>
      <c r="F437" s="100">
        <v>399.3</v>
      </c>
    </row>
    <row r="438" spans="1:6" ht="22.5">
      <c r="A438" s="96" t="s">
        <v>655</v>
      </c>
      <c r="B438" s="97">
        <v>5</v>
      </c>
      <c r="C438" s="97">
        <v>2</v>
      </c>
      <c r="D438" s="98" t="s">
        <v>718</v>
      </c>
      <c r="E438" s="99" t="s">
        <v>656</v>
      </c>
      <c r="F438" s="100">
        <v>399.3</v>
      </c>
    </row>
    <row r="439" spans="1:6" ht="22.5">
      <c r="A439" s="96" t="s">
        <v>657</v>
      </c>
      <c r="B439" s="97">
        <v>5</v>
      </c>
      <c r="C439" s="97">
        <v>2</v>
      </c>
      <c r="D439" s="98" t="s">
        <v>718</v>
      </c>
      <c r="E439" s="99" t="s">
        <v>658</v>
      </c>
      <c r="F439" s="100">
        <v>399.3</v>
      </c>
    </row>
    <row r="440" spans="1:6">
      <c r="A440" s="86" t="s">
        <v>265</v>
      </c>
      <c r="B440" s="87">
        <v>5</v>
      </c>
      <c r="C440" s="87">
        <v>3</v>
      </c>
      <c r="D440" s="88" t="s">
        <v>633</v>
      </c>
      <c r="E440" s="89" t="s">
        <v>633</v>
      </c>
      <c r="F440" s="90">
        <v>118373.01</v>
      </c>
    </row>
    <row r="441" spans="1:6" ht="22.5">
      <c r="A441" s="91" t="s">
        <v>266</v>
      </c>
      <c r="B441" s="92">
        <v>5</v>
      </c>
      <c r="C441" s="92">
        <v>3</v>
      </c>
      <c r="D441" s="93" t="s">
        <v>267</v>
      </c>
      <c r="E441" s="94" t="s">
        <v>633</v>
      </c>
      <c r="F441" s="95">
        <v>4040.5</v>
      </c>
    </row>
    <row r="442" spans="1:6" ht="33.75">
      <c r="A442" s="96" t="s">
        <v>268</v>
      </c>
      <c r="B442" s="97">
        <v>5</v>
      </c>
      <c r="C442" s="97">
        <v>3</v>
      </c>
      <c r="D442" s="98" t="s">
        <v>269</v>
      </c>
      <c r="E442" s="99" t="s">
        <v>633</v>
      </c>
      <c r="F442" s="100">
        <v>4040.5</v>
      </c>
    </row>
    <row r="443" spans="1:6" ht="45">
      <c r="A443" s="96" t="s">
        <v>270</v>
      </c>
      <c r="B443" s="97">
        <v>5</v>
      </c>
      <c r="C443" s="97">
        <v>3</v>
      </c>
      <c r="D443" s="98" t="s">
        <v>271</v>
      </c>
      <c r="E443" s="99" t="s">
        <v>633</v>
      </c>
      <c r="F443" s="100">
        <v>4000</v>
      </c>
    </row>
    <row r="444" spans="1:6" ht="22.5">
      <c r="A444" s="96" t="s">
        <v>655</v>
      </c>
      <c r="B444" s="97">
        <v>5</v>
      </c>
      <c r="C444" s="97">
        <v>3</v>
      </c>
      <c r="D444" s="98" t="s">
        <v>271</v>
      </c>
      <c r="E444" s="99" t="s">
        <v>656</v>
      </c>
      <c r="F444" s="100">
        <v>2076.85815</v>
      </c>
    </row>
    <row r="445" spans="1:6" ht="22.5">
      <c r="A445" s="96" t="s">
        <v>657</v>
      </c>
      <c r="B445" s="97">
        <v>5</v>
      </c>
      <c r="C445" s="97">
        <v>3</v>
      </c>
      <c r="D445" s="98" t="s">
        <v>271</v>
      </c>
      <c r="E445" s="99" t="s">
        <v>658</v>
      </c>
      <c r="F445" s="100">
        <v>2076.85815</v>
      </c>
    </row>
    <row r="446" spans="1:6" ht="22.5">
      <c r="A446" s="96" t="s">
        <v>828</v>
      </c>
      <c r="B446" s="97">
        <v>5</v>
      </c>
      <c r="C446" s="97">
        <v>3</v>
      </c>
      <c r="D446" s="98" t="s">
        <v>271</v>
      </c>
      <c r="E446" s="99" t="s">
        <v>829</v>
      </c>
      <c r="F446" s="100">
        <v>1923.1418499999997</v>
      </c>
    </row>
    <row r="447" spans="1:6">
      <c r="A447" s="96" t="s">
        <v>830</v>
      </c>
      <c r="B447" s="97">
        <v>5</v>
      </c>
      <c r="C447" s="97">
        <v>3</v>
      </c>
      <c r="D447" s="98" t="s">
        <v>271</v>
      </c>
      <c r="E447" s="99" t="s">
        <v>831</v>
      </c>
      <c r="F447" s="100">
        <v>1923.1418499999997</v>
      </c>
    </row>
    <row r="448" spans="1:6" ht="56.25">
      <c r="A448" s="96" t="s">
        <v>272</v>
      </c>
      <c r="B448" s="97">
        <v>5</v>
      </c>
      <c r="C448" s="97">
        <v>3</v>
      </c>
      <c r="D448" s="98" t="s">
        <v>273</v>
      </c>
      <c r="E448" s="99" t="s">
        <v>633</v>
      </c>
      <c r="F448" s="100">
        <v>40.5</v>
      </c>
    </row>
    <row r="449" spans="1:6" ht="22.5">
      <c r="A449" s="96" t="s">
        <v>655</v>
      </c>
      <c r="B449" s="97">
        <v>5</v>
      </c>
      <c r="C449" s="97">
        <v>3</v>
      </c>
      <c r="D449" s="98" t="s">
        <v>273</v>
      </c>
      <c r="E449" s="99" t="s">
        <v>656</v>
      </c>
      <c r="F449" s="100">
        <v>21.074020000000001</v>
      </c>
    </row>
    <row r="450" spans="1:6" ht="22.5">
      <c r="A450" s="96" t="s">
        <v>657</v>
      </c>
      <c r="B450" s="97">
        <v>5</v>
      </c>
      <c r="C450" s="97">
        <v>3</v>
      </c>
      <c r="D450" s="98" t="s">
        <v>273</v>
      </c>
      <c r="E450" s="99" t="s">
        <v>658</v>
      </c>
      <c r="F450" s="100">
        <v>21.074020000000001</v>
      </c>
    </row>
    <row r="451" spans="1:6" ht="22.5">
      <c r="A451" s="96" t="s">
        <v>828</v>
      </c>
      <c r="B451" s="97">
        <v>5</v>
      </c>
      <c r="C451" s="97">
        <v>3</v>
      </c>
      <c r="D451" s="98" t="s">
        <v>273</v>
      </c>
      <c r="E451" s="99" t="s">
        <v>829</v>
      </c>
      <c r="F451" s="100">
        <v>19.425979999999999</v>
      </c>
    </row>
    <row r="452" spans="1:6">
      <c r="A452" s="96" t="s">
        <v>830</v>
      </c>
      <c r="B452" s="97">
        <v>5</v>
      </c>
      <c r="C452" s="97">
        <v>3</v>
      </c>
      <c r="D452" s="98" t="s">
        <v>273</v>
      </c>
      <c r="E452" s="99" t="s">
        <v>831</v>
      </c>
      <c r="F452" s="100">
        <v>19.425979999999999</v>
      </c>
    </row>
    <row r="453" spans="1:6" ht="33.75">
      <c r="A453" s="91" t="s">
        <v>804</v>
      </c>
      <c r="B453" s="92">
        <v>5</v>
      </c>
      <c r="C453" s="92">
        <v>3</v>
      </c>
      <c r="D453" s="93" t="s">
        <v>805</v>
      </c>
      <c r="E453" s="94" t="s">
        <v>633</v>
      </c>
      <c r="F453" s="95">
        <v>114332.51</v>
      </c>
    </row>
    <row r="454" spans="1:6" ht="45">
      <c r="A454" s="96" t="s">
        <v>806</v>
      </c>
      <c r="B454" s="97">
        <v>5</v>
      </c>
      <c r="C454" s="97">
        <v>3</v>
      </c>
      <c r="D454" s="98" t="s">
        <v>807</v>
      </c>
      <c r="E454" s="99" t="s">
        <v>633</v>
      </c>
      <c r="F454" s="100">
        <v>114332.51</v>
      </c>
    </row>
    <row r="455" spans="1:6" ht="56.25">
      <c r="A455" s="96" t="s">
        <v>274</v>
      </c>
      <c r="B455" s="97">
        <v>5</v>
      </c>
      <c r="C455" s="97">
        <v>3</v>
      </c>
      <c r="D455" s="98" t="s">
        <v>275</v>
      </c>
      <c r="E455" s="99" t="s">
        <v>633</v>
      </c>
      <c r="F455" s="100">
        <v>114332.51</v>
      </c>
    </row>
    <row r="456" spans="1:6" ht="22.5">
      <c r="A456" s="96" t="s">
        <v>655</v>
      </c>
      <c r="B456" s="97">
        <v>5</v>
      </c>
      <c r="C456" s="97">
        <v>3</v>
      </c>
      <c r="D456" s="98" t="s">
        <v>275</v>
      </c>
      <c r="E456" s="99" t="s">
        <v>656</v>
      </c>
      <c r="F456" s="100">
        <v>111001.51</v>
      </c>
    </row>
    <row r="457" spans="1:6" ht="22.5">
      <c r="A457" s="96" t="s">
        <v>657</v>
      </c>
      <c r="B457" s="97">
        <v>5</v>
      </c>
      <c r="C457" s="97">
        <v>3</v>
      </c>
      <c r="D457" s="98" t="s">
        <v>275</v>
      </c>
      <c r="E457" s="99" t="s">
        <v>658</v>
      </c>
      <c r="F457" s="100">
        <v>111001.51</v>
      </c>
    </row>
    <row r="458" spans="1:6">
      <c r="A458" s="96" t="s">
        <v>659</v>
      </c>
      <c r="B458" s="97">
        <v>5</v>
      </c>
      <c r="C458" s="97">
        <v>3</v>
      </c>
      <c r="D458" s="98" t="s">
        <v>275</v>
      </c>
      <c r="E458" s="99" t="s">
        <v>660</v>
      </c>
      <c r="F458" s="100">
        <v>3331</v>
      </c>
    </row>
    <row r="459" spans="1:6" ht="33.75">
      <c r="A459" s="96" t="s">
        <v>814</v>
      </c>
      <c r="B459" s="97">
        <v>5</v>
      </c>
      <c r="C459" s="97">
        <v>3</v>
      </c>
      <c r="D459" s="98" t="s">
        <v>275</v>
      </c>
      <c r="E459" s="99" t="s">
        <v>815</v>
      </c>
      <c r="F459" s="100">
        <v>3331</v>
      </c>
    </row>
    <row r="460" spans="1:6" ht="21">
      <c r="A460" s="86" t="s">
        <v>276</v>
      </c>
      <c r="B460" s="87">
        <v>5</v>
      </c>
      <c r="C460" s="87">
        <v>5</v>
      </c>
      <c r="D460" s="88" t="s">
        <v>633</v>
      </c>
      <c r="E460" s="89" t="s">
        <v>633</v>
      </c>
      <c r="F460" s="90">
        <v>32334.324000000001</v>
      </c>
    </row>
    <row r="461" spans="1:6" ht="33.75">
      <c r="A461" s="91" t="s">
        <v>847</v>
      </c>
      <c r="B461" s="92">
        <v>5</v>
      </c>
      <c r="C461" s="92">
        <v>5</v>
      </c>
      <c r="D461" s="93" t="s">
        <v>848</v>
      </c>
      <c r="E461" s="94" t="s">
        <v>633</v>
      </c>
      <c r="F461" s="95">
        <v>10.423999999999999</v>
      </c>
    </row>
    <row r="462" spans="1:6" ht="45">
      <c r="A462" s="96" t="s">
        <v>277</v>
      </c>
      <c r="B462" s="97">
        <v>5</v>
      </c>
      <c r="C462" s="97">
        <v>5</v>
      </c>
      <c r="D462" s="98" t="s">
        <v>278</v>
      </c>
      <c r="E462" s="99" t="s">
        <v>633</v>
      </c>
      <c r="F462" s="100">
        <v>10.423999999999999</v>
      </c>
    </row>
    <row r="463" spans="1:6" ht="135">
      <c r="A463" s="96" t="s">
        <v>279</v>
      </c>
      <c r="B463" s="97">
        <v>5</v>
      </c>
      <c r="C463" s="97">
        <v>5</v>
      </c>
      <c r="D463" s="98" t="s">
        <v>280</v>
      </c>
      <c r="E463" s="99" t="s">
        <v>633</v>
      </c>
      <c r="F463" s="100">
        <v>10.423999999999999</v>
      </c>
    </row>
    <row r="464" spans="1:6" ht="22.5">
      <c r="A464" s="96" t="s">
        <v>655</v>
      </c>
      <c r="B464" s="97">
        <v>5</v>
      </c>
      <c r="C464" s="97">
        <v>5</v>
      </c>
      <c r="D464" s="98" t="s">
        <v>280</v>
      </c>
      <c r="E464" s="99" t="s">
        <v>656</v>
      </c>
      <c r="F464" s="100">
        <v>10.423999999999999</v>
      </c>
    </row>
    <row r="465" spans="1:6" ht="22.5">
      <c r="A465" s="96" t="s">
        <v>657</v>
      </c>
      <c r="B465" s="97">
        <v>5</v>
      </c>
      <c r="C465" s="97">
        <v>5</v>
      </c>
      <c r="D465" s="98" t="s">
        <v>280</v>
      </c>
      <c r="E465" s="99" t="s">
        <v>658</v>
      </c>
      <c r="F465" s="100">
        <v>10.423999999999999</v>
      </c>
    </row>
    <row r="466" spans="1:6" ht="33.75">
      <c r="A466" s="91" t="s">
        <v>804</v>
      </c>
      <c r="B466" s="92">
        <v>5</v>
      </c>
      <c r="C466" s="92">
        <v>5</v>
      </c>
      <c r="D466" s="93" t="s">
        <v>805</v>
      </c>
      <c r="E466" s="94" t="s">
        <v>633</v>
      </c>
      <c r="F466" s="95">
        <v>32316.6</v>
      </c>
    </row>
    <row r="467" spans="1:6" ht="45">
      <c r="A467" s="96" t="s">
        <v>261</v>
      </c>
      <c r="B467" s="97">
        <v>5</v>
      </c>
      <c r="C467" s="97">
        <v>5</v>
      </c>
      <c r="D467" s="98" t="s">
        <v>262</v>
      </c>
      <c r="E467" s="99" t="s">
        <v>633</v>
      </c>
      <c r="F467" s="100">
        <v>32316.6</v>
      </c>
    </row>
    <row r="468" spans="1:6" ht="56.25">
      <c r="A468" s="96" t="s">
        <v>281</v>
      </c>
      <c r="B468" s="97">
        <v>5</v>
      </c>
      <c r="C468" s="97">
        <v>5</v>
      </c>
      <c r="D468" s="98" t="s">
        <v>282</v>
      </c>
      <c r="E468" s="99" t="s">
        <v>633</v>
      </c>
      <c r="F468" s="100">
        <v>32316.6</v>
      </c>
    </row>
    <row r="469" spans="1:6" ht="45">
      <c r="A469" s="96" t="s">
        <v>639</v>
      </c>
      <c r="B469" s="97">
        <v>5</v>
      </c>
      <c r="C469" s="97">
        <v>5</v>
      </c>
      <c r="D469" s="98" t="s">
        <v>282</v>
      </c>
      <c r="E469" s="99" t="s">
        <v>640</v>
      </c>
      <c r="F469" s="100">
        <v>18456</v>
      </c>
    </row>
    <row r="470" spans="1:6">
      <c r="A470" s="96" t="s">
        <v>703</v>
      </c>
      <c r="B470" s="97">
        <v>5</v>
      </c>
      <c r="C470" s="97">
        <v>5</v>
      </c>
      <c r="D470" s="98" t="s">
        <v>282</v>
      </c>
      <c r="E470" s="99" t="s">
        <v>704</v>
      </c>
      <c r="F470" s="100">
        <v>18456</v>
      </c>
    </row>
    <row r="471" spans="1:6" ht="22.5">
      <c r="A471" s="96" t="s">
        <v>655</v>
      </c>
      <c r="B471" s="97">
        <v>5</v>
      </c>
      <c r="C471" s="97">
        <v>5</v>
      </c>
      <c r="D471" s="98" t="s">
        <v>282</v>
      </c>
      <c r="E471" s="99" t="s">
        <v>656</v>
      </c>
      <c r="F471" s="100">
        <v>1781</v>
      </c>
    </row>
    <row r="472" spans="1:6" ht="22.5">
      <c r="A472" s="96" t="s">
        <v>657</v>
      </c>
      <c r="B472" s="97">
        <v>5</v>
      </c>
      <c r="C472" s="97">
        <v>5</v>
      </c>
      <c r="D472" s="98" t="s">
        <v>282</v>
      </c>
      <c r="E472" s="99" t="s">
        <v>658</v>
      </c>
      <c r="F472" s="100">
        <v>1781</v>
      </c>
    </row>
    <row r="473" spans="1:6">
      <c r="A473" s="96" t="s">
        <v>659</v>
      </c>
      <c r="B473" s="97">
        <v>5</v>
      </c>
      <c r="C473" s="97">
        <v>5</v>
      </c>
      <c r="D473" s="98" t="s">
        <v>282</v>
      </c>
      <c r="E473" s="99" t="s">
        <v>660</v>
      </c>
      <c r="F473" s="100">
        <v>12079.6</v>
      </c>
    </row>
    <row r="474" spans="1:6">
      <c r="A474" s="96" t="s">
        <v>661</v>
      </c>
      <c r="B474" s="97">
        <v>5</v>
      </c>
      <c r="C474" s="97">
        <v>5</v>
      </c>
      <c r="D474" s="98" t="s">
        <v>282</v>
      </c>
      <c r="E474" s="99" t="s">
        <v>662</v>
      </c>
      <c r="F474" s="100">
        <v>12079.6</v>
      </c>
    </row>
    <row r="475" spans="1:6">
      <c r="A475" s="91" t="s">
        <v>643</v>
      </c>
      <c r="B475" s="92">
        <v>5</v>
      </c>
      <c r="C475" s="92">
        <v>5</v>
      </c>
      <c r="D475" s="93" t="s">
        <v>644</v>
      </c>
      <c r="E475" s="94" t="s">
        <v>633</v>
      </c>
      <c r="F475" s="95">
        <v>7.3</v>
      </c>
    </row>
    <row r="476" spans="1:6">
      <c r="A476" s="96" t="s">
        <v>283</v>
      </c>
      <c r="B476" s="97">
        <v>5</v>
      </c>
      <c r="C476" s="97">
        <v>5</v>
      </c>
      <c r="D476" s="98" t="s">
        <v>284</v>
      </c>
      <c r="E476" s="99" t="s">
        <v>633</v>
      </c>
      <c r="F476" s="100">
        <v>7.3</v>
      </c>
    </row>
    <row r="477" spans="1:6">
      <c r="A477" s="96" t="s">
        <v>285</v>
      </c>
      <c r="B477" s="97">
        <v>5</v>
      </c>
      <c r="C477" s="97">
        <v>5</v>
      </c>
      <c r="D477" s="98" t="s">
        <v>286</v>
      </c>
      <c r="E477" s="99" t="s">
        <v>633</v>
      </c>
      <c r="F477" s="100">
        <v>7.3</v>
      </c>
    </row>
    <row r="478" spans="1:6">
      <c r="A478" s="96" t="s">
        <v>659</v>
      </c>
      <c r="B478" s="97">
        <v>5</v>
      </c>
      <c r="C478" s="97">
        <v>5</v>
      </c>
      <c r="D478" s="98" t="s">
        <v>286</v>
      </c>
      <c r="E478" s="99" t="s">
        <v>660</v>
      </c>
      <c r="F478" s="100">
        <v>7.3</v>
      </c>
    </row>
    <row r="479" spans="1:6">
      <c r="A479" s="96" t="s">
        <v>734</v>
      </c>
      <c r="B479" s="97">
        <v>5</v>
      </c>
      <c r="C479" s="97">
        <v>5</v>
      </c>
      <c r="D479" s="98" t="s">
        <v>286</v>
      </c>
      <c r="E479" s="99" t="s">
        <v>735</v>
      </c>
      <c r="F479" s="100">
        <v>7.3</v>
      </c>
    </row>
    <row r="480" spans="1:6">
      <c r="A480" s="101" t="s">
        <v>287</v>
      </c>
      <c r="B480" s="102">
        <v>6</v>
      </c>
      <c r="C480" s="102">
        <v>5</v>
      </c>
      <c r="D480" s="103" t="s">
        <v>633</v>
      </c>
      <c r="E480" s="104" t="s">
        <v>633</v>
      </c>
      <c r="F480" s="105">
        <v>1080.2</v>
      </c>
    </row>
    <row r="481" spans="1:6">
      <c r="A481" s="86" t="s">
        <v>288</v>
      </c>
      <c r="B481" s="87">
        <v>6</v>
      </c>
      <c r="C481" s="87">
        <v>5</v>
      </c>
      <c r="D481" s="88" t="s">
        <v>633</v>
      </c>
      <c r="E481" s="89" t="s">
        <v>633</v>
      </c>
      <c r="F481" s="90">
        <v>1080.2</v>
      </c>
    </row>
    <row r="482" spans="1:6" ht="22.5">
      <c r="A482" s="91" t="s">
        <v>289</v>
      </c>
      <c r="B482" s="92">
        <v>6</v>
      </c>
      <c r="C482" s="92">
        <v>5</v>
      </c>
      <c r="D482" s="93" t="s">
        <v>290</v>
      </c>
      <c r="E482" s="94" t="s">
        <v>633</v>
      </c>
      <c r="F482" s="95">
        <v>1080.2</v>
      </c>
    </row>
    <row r="483" spans="1:6" ht="33.75">
      <c r="A483" s="96" t="s">
        <v>291</v>
      </c>
      <c r="B483" s="97">
        <v>6</v>
      </c>
      <c r="C483" s="97">
        <v>5</v>
      </c>
      <c r="D483" s="98" t="s">
        <v>292</v>
      </c>
      <c r="E483" s="99" t="s">
        <v>633</v>
      </c>
      <c r="F483" s="100">
        <v>1080.2</v>
      </c>
    </row>
    <row r="484" spans="1:6" ht="22.5">
      <c r="A484" s="96" t="s">
        <v>655</v>
      </c>
      <c r="B484" s="97">
        <v>6</v>
      </c>
      <c r="C484" s="97">
        <v>5</v>
      </c>
      <c r="D484" s="98" t="s">
        <v>292</v>
      </c>
      <c r="E484" s="99" t="s">
        <v>656</v>
      </c>
      <c r="F484" s="100">
        <v>937</v>
      </c>
    </row>
    <row r="485" spans="1:6" ht="22.5">
      <c r="A485" s="96" t="s">
        <v>657</v>
      </c>
      <c r="B485" s="97">
        <v>6</v>
      </c>
      <c r="C485" s="97">
        <v>5</v>
      </c>
      <c r="D485" s="98" t="s">
        <v>292</v>
      </c>
      <c r="E485" s="99" t="s">
        <v>658</v>
      </c>
      <c r="F485" s="100">
        <v>937</v>
      </c>
    </row>
    <row r="486" spans="1:6" ht="22.5">
      <c r="A486" s="96" t="s">
        <v>762</v>
      </c>
      <c r="B486" s="97">
        <v>6</v>
      </c>
      <c r="C486" s="97">
        <v>5</v>
      </c>
      <c r="D486" s="98" t="s">
        <v>292</v>
      </c>
      <c r="E486" s="99" t="s">
        <v>763</v>
      </c>
      <c r="F486" s="100">
        <v>143.19999999999999</v>
      </c>
    </row>
    <row r="487" spans="1:6">
      <c r="A487" s="96" t="s">
        <v>293</v>
      </c>
      <c r="B487" s="97">
        <v>6</v>
      </c>
      <c r="C487" s="97">
        <v>5</v>
      </c>
      <c r="D487" s="98" t="s">
        <v>292</v>
      </c>
      <c r="E487" s="99" t="s">
        <v>294</v>
      </c>
      <c r="F487" s="100">
        <v>43.2</v>
      </c>
    </row>
    <row r="488" spans="1:6">
      <c r="A488" s="96" t="s">
        <v>797</v>
      </c>
      <c r="B488" s="97">
        <v>6</v>
      </c>
      <c r="C488" s="97">
        <v>5</v>
      </c>
      <c r="D488" s="98" t="s">
        <v>292</v>
      </c>
      <c r="E488" s="99" t="s">
        <v>798</v>
      </c>
      <c r="F488" s="100">
        <v>100</v>
      </c>
    </row>
    <row r="489" spans="1:6">
      <c r="A489" s="101" t="s">
        <v>295</v>
      </c>
      <c r="B489" s="102">
        <v>7</v>
      </c>
      <c r="C489" s="102">
        <v>0</v>
      </c>
      <c r="D489" s="103" t="s">
        <v>633</v>
      </c>
      <c r="E489" s="104" t="s">
        <v>633</v>
      </c>
      <c r="F489" s="105">
        <v>1481668.4550000001</v>
      </c>
    </row>
    <row r="490" spans="1:6">
      <c r="A490" s="86" t="s">
        <v>296</v>
      </c>
      <c r="B490" s="87">
        <v>7</v>
      </c>
      <c r="C490" s="87">
        <v>1</v>
      </c>
      <c r="D490" s="88" t="s">
        <v>633</v>
      </c>
      <c r="E490" s="89" t="s">
        <v>633</v>
      </c>
      <c r="F490" s="90">
        <v>546743.80000000005</v>
      </c>
    </row>
    <row r="491" spans="1:6" ht="22.5">
      <c r="A491" s="91" t="s">
        <v>791</v>
      </c>
      <c r="B491" s="92">
        <v>7</v>
      </c>
      <c r="C491" s="92">
        <v>1</v>
      </c>
      <c r="D491" s="93" t="s">
        <v>792</v>
      </c>
      <c r="E491" s="94" t="s">
        <v>633</v>
      </c>
      <c r="F491" s="95">
        <v>545822.69999999995</v>
      </c>
    </row>
    <row r="492" spans="1:6" ht="33.75">
      <c r="A492" s="96" t="s">
        <v>297</v>
      </c>
      <c r="B492" s="97">
        <v>7</v>
      </c>
      <c r="C492" s="97">
        <v>1</v>
      </c>
      <c r="D492" s="98" t="s">
        <v>298</v>
      </c>
      <c r="E492" s="99" t="s">
        <v>633</v>
      </c>
      <c r="F492" s="100">
        <v>545822.69999999995</v>
      </c>
    </row>
    <row r="493" spans="1:6" ht="56.25">
      <c r="A493" s="96" t="s">
        <v>299</v>
      </c>
      <c r="B493" s="97">
        <v>7</v>
      </c>
      <c r="C493" s="97">
        <v>1</v>
      </c>
      <c r="D493" s="98" t="s">
        <v>300</v>
      </c>
      <c r="E493" s="99" t="s">
        <v>633</v>
      </c>
      <c r="F493" s="100">
        <v>133838.5</v>
      </c>
    </row>
    <row r="494" spans="1:6" ht="22.5">
      <c r="A494" s="96" t="s">
        <v>762</v>
      </c>
      <c r="B494" s="97">
        <v>7</v>
      </c>
      <c r="C494" s="97">
        <v>1</v>
      </c>
      <c r="D494" s="98" t="s">
        <v>300</v>
      </c>
      <c r="E494" s="99" t="s">
        <v>763</v>
      </c>
      <c r="F494" s="100">
        <v>133838.5</v>
      </c>
    </row>
    <row r="495" spans="1:6">
      <c r="A495" s="96" t="s">
        <v>797</v>
      </c>
      <c r="B495" s="97">
        <v>7</v>
      </c>
      <c r="C495" s="97">
        <v>1</v>
      </c>
      <c r="D495" s="98" t="s">
        <v>300</v>
      </c>
      <c r="E495" s="99" t="s">
        <v>798</v>
      </c>
      <c r="F495" s="100">
        <v>133838.5</v>
      </c>
    </row>
    <row r="496" spans="1:6" ht="67.5">
      <c r="A496" s="96" t="s">
        <v>301</v>
      </c>
      <c r="B496" s="97">
        <v>7</v>
      </c>
      <c r="C496" s="97">
        <v>1</v>
      </c>
      <c r="D496" s="98" t="s">
        <v>302</v>
      </c>
      <c r="E496" s="99" t="s">
        <v>633</v>
      </c>
      <c r="F496" s="100">
        <v>403773</v>
      </c>
    </row>
    <row r="497" spans="1:6" ht="22.5">
      <c r="A497" s="96" t="s">
        <v>762</v>
      </c>
      <c r="B497" s="97">
        <v>7</v>
      </c>
      <c r="C497" s="97">
        <v>1</v>
      </c>
      <c r="D497" s="98" t="s">
        <v>302</v>
      </c>
      <c r="E497" s="99" t="s">
        <v>763</v>
      </c>
      <c r="F497" s="100">
        <v>403773</v>
      </c>
    </row>
    <row r="498" spans="1:6">
      <c r="A498" s="96" t="s">
        <v>797</v>
      </c>
      <c r="B498" s="97">
        <v>7</v>
      </c>
      <c r="C498" s="97">
        <v>1</v>
      </c>
      <c r="D498" s="98" t="s">
        <v>302</v>
      </c>
      <c r="E498" s="99" t="s">
        <v>798</v>
      </c>
      <c r="F498" s="100">
        <v>403773</v>
      </c>
    </row>
    <row r="499" spans="1:6" ht="67.5">
      <c r="A499" s="96" t="s">
        <v>303</v>
      </c>
      <c r="B499" s="97">
        <v>7</v>
      </c>
      <c r="C499" s="97">
        <v>1</v>
      </c>
      <c r="D499" s="98" t="s">
        <v>304</v>
      </c>
      <c r="E499" s="99" t="s">
        <v>633</v>
      </c>
      <c r="F499" s="100">
        <v>1611</v>
      </c>
    </row>
    <row r="500" spans="1:6" ht="22.5">
      <c r="A500" s="96" t="s">
        <v>762</v>
      </c>
      <c r="B500" s="97">
        <v>7</v>
      </c>
      <c r="C500" s="97">
        <v>1</v>
      </c>
      <c r="D500" s="98" t="s">
        <v>304</v>
      </c>
      <c r="E500" s="99" t="s">
        <v>763</v>
      </c>
      <c r="F500" s="100">
        <v>1611</v>
      </c>
    </row>
    <row r="501" spans="1:6">
      <c r="A501" s="96" t="s">
        <v>797</v>
      </c>
      <c r="B501" s="97">
        <v>7</v>
      </c>
      <c r="C501" s="97">
        <v>1</v>
      </c>
      <c r="D501" s="98" t="s">
        <v>304</v>
      </c>
      <c r="E501" s="99" t="s">
        <v>798</v>
      </c>
      <c r="F501" s="100">
        <v>1611</v>
      </c>
    </row>
    <row r="502" spans="1:6" ht="67.5">
      <c r="A502" s="96" t="s">
        <v>305</v>
      </c>
      <c r="B502" s="97">
        <v>7</v>
      </c>
      <c r="C502" s="97">
        <v>1</v>
      </c>
      <c r="D502" s="98" t="s">
        <v>306</v>
      </c>
      <c r="E502" s="99" t="s">
        <v>633</v>
      </c>
      <c r="F502" s="100">
        <v>764.3</v>
      </c>
    </row>
    <row r="503" spans="1:6" ht="22.5">
      <c r="A503" s="96" t="s">
        <v>762</v>
      </c>
      <c r="B503" s="97">
        <v>7</v>
      </c>
      <c r="C503" s="97">
        <v>1</v>
      </c>
      <c r="D503" s="98" t="s">
        <v>306</v>
      </c>
      <c r="E503" s="99" t="s">
        <v>763</v>
      </c>
      <c r="F503" s="100">
        <v>764.3</v>
      </c>
    </row>
    <row r="504" spans="1:6">
      <c r="A504" s="96" t="s">
        <v>797</v>
      </c>
      <c r="B504" s="97">
        <v>7</v>
      </c>
      <c r="C504" s="97">
        <v>1</v>
      </c>
      <c r="D504" s="98" t="s">
        <v>306</v>
      </c>
      <c r="E504" s="99" t="s">
        <v>798</v>
      </c>
      <c r="F504" s="100">
        <v>764.3</v>
      </c>
    </row>
    <row r="505" spans="1:6" ht="56.25">
      <c r="A505" s="96" t="s">
        <v>307</v>
      </c>
      <c r="B505" s="97">
        <v>7</v>
      </c>
      <c r="C505" s="97">
        <v>1</v>
      </c>
      <c r="D505" s="98" t="s">
        <v>308</v>
      </c>
      <c r="E505" s="99" t="s">
        <v>633</v>
      </c>
      <c r="F505" s="100">
        <v>5835.9</v>
      </c>
    </row>
    <row r="506" spans="1:6" ht="22.5">
      <c r="A506" s="96" t="s">
        <v>762</v>
      </c>
      <c r="B506" s="97">
        <v>7</v>
      </c>
      <c r="C506" s="97">
        <v>1</v>
      </c>
      <c r="D506" s="98" t="s">
        <v>308</v>
      </c>
      <c r="E506" s="99" t="s">
        <v>763</v>
      </c>
      <c r="F506" s="100">
        <v>5835.9</v>
      </c>
    </row>
    <row r="507" spans="1:6">
      <c r="A507" s="96" t="s">
        <v>797</v>
      </c>
      <c r="B507" s="97">
        <v>7</v>
      </c>
      <c r="C507" s="97">
        <v>1</v>
      </c>
      <c r="D507" s="98" t="s">
        <v>308</v>
      </c>
      <c r="E507" s="99" t="s">
        <v>798</v>
      </c>
      <c r="F507" s="100">
        <v>5835.9</v>
      </c>
    </row>
    <row r="508" spans="1:6" ht="33.75">
      <c r="A508" s="91" t="s">
        <v>749</v>
      </c>
      <c r="B508" s="92">
        <v>7</v>
      </c>
      <c r="C508" s="92">
        <v>1</v>
      </c>
      <c r="D508" s="93" t="s">
        <v>750</v>
      </c>
      <c r="E508" s="94" t="s">
        <v>633</v>
      </c>
      <c r="F508" s="95">
        <v>921.1</v>
      </c>
    </row>
    <row r="509" spans="1:6" ht="56.25">
      <c r="A509" s="96" t="s">
        <v>757</v>
      </c>
      <c r="B509" s="97">
        <v>7</v>
      </c>
      <c r="C509" s="97">
        <v>1</v>
      </c>
      <c r="D509" s="98" t="s">
        <v>758</v>
      </c>
      <c r="E509" s="99" t="s">
        <v>633</v>
      </c>
      <c r="F509" s="100">
        <v>921.1</v>
      </c>
    </row>
    <row r="510" spans="1:6" ht="56.25">
      <c r="A510" s="96" t="s">
        <v>759</v>
      </c>
      <c r="B510" s="97">
        <v>7</v>
      </c>
      <c r="C510" s="97">
        <v>1</v>
      </c>
      <c r="D510" s="98" t="s">
        <v>760</v>
      </c>
      <c r="E510" s="99" t="s">
        <v>633</v>
      </c>
      <c r="F510" s="100">
        <v>921.1</v>
      </c>
    </row>
    <row r="511" spans="1:6" ht="22.5">
      <c r="A511" s="96" t="s">
        <v>762</v>
      </c>
      <c r="B511" s="97">
        <v>7</v>
      </c>
      <c r="C511" s="97">
        <v>1</v>
      </c>
      <c r="D511" s="98" t="s">
        <v>760</v>
      </c>
      <c r="E511" s="99" t="s">
        <v>763</v>
      </c>
      <c r="F511" s="100">
        <v>921.1</v>
      </c>
    </row>
    <row r="512" spans="1:6">
      <c r="A512" s="96" t="s">
        <v>797</v>
      </c>
      <c r="B512" s="97">
        <v>7</v>
      </c>
      <c r="C512" s="97">
        <v>1</v>
      </c>
      <c r="D512" s="98" t="s">
        <v>760</v>
      </c>
      <c r="E512" s="99" t="s">
        <v>798</v>
      </c>
      <c r="F512" s="100">
        <v>921.1</v>
      </c>
    </row>
    <row r="513" spans="1:6">
      <c r="A513" s="86" t="s">
        <v>309</v>
      </c>
      <c r="B513" s="87">
        <v>7</v>
      </c>
      <c r="C513" s="87">
        <v>2</v>
      </c>
      <c r="D513" s="88" t="s">
        <v>633</v>
      </c>
      <c r="E513" s="89" t="s">
        <v>633</v>
      </c>
      <c r="F513" s="90">
        <v>851360.45499999996</v>
      </c>
    </row>
    <row r="514" spans="1:6" ht="22.5">
      <c r="A514" s="91" t="s">
        <v>791</v>
      </c>
      <c r="B514" s="92">
        <v>7</v>
      </c>
      <c r="C514" s="92">
        <v>2</v>
      </c>
      <c r="D514" s="93" t="s">
        <v>792</v>
      </c>
      <c r="E514" s="94" t="s">
        <v>633</v>
      </c>
      <c r="F514" s="95">
        <v>695865.27</v>
      </c>
    </row>
    <row r="515" spans="1:6" ht="33.75">
      <c r="A515" s="96" t="s">
        <v>297</v>
      </c>
      <c r="B515" s="97">
        <v>7</v>
      </c>
      <c r="C515" s="97">
        <v>2</v>
      </c>
      <c r="D515" s="98" t="s">
        <v>298</v>
      </c>
      <c r="E515" s="99" t="s">
        <v>633</v>
      </c>
      <c r="F515" s="100">
        <v>695865.27</v>
      </c>
    </row>
    <row r="516" spans="1:6" ht="56.25">
      <c r="A516" s="96" t="s">
        <v>310</v>
      </c>
      <c r="B516" s="97">
        <v>7</v>
      </c>
      <c r="C516" s="97">
        <v>2</v>
      </c>
      <c r="D516" s="98" t="s">
        <v>311</v>
      </c>
      <c r="E516" s="99" t="s">
        <v>633</v>
      </c>
      <c r="F516" s="100">
        <v>66731.3</v>
      </c>
    </row>
    <row r="517" spans="1:6" ht="22.5">
      <c r="A517" s="96" t="s">
        <v>762</v>
      </c>
      <c r="B517" s="97">
        <v>7</v>
      </c>
      <c r="C517" s="97">
        <v>2</v>
      </c>
      <c r="D517" s="98" t="s">
        <v>311</v>
      </c>
      <c r="E517" s="99" t="s">
        <v>763</v>
      </c>
      <c r="F517" s="100">
        <v>66731.3</v>
      </c>
    </row>
    <row r="518" spans="1:6">
      <c r="A518" s="96" t="s">
        <v>293</v>
      </c>
      <c r="B518" s="97">
        <v>7</v>
      </c>
      <c r="C518" s="97">
        <v>2</v>
      </c>
      <c r="D518" s="98" t="s">
        <v>311</v>
      </c>
      <c r="E518" s="99" t="s">
        <v>294</v>
      </c>
      <c r="F518" s="100">
        <v>66731.3</v>
      </c>
    </row>
    <row r="519" spans="1:6" ht="56.25">
      <c r="A519" s="96" t="s">
        <v>312</v>
      </c>
      <c r="B519" s="97">
        <v>7</v>
      </c>
      <c r="C519" s="97">
        <v>2</v>
      </c>
      <c r="D519" s="98" t="s">
        <v>313</v>
      </c>
      <c r="E519" s="99" t="s">
        <v>633</v>
      </c>
      <c r="F519" s="100">
        <v>33140.57</v>
      </c>
    </row>
    <row r="520" spans="1:6" ht="22.5">
      <c r="A520" s="96" t="s">
        <v>762</v>
      </c>
      <c r="B520" s="97">
        <v>7</v>
      </c>
      <c r="C520" s="97">
        <v>2</v>
      </c>
      <c r="D520" s="98" t="s">
        <v>313</v>
      </c>
      <c r="E520" s="99" t="s">
        <v>763</v>
      </c>
      <c r="F520" s="100">
        <v>33140.57</v>
      </c>
    </row>
    <row r="521" spans="1:6">
      <c r="A521" s="96" t="s">
        <v>797</v>
      </c>
      <c r="B521" s="97">
        <v>7</v>
      </c>
      <c r="C521" s="97">
        <v>2</v>
      </c>
      <c r="D521" s="98" t="s">
        <v>313</v>
      </c>
      <c r="E521" s="99" t="s">
        <v>798</v>
      </c>
      <c r="F521" s="100">
        <v>33140.57</v>
      </c>
    </row>
    <row r="522" spans="1:6" ht="67.5">
      <c r="A522" s="96" t="s">
        <v>314</v>
      </c>
      <c r="B522" s="97">
        <v>7</v>
      </c>
      <c r="C522" s="97">
        <v>2</v>
      </c>
      <c r="D522" s="98" t="s">
        <v>315</v>
      </c>
      <c r="E522" s="99" t="s">
        <v>633</v>
      </c>
      <c r="F522" s="100">
        <v>5987</v>
      </c>
    </row>
    <row r="523" spans="1:6" ht="22.5">
      <c r="A523" s="96" t="s">
        <v>762</v>
      </c>
      <c r="B523" s="97">
        <v>7</v>
      </c>
      <c r="C523" s="97">
        <v>2</v>
      </c>
      <c r="D523" s="98" t="s">
        <v>315</v>
      </c>
      <c r="E523" s="99" t="s">
        <v>763</v>
      </c>
      <c r="F523" s="100">
        <v>5987</v>
      </c>
    </row>
    <row r="524" spans="1:6">
      <c r="A524" s="96" t="s">
        <v>797</v>
      </c>
      <c r="B524" s="97">
        <v>7</v>
      </c>
      <c r="C524" s="97">
        <v>2</v>
      </c>
      <c r="D524" s="98" t="s">
        <v>315</v>
      </c>
      <c r="E524" s="99" t="s">
        <v>798</v>
      </c>
      <c r="F524" s="100">
        <v>5987</v>
      </c>
    </row>
    <row r="525" spans="1:6" ht="45">
      <c r="A525" s="96" t="s">
        <v>316</v>
      </c>
      <c r="B525" s="97">
        <v>7</v>
      </c>
      <c r="C525" s="97">
        <v>2</v>
      </c>
      <c r="D525" s="98" t="s">
        <v>317</v>
      </c>
      <c r="E525" s="99" t="s">
        <v>633</v>
      </c>
      <c r="F525" s="100">
        <v>528480</v>
      </c>
    </row>
    <row r="526" spans="1:6" ht="22.5">
      <c r="A526" s="96" t="s">
        <v>762</v>
      </c>
      <c r="B526" s="97">
        <v>7</v>
      </c>
      <c r="C526" s="97">
        <v>2</v>
      </c>
      <c r="D526" s="98" t="s">
        <v>317</v>
      </c>
      <c r="E526" s="99" t="s">
        <v>763</v>
      </c>
      <c r="F526" s="100">
        <v>528480</v>
      </c>
    </row>
    <row r="527" spans="1:6">
      <c r="A527" s="96" t="s">
        <v>293</v>
      </c>
      <c r="B527" s="97">
        <v>7</v>
      </c>
      <c r="C527" s="97">
        <v>2</v>
      </c>
      <c r="D527" s="98" t="s">
        <v>317</v>
      </c>
      <c r="E527" s="99" t="s">
        <v>294</v>
      </c>
      <c r="F527" s="100">
        <v>528480</v>
      </c>
    </row>
    <row r="528" spans="1:6" ht="90">
      <c r="A528" s="96" t="s">
        <v>318</v>
      </c>
      <c r="B528" s="97">
        <v>7</v>
      </c>
      <c r="C528" s="97">
        <v>2</v>
      </c>
      <c r="D528" s="98" t="s">
        <v>319</v>
      </c>
      <c r="E528" s="99" t="s">
        <v>633</v>
      </c>
      <c r="F528" s="100">
        <v>50601.4</v>
      </c>
    </row>
    <row r="529" spans="1:6" ht="22.5">
      <c r="A529" s="96" t="s">
        <v>762</v>
      </c>
      <c r="B529" s="97">
        <v>7</v>
      </c>
      <c r="C529" s="97">
        <v>2</v>
      </c>
      <c r="D529" s="98" t="s">
        <v>319</v>
      </c>
      <c r="E529" s="99" t="s">
        <v>763</v>
      </c>
      <c r="F529" s="100">
        <v>50601.4</v>
      </c>
    </row>
    <row r="530" spans="1:6">
      <c r="A530" s="96" t="s">
        <v>293</v>
      </c>
      <c r="B530" s="97">
        <v>7</v>
      </c>
      <c r="C530" s="97">
        <v>2</v>
      </c>
      <c r="D530" s="98" t="s">
        <v>319</v>
      </c>
      <c r="E530" s="99" t="s">
        <v>294</v>
      </c>
      <c r="F530" s="100">
        <v>50601.4</v>
      </c>
    </row>
    <row r="531" spans="1:6" ht="67.5">
      <c r="A531" s="96" t="s">
        <v>320</v>
      </c>
      <c r="B531" s="97">
        <v>7</v>
      </c>
      <c r="C531" s="97">
        <v>2</v>
      </c>
      <c r="D531" s="98" t="s">
        <v>321</v>
      </c>
      <c r="E531" s="99" t="s">
        <v>633</v>
      </c>
      <c r="F531" s="100">
        <v>742</v>
      </c>
    </row>
    <row r="532" spans="1:6" ht="22.5">
      <c r="A532" s="96" t="s">
        <v>762</v>
      </c>
      <c r="B532" s="97">
        <v>7</v>
      </c>
      <c r="C532" s="97">
        <v>2</v>
      </c>
      <c r="D532" s="98" t="s">
        <v>321</v>
      </c>
      <c r="E532" s="99" t="s">
        <v>763</v>
      </c>
      <c r="F532" s="100">
        <v>742</v>
      </c>
    </row>
    <row r="533" spans="1:6">
      <c r="A533" s="96" t="s">
        <v>293</v>
      </c>
      <c r="B533" s="97">
        <v>7</v>
      </c>
      <c r="C533" s="97">
        <v>2</v>
      </c>
      <c r="D533" s="98" t="s">
        <v>321</v>
      </c>
      <c r="E533" s="99" t="s">
        <v>294</v>
      </c>
      <c r="F533" s="100">
        <v>742</v>
      </c>
    </row>
    <row r="534" spans="1:6" ht="45">
      <c r="A534" s="96" t="s">
        <v>322</v>
      </c>
      <c r="B534" s="97">
        <v>7</v>
      </c>
      <c r="C534" s="97">
        <v>2</v>
      </c>
      <c r="D534" s="98" t="s">
        <v>323</v>
      </c>
      <c r="E534" s="99" t="s">
        <v>633</v>
      </c>
      <c r="F534" s="100">
        <v>1688.6</v>
      </c>
    </row>
    <row r="535" spans="1:6" ht="22.5">
      <c r="A535" s="96" t="s">
        <v>762</v>
      </c>
      <c r="B535" s="97">
        <v>7</v>
      </c>
      <c r="C535" s="97">
        <v>2</v>
      </c>
      <c r="D535" s="98" t="s">
        <v>323</v>
      </c>
      <c r="E535" s="99" t="s">
        <v>763</v>
      </c>
      <c r="F535" s="100">
        <v>1688.6</v>
      </c>
    </row>
    <row r="536" spans="1:6">
      <c r="A536" s="96" t="s">
        <v>293</v>
      </c>
      <c r="B536" s="97">
        <v>7</v>
      </c>
      <c r="C536" s="97">
        <v>2</v>
      </c>
      <c r="D536" s="98" t="s">
        <v>323</v>
      </c>
      <c r="E536" s="99" t="s">
        <v>294</v>
      </c>
      <c r="F536" s="100">
        <v>1688.6</v>
      </c>
    </row>
    <row r="537" spans="1:6" ht="56.25">
      <c r="A537" s="96" t="s">
        <v>307</v>
      </c>
      <c r="B537" s="97">
        <v>7</v>
      </c>
      <c r="C537" s="97">
        <v>2</v>
      </c>
      <c r="D537" s="98" t="s">
        <v>308</v>
      </c>
      <c r="E537" s="99" t="s">
        <v>633</v>
      </c>
      <c r="F537" s="100">
        <v>8494.4</v>
      </c>
    </row>
    <row r="538" spans="1:6" ht="22.5">
      <c r="A538" s="96" t="s">
        <v>762</v>
      </c>
      <c r="B538" s="97">
        <v>7</v>
      </c>
      <c r="C538" s="97">
        <v>2</v>
      </c>
      <c r="D538" s="98" t="s">
        <v>308</v>
      </c>
      <c r="E538" s="99" t="s">
        <v>763</v>
      </c>
      <c r="F538" s="100">
        <v>8494.4</v>
      </c>
    </row>
    <row r="539" spans="1:6">
      <c r="A539" s="96" t="s">
        <v>293</v>
      </c>
      <c r="B539" s="97">
        <v>7</v>
      </c>
      <c r="C539" s="97">
        <v>2</v>
      </c>
      <c r="D539" s="98" t="s">
        <v>308</v>
      </c>
      <c r="E539" s="99" t="s">
        <v>294</v>
      </c>
      <c r="F539" s="100">
        <v>8144.4</v>
      </c>
    </row>
    <row r="540" spans="1:6">
      <c r="A540" s="96" t="s">
        <v>797</v>
      </c>
      <c r="B540" s="97">
        <v>7</v>
      </c>
      <c r="C540" s="97">
        <v>2</v>
      </c>
      <c r="D540" s="98" t="s">
        <v>308</v>
      </c>
      <c r="E540" s="99" t="s">
        <v>798</v>
      </c>
      <c r="F540" s="100">
        <v>350</v>
      </c>
    </row>
    <row r="541" spans="1:6" ht="22.5">
      <c r="A541" s="91" t="s">
        <v>266</v>
      </c>
      <c r="B541" s="92">
        <v>7</v>
      </c>
      <c r="C541" s="92">
        <v>2</v>
      </c>
      <c r="D541" s="93" t="s">
        <v>267</v>
      </c>
      <c r="E541" s="94" t="s">
        <v>633</v>
      </c>
      <c r="F541" s="95">
        <v>61514.04</v>
      </c>
    </row>
    <row r="542" spans="1:6" ht="33.75">
      <c r="A542" s="96" t="s">
        <v>324</v>
      </c>
      <c r="B542" s="97">
        <v>7</v>
      </c>
      <c r="C542" s="97">
        <v>2</v>
      </c>
      <c r="D542" s="98" t="s">
        <v>325</v>
      </c>
      <c r="E542" s="99" t="s">
        <v>633</v>
      </c>
      <c r="F542" s="100">
        <v>61514.04</v>
      </c>
    </row>
    <row r="543" spans="1:6" ht="67.5">
      <c r="A543" s="96" t="s">
        <v>326</v>
      </c>
      <c r="B543" s="97">
        <v>7</v>
      </c>
      <c r="C543" s="97">
        <v>2</v>
      </c>
      <c r="D543" s="98" t="s">
        <v>327</v>
      </c>
      <c r="E543" s="99" t="s">
        <v>633</v>
      </c>
      <c r="F543" s="100">
        <v>49066.44</v>
      </c>
    </row>
    <row r="544" spans="1:6" ht="22.5">
      <c r="A544" s="96" t="s">
        <v>762</v>
      </c>
      <c r="B544" s="97">
        <v>7</v>
      </c>
      <c r="C544" s="97">
        <v>2</v>
      </c>
      <c r="D544" s="98" t="s">
        <v>327</v>
      </c>
      <c r="E544" s="99" t="s">
        <v>763</v>
      </c>
      <c r="F544" s="100">
        <v>49066.44</v>
      </c>
    </row>
    <row r="545" spans="1:6">
      <c r="A545" s="96" t="s">
        <v>797</v>
      </c>
      <c r="B545" s="97">
        <v>7</v>
      </c>
      <c r="C545" s="97">
        <v>2</v>
      </c>
      <c r="D545" s="98" t="s">
        <v>327</v>
      </c>
      <c r="E545" s="99" t="s">
        <v>798</v>
      </c>
      <c r="F545" s="100">
        <v>49066.44</v>
      </c>
    </row>
    <row r="546" spans="1:6" ht="56.25">
      <c r="A546" s="96" t="s">
        <v>328</v>
      </c>
      <c r="B546" s="97">
        <v>7</v>
      </c>
      <c r="C546" s="97">
        <v>2</v>
      </c>
      <c r="D546" s="98" t="s">
        <v>329</v>
      </c>
      <c r="E546" s="99" t="s">
        <v>633</v>
      </c>
      <c r="F546" s="100">
        <v>605.20000000000005</v>
      </c>
    </row>
    <row r="547" spans="1:6" ht="22.5">
      <c r="A547" s="96" t="s">
        <v>762</v>
      </c>
      <c r="B547" s="97">
        <v>7</v>
      </c>
      <c r="C547" s="97">
        <v>2</v>
      </c>
      <c r="D547" s="98" t="s">
        <v>329</v>
      </c>
      <c r="E547" s="99" t="s">
        <v>763</v>
      </c>
      <c r="F547" s="100">
        <v>605.20000000000005</v>
      </c>
    </row>
    <row r="548" spans="1:6">
      <c r="A548" s="96" t="s">
        <v>797</v>
      </c>
      <c r="B548" s="97">
        <v>7</v>
      </c>
      <c r="C548" s="97">
        <v>2</v>
      </c>
      <c r="D548" s="98" t="s">
        <v>329</v>
      </c>
      <c r="E548" s="99" t="s">
        <v>798</v>
      </c>
      <c r="F548" s="100">
        <v>605.20000000000005</v>
      </c>
    </row>
    <row r="549" spans="1:6" ht="67.5">
      <c r="A549" s="96" t="s">
        <v>330</v>
      </c>
      <c r="B549" s="97">
        <v>7</v>
      </c>
      <c r="C549" s="97">
        <v>2</v>
      </c>
      <c r="D549" s="98" t="s">
        <v>331</v>
      </c>
      <c r="E549" s="99" t="s">
        <v>633</v>
      </c>
      <c r="F549" s="100">
        <v>11258.6</v>
      </c>
    </row>
    <row r="550" spans="1:6" ht="22.5">
      <c r="A550" s="96" t="s">
        <v>762</v>
      </c>
      <c r="B550" s="97">
        <v>7</v>
      </c>
      <c r="C550" s="97">
        <v>2</v>
      </c>
      <c r="D550" s="98" t="s">
        <v>331</v>
      </c>
      <c r="E550" s="99" t="s">
        <v>763</v>
      </c>
      <c r="F550" s="100">
        <v>11258.6</v>
      </c>
    </row>
    <row r="551" spans="1:6">
      <c r="A551" s="96" t="s">
        <v>797</v>
      </c>
      <c r="B551" s="97">
        <v>7</v>
      </c>
      <c r="C551" s="97">
        <v>2</v>
      </c>
      <c r="D551" s="98" t="s">
        <v>331</v>
      </c>
      <c r="E551" s="99" t="s">
        <v>798</v>
      </c>
      <c r="F551" s="100">
        <v>11258.6</v>
      </c>
    </row>
    <row r="552" spans="1:6" ht="45">
      <c r="A552" s="96" t="s">
        <v>332</v>
      </c>
      <c r="B552" s="97">
        <v>7</v>
      </c>
      <c r="C552" s="97">
        <v>2</v>
      </c>
      <c r="D552" s="98" t="s">
        <v>333</v>
      </c>
      <c r="E552" s="99" t="s">
        <v>633</v>
      </c>
      <c r="F552" s="100">
        <v>477</v>
      </c>
    </row>
    <row r="553" spans="1:6" ht="22.5">
      <c r="A553" s="96" t="s">
        <v>762</v>
      </c>
      <c r="B553" s="97">
        <v>7</v>
      </c>
      <c r="C553" s="97">
        <v>2</v>
      </c>
      <c r="D553" s="98" t="s">
        <v>333</v>
      </c>
      <c r="E553" s="99" t="s">
        <v>763</v>
      </c>
      <c r="F553" s="100">
        <v>477</v>
      </c>
    </row>
    <row r="554" spans="1:6">
      <c r="A554" s="96" t="s">
        <v>797</v>
      </c>
      <c r="B554" s="97">
        <v>7</v>
      </c>
      <c r="C554" s="97">
        <v>2</v>
      </c>
      <c r="D554" s="98" t="s">
        <v>333</v>
      </c>
      <c r="E554" s="99" t="s">
        <v>798</v>
      </c>
      <c r="F554" s="100">
        <v>477</v>
      </c>
    </row>
    <row r="555" spans="1:6" ht="67.5">
      <c r="A555" s="96" t="s">
        <v>334</v>
      </c>
      <c r="B555" s="97">
        <v>7</v>
      </c>
      <c r="C555" s="97">
        <v>2</v>
      </c>
      <c r="D555" s="98" t="s">
        <v>335</v>
      </c>
      <c r="E555" s="99" t="s">
        <v>633</v>
      </c>
      <c r="F555" s="100">
        <v>106.8</v>
      </c>
    </row>
    <row r="556" spans="1:6" ht="22.5">
      <c r="A556" s="96" t="s">
        <v>762</v>
      </c>
      <c r="B556" s="97">
        <v>7</v>
      </c>
      <c r="C556" s="97">
        <v>2</v>
      </c>
      <c r="D556" s="98" t="s">
        <v>335</v>
      </c>
      <c r="E556" s="99" t="s">
        <v>763</v>
      </c>
      <c r="F556" s="100">
        <v>106.8</v>
      </c>
    </row>
    <row r="557" spans="1:6">
      <c r="A557" s="96" t="s">
        <v>797</v>
      </c>
      <c r="B557" s="97">
        <v>7</v>
      </c>
      <c r="C557" s="97">
        <v>2</v>
      </c>
      <c r="D557" s="98" t="s">
        <v>335</v>
      </c>
      <c r="E557" s="99" t="s">
        <v>798</v>
      </c>
      <c r="F557" s="100">
        <v>106.8</v>
      </c>
    </row>
    <row r="558" spans="1:6" ht="22.5">
      <c r="A558" s="91" t="s">
        <v>336</v>
      </c>
      <c r="B558" s="92">
        <v>7</v>
      </c>
      <c r="C558" s="92">
        <v>2</v>
      </c>
      <c r="D558" s="93" t="s">
        <v>337</v>
      </c>
      <c r="E558" s="94" t="s">
        <v>633</v>
      </c>
      <c r="F558" s="95">
        <v>92072.244999999995</v>
      </c>
    </row>
    <row r="559" spans="1:6" ht="45">
      <c r="A559" s="96" t="s">
        <v>338</v>
      </c>
      <c r="B559" s="97">
        <v>7</v>
      </c>
      <c r="C559" s="97">
        <v>2</v>
      </c>
      <c r="D559" s="98" t="s">
        <v>339</v>
      </c>
      <c r="E559" s="99" t="s">
        <v>633</v>
      </c>
      <c r="F559" s="100">
        <v>2017.2449999999999</v>
      </c>
    </row>
    <row r="560" spans="1:6" ht="90">
      <c r="A560" s="96" t="s">
        <v>340</v>
      </c>
      <c r="B560" s="97">
        <v>7</v>
      </c>
      <c r="C560" s="97">
        <v>2</v>
      </c>
      <c r="D560" s="98" t="s">
        <v>341</v>
      </c>
      <c r="E560" s="99" t="s">
        <v>633</v>
      </c>
      <c r="F560" s="100">
        <v>772</v>
      </c>
    </row>
    <row r="561" spans="1:6" ht="22.5">
      <c r="A561" s="96" t="s">
        <v>762</v>
      </c>
      <c r="B561" s="97">
        <v>7</v>
      </c>
      <c r="C561" s="97">
        <v>2</v>
      </c>
      <c r="D561" s="98" t="s">
        <v>341</v>
      </c>
      <c r="E561" s="99" t="s">
        <v>763</v>
      </c>
      <c r="F561" s="100">
        <v>772</v>
      </c>
    </row>
    <row r="562" spans="1:6">
      <c r="A562" s="96" t="s">
        <v>797</v>
      </c>
      <c r="B562" s="97">
        <v>7</v>
      </c>
      <c r="C562" s="97">
        <v>2</v>
      </c>
      <c r="D562" s="98" t="s">
        <v>341</v>
      </c>
      <c r="E562" s="99" t="s">
        <v>798</v>
      </c>
      <c r="F562" s="100">
        <v>772</v>
      </c>
    </row>
    <row r="563" spans="1:6" ht="56.25">
      <c r="A563" s="96" t="s">
        <v>342</v>
      </c>
      <c r="B563" s="97">
        <v>7</v>
      </c>
      <c r="C563" s="97">
        <v>2</v>
      </c>
      <c r="D563" s="98" t="s">
        <v>343</v>
      </c>
      <c r="E563" s="99" t="s">
        <v>633</v>
      </c>
      <c r="F563" s="100">
        <v>195</v>
      </c>
    </row>
    <row r="564" spans="1:6" ht="22.5">
      <c r="A564" s="96" t="s">
        <v>762</v>
      </c>
      <c r="B564" s="97">
        <v>7</v>
      </c>
      <c r="C564" s="97">
        <v>2</v>
      </c>
      <c r="D564" s="98" t="s">
        <v>343</v>
      </c>
      <c r="E564" s="99" t="s">
        <v>763</v>
      </c>
      <c r="F564" s="100">
        <v>195</v>
      </c>
    </row>
    <row r="565" spans="1:6">
      <c r="A565" s="96" t="s">
        <v>797</v>
      </c>
      <c r="B565" s="97">
        <v>7</v>
      </c>
      <c r="C565" s="97">
        <v>2</v>
      </c>
      <c r="D565" s="98" t="s">
        <v>343</v>
      </c>
      <c r="E565" s="99" t="s">
        <v>798</v>
      </c>
      <c r="F565" s="100">
        <v>195</v>
      </c>
    </row>
    <row r="566" spans="1:6" ht="56.25">
      <c r="A566" s="96" t="s">
        <v>344</v>
      </c>
      <c r="B566" s="97">
        <v>7</v>
      </c>
      <c r="C566" s="97">
        <v>2</v>
      </c>
      <c r="D566" s="98" t="s">
        <v>345</v>
      </c>
      <c r="E566" s="99" t="s">
        <v>633</v>
      </c>
      <c r="F566" s="100">
        <v>1009.645</v>
      </c>
    </row>
    <row r="567" spans="1:6" ht="22.5">
      <c r="A567" s="96" t="s">
        <v>828</v>
      </c>
      <c r="B567" s="97">
        <v>7</v>
      </c>
      <c r="C567" s="97">
        <v>2</v>
      </c>
      <c r="D567" s="98" t="s">
        <v>345</v>
      </c>
      <c r="E567" s="99" t="s">
        <v>829</v>
      </c>
      <c r="F567" s="100">
        <v>460</v>
      </c>
    </row>
    <row r="568" spans="1:6">
      <c r="A568" s="96" t="s">
        <v>830</v>
      </c>
      <c r="B568" s="97">
        <v>7</v>
      </c>
      <c r="C568" s="97">
        <v>2</v>
      </c>
      <c r="D568" s="98" t="s">
        <v>345</v>
      </c>
      <c r="E568" s="99" t="s">
        <v>831</v>
      </c>
      <c r="F568" s="100">
        <v>460</v>
      </c>
    </row>
    <row r="569" spans="1:6" ht="22.5">
      <c r="A569" s="96" t="s">
        <v>762</v>
      </c>
      <c r="B569" s="97">
        <v>7</v>
      </c>
      <c r="C569" s="97">
        <v>2</v>
      </c>
      <c r="D569" s="98" t="s">
        <v>345</v>
      </c>
      <c r="E569" s="99" t="s">
        <v>763</v>
      </c>
      <c r="F569" s="100">
        <v>549.64499999999998</v>
      </c>
    </row>
    <row r="570" spans="1:6">
      <c r="A570" s="96" t="s">
        <v>797</v>
      </c>
      <c r="B570" s="97">
        <v>7</v>
      </c>
      <c r="C570" s="97">
        <v>2</v>
      </c>
      <c r="D570" s="98" t="s">
        <v>345</v>
      </c>
      <c r="E570" s="99" t="s">
        <v>798</v>
      </c>
      <c r="F570" s="100">
        <v>549.64499999999998</v>
      </c>
    </row>
    <row r="571" spans="1:6" ht="33.75">
      <c r="A571" s="96" t="s">
        <v>346</v>
      </c>
      <c r="B571" s="97">
        <v>7</v>
      </c>
      <c r="C571" s="97">
        <v>2</v>
      </c>
      <c r="D571" s="98" t="s">
        <v>347</v>
      </c>
      <c r="E571" s="99" t="s">
        <v>633</v>
      </c>
      <c r="F571" s="100">
        <v>40.6</v>
      </c>
    </row>
    <row r="572" spans="1:6" ht="22.5">
      <c r="A572" s="96" t="s">
        <v>762</v>
      </c>
      <c r="B572" s="97">
        <v>7</v>
      </c>
      <c r="C572" s="97">
        <v>2</v>
      </c>
      <c r="D572" s="98" t="s">
        <v>347</v>
      </c>
      <c r="E572" s="99" t="s">
        <v>763</v>
      </c>
      <c r="F572" s="100">
        <v>40.6</v>
      </c>
    </row>
    <row r="573" spans="1:6">
      <c r="A573" s="96" t="s">
        <v>797</v>
      </c>
      <c r="B573" s="97">
        <v>7</v>
      </c>
      <c r="C573" s="97">
        <v>2</v>
      </c>
      <c r="D573" s="98" t="s">
        <v>347</v>
      </c>
      <c r="E573" s="99" t="s">
        <v>798</v>
      </c>
      <c r="F573" s="100">
        <v>40.6</v>
      </c>
    </row>
    <row r="574" spans="1:6" ht="45">
      <c r="A574" s="96" t="s">
        <v>348</v>
      </c>
      <c r="B574" s="97">
        <v>7</v>
      </c>
      <c r="C574" s="97">
        <v>2</v>
      </c>
      <c r="D574" s="98" t="s">
        <v>349</v>
      </c>
      <c r="E574" s="99" t="s">
        <v>633</v>
      </c>
      <c r="F574" s="100">
        <v>90055</v>
      </c>
    </row>
    <row r="575" spans="1:6" ht="78.75">
      <c r="A575" s="96" t="s">
        <v>350</v>
      </c>
      <c r="B575" s="97">
        <v>7</v>
      </c>
      <c r="C575" s="97">
        <v>2</v>
      </c>
      <c r="D575" s="98" t="s">
        <v>351</v>
      </c>
      <c r="E575" s="99" t="s">
        <v>633</v>
      </c>
      <c r="F575" s="100">
        <v>76914</v>
      </c>
    </row>
    <row r="576" spans="1:6" ht="22.5">
      <c r="A576" s="96" t="s">
        <v>762</v>
      </c>
      <c r="B576" s="97">
        <v>7</v>
      </c>
      <c r="C576" s="97">
        <v>2</v>
      </c>
      <c r="D576" s="98" t="s">
        <v>351</v>
      </c>
      <c r="E576" s="99" t="s">
        <v>763</v>
      </c>
      <c r="F576" s="100">
        <v>76914</v>
      </c>
    </row>
    <row r="577" spans="1:6">
      <c r="A577" s="96" t="s">
        <v>797</v>
      </c>
      <c r="B577" s="97">
        <v>7</v>
      </c>
      <c r="C577" s="97">
        <v>2</v>
      </c>
      <c r="D577" s="98" t="s">
        <v>351</v>
      </c>
      <c r="E577" s="99" t="s">
        <v>798</v>
      </c>
      <c r="F577" s="100">
        <v>76914</v>
      </c>
    </row>
    <row r="578" spans="1:6" ht="78.75">
      <c r="A578" s="96" t="s">
        <v>352</v>
      </c>
      <c r="B578" s="97">
        <v>7</v>
      </c>
      <c r="C578" s="97">
        <v>2</v>
      </c>
      <c r="D578" s="98" t="s">
        <v>353</v>
      </c>
      <c r="E578" s="99" t="s">
        <v>633</v>
      </c>
      <c r="F578" s="100">
        <v>12741</v>
      </c>
    </row>
    <row r="579" spans="1:6" ht="22.5">
      <c r="A579" s="96" t="s">
        <v>762</v>
      </c>
      <c r="B579" s="97">
        <v>7</v>
      </c>
      <c r="C579" s="97">
        <v>2</v>
      </c>
      <c r="D579" s="98" t="s">
        <v>353</v>
      </c>
      <c r="E579" s="99" t="s">
        <v>763</v>
      </c>
      <c r="F579" s="100">
        <v>12741</v>
      </c>
    </row>
    <row r="580" spans="1:6">
      <c r="A580" s="96" t="s">
        <v>797</v>
      </c>
      <c r="B580" s="97">
        <v>7</v>
      </c>
      <c r="C580" s="97">
        <v>2</v>
      </c>
      <c r="D580" s="98" t="s">
        <v>353</v>
      </c>
      <c r="E580" s="99" t="s">
        <v>798</v>
      </c>
      <c r="F580" s="100">
        <v>12741</v>
      </c>
    </row>
    <row r="581" spans="1:6" ht="67.5">
      <c r="A581" s="96" t="s">
        <v>354</v>
      </c>
      <c r="B581" s="97">
        <v>7</v>
      </c>
      <c r="C581" s="97">
        <v>2</v>
      </c>
      <c r="D581" s="98" t="s">
        <v>355</v>
      </c>
      <c r="E581" s="99" t="s">
        <v>633</v>
      </c>
      <c r="F581" s="100">
        <v>400</v>
      </c>
    </row>
    <row r="582" spans="1:6" ht="22.5">
      <c r="A582" s="96" t="s">
        <v>762</v>
      </c>
      <c r="B582" s="97">
        <v>7</v>
      </c>
      <c r="C582" s="97">
        <v>2</v>
      </c>
      <c r="D582" s="98" t="s">
        <v>355</v>
      </c>
      <c r="E582" s="99" t="s">
        <v>763</v>
      </c>
      <c r="F582" s="100">
        <v>400</v>
      </c>
    </row>
    <row r="583" spans="1:6">
      <c r="A583" s="96" t="s">
        <v>797</v>
      </c>
      <c r="B583" s="97">
        <v>7</v>
      </c>
      <c r="C583" s="97">
        <v>2</v>
      </c>
      <c r="D583" s="98" t="s">
        <v>355</v>
      </c>
      <c r="E583" s="99" t="s">
        <v>798</v>
      </c>
      <c r="F583" s="100">
        <v>400</v>
      </c>
    </row>
    <row r="584" spans="1:6" ht="33.75">
      <c r="A584" s="91" t="s">
        <v>749</v>
      </c>
      <c r="B584" s="92">
        <v>7</v>
      </c>
      <c r="C584" s="92">
        <v>2</v>
      </c>
      <c r="D584" s="93" t="s">
        <v>750</v>
      </c>
      <c r="E584" s="94" t="s">
        <v>633</v>
      </c>
      <c r="F584" s="95">
        <v>1858.9</v>
      </c>
    </row>
    <row r="585" spans="1:6" ht="56.25">
      <c r="A585" s="96" t="s">
        <v>757</v>
      </c>
      <c r="B585" s="97">
        <v>7</v>
      </c>
      <c r="C585" s="97">
        <v>2</v>
      </c>
      <c r="D585" s="98" t="s">
        <v>758</v>
      </c>
      <c r="E585" s="99" t="s">
        <v>633</v>
      </c>
      <c r="F585" s="100">
        <v>1858.9</v>
      </c>
    </row>
    <row r="586" spans="1:6" ht="56.25">
      <c r="A586" s="96" t="s">
        <v>759</v>
      </c>
      <c r="B586" s="97">
        <v>7</v>
      </c>
      <c r="C586" s="97">
        <v>2</v>
      </c>
      <c r="D586" s="98" t="s">
        <v>760</v>
      </c>
      <c r="E586" s="99" t="s">
        <v>633</v>
      </c>
      <c r="F586" s="100">
        <v>1858.9</v>
      </c>
    </row>
    <row r="587" spans="1:6" ht="22.5">
      <c r="A587" s="96" t="s">
        <v>762</v>
      </c>
      <c r="B587" s="97">
        <v>7</v>
      </c>
      <c r="C587" s="97">
        <v>2</v>
      </c>
      <c r="D587" s="98" t="s">
        <v>760</v>
      </c>
      <c r="E587" s="99" t="s">
        <v>763</v>
      </c>
      <c r="F587" s="100">
        <v>1858.9</v>
      </c>
    </row>
    <row r="588" spans="1:6">
      <c r="A588" s="96" t="s">
        <v>293</v>
      </c>
      <c r="B588" s="97">
        <v>7</v>
      </c>
      <c r="C588" s="97">
        <v>2</v>
      </c>
      <c r="D588" s="98" t="s">
        <v>760</v>
      </c>
      <c r="E588" s="99" t="s">
        <v>294</v>
      </c>
      <c r="F588" s="100">
        <v>1017.2</v>
      </c>
    </row>
    <row r="589" spans="1:6">
      <c r="A589" s="96" t="s">
        <v>797</v>
      </c>
      <c r="B589" s="97">
        <v>7</v>
      </c>
      <c r="C589" s="97">
        <v>2</v>
      </c>
      <c r="D589" s="98" t="s">
        <v>760</v>
      </c>
      <c r="E589" s="99" t="s">
        <v>798</v>
      </c>
      <c r="F589" s="100">
        <v>841.7</v>
      </c>
    </row>
    <row r="590" spans="1:6" ht="33.75">
      <c r="A590" s="91" t="s">
        <v>727</v>
      </c>
      <c r="B590" s="92">
        <v>7</v>
      </c>
      <c r="C590" s="92">
        <v>2</v>
      </c>
      <c r="D590" s="93" t="s">
        <v>728</v>
      </c>
      <c r="E590" s="94" t="s">
        <v>633</v>
      </c>
      <c r="F590" s="95">
        <v>50</v>
      </c>
    </row>
    <row r="591" spans="1:6" ht="33.75">
      <c r="A591" s="96" t="s">
        <v>729</v>
      </c>
      <c r="B591" s="97">
        <v>7</v>
      </c>
      <c r="C591" s="97">
        <v>2</v>
      </c>
      <c r="D591" s="98" t="s">
        <v>730</v>
      </c>
      <c r="E591" s="99" t="s">
        <v>633</v>
      </c>
      <c r="F591" s="100">
        <v>50</v>
      </c>
    </row>
    <row r="592" spans="1:6" ht="22.5">
      <c r="A592" s="96" t="s">
        <v>762</v>
      </c>
      <c r="B592" s="97">
        <v>7</v>
      </c>
      <c r="C592" s="97">
        <v>2</v>
      </c>
      <c r="D592" s="98" t="s">
        <v>730</v>
      </c>
      <c r="E592" s="99" t="s">
        <v>763</v>
      </c>
      <c r="F592" s="100">
        <v>50</v>
      </c>
    </row>
    <row r="593" spans="1:6">
      <c r="A593" s="96" t="s">
        <v>293</v>
      </c>
      <c r="B593" s="97">
        <v>7</v>
      </c>
      <c r="C593" s="97">
        <v>2</v>
      </c>
      <c r="D593" s="98" t="s">
        <v>730</v>
      </c>
      <c r="E593" s="99" t="s">
        <v>294</v>
      </c>
      <c r="F593" s="100">
        <v>50</v>
      </c>
    </row>
    <row r="594" spans="1:6">
      <c r="A594" s="86" t="s">
        <v>356</v>
      </c>
      <c r="B594" s="87">
        <v>7</v>
      </c>
      <c r="C594" s="87">
        <v>7</v>
      </c>
      <c r="D594" s="88" t="s">
        <v>633</v>
      </c>
      <c r="E594" s="89" t="s">
        <v>633</v>
      </c>
      <c r="F594" s="90">
        <v>45407.1</v>
      </c>
    </row>
    <row r="595" spans="1:6" ht="22.5">
      <c r="A595" s="91" t="s">
        <v>791</v>
      </c>
      <c r="B595" s="92">
        <v>7</v>
      </c>
      <c r="C595" s="92">
        <v>7</v>
      </c>
      <c r="D595" s="93" t="s">
        <v>792</v>
      </c>
      <c r="E595" s="94" t="s">
        <v>633</v>
      </c>
      <c r="F595" s="95">
        <v>21868.1</v>
      </c>
    </row>
    <row r="596" spans="1:6" ht="22.5">
      <c r="A596" s="96" t="s">
        <v>357</v>
      </c>
      <c r="B596" s="97">
        <v>7</v>
      </c>
      <c r="C596" s="97">
        <v>7</v>
      </c>
      <c r="D596" s="98" t="s">
        <v>358</v>
      </c>
      <c r="E596" s="99" t="s">
        <v>633</v>
      </c>
      <c r="F596" s="100">
        <v>21868.1</v>
      </c>
    </row>
    <row r="597" spans="1:6" ht="56.25">
      <c r="A597" s="96" t="s">
        <v>359</v>
      </c>
      <c r="B597" s="97">
        <v>7</v>
      </c>
      <c r="C597" s="97">
        <v>7</v>
      </c>
      <c r="D597" s="98" t="s">
        <v>360</v>
      </c>
      <c r="E597" s="99" t="s">
        <v>633</v>
      </c>
      <c r="F597" s="100">
        <v>13592.6</v>
      </c>
    </row>
    <row r="598" spans="1:6" ht="22.5">
      <c r="A598" s="96" t="s">
        <v>762</v>
      </c>
      <c r="B598" s="97">
        <v>7</v>
      </c>
      <c r="C598" s="97">
        <v>7</v>
      </c>
      <c r="D598" s="98" t="s">
        <v>360</v>
      </c>
      <c r="E598" s="99" t="s">
        <v>763</v>
      </c>
      <c r="F598" s="100">
        <v>13592.6</v>
      </c>
    </row>
    <row r="599" spans="1:6">
      <c r="A599" s="96" t="s">
        <v>797</v>
      </c>
      <c r="B599" s="97">
        <v>7</v>
      </c>
      <c r="C599" s="97">
        <v>7</v>
      </c>
      <c r="D599" s="98" t="s">
        <v>360</v>
      </c>
      <c r="E599" s="99" t="s">
        <v>798</v>
      </c>
      <c r="F599" s="100">
        <v>13592.6</v>
      </c>
    </row>
    <row r="600" spans="1:6" ht="45">
      <c r="A600" s="96" t="s">
        <v>361</v>
      </c>
      <c r="B600" s="97">
        <v>7</v>
      </c>
      <c r="C600" s="97">
        <v>7</v>
      </c>
      <c r="D600" s="98" t="s">
        <v>362</v>
      </c>
      <c r="E600" s="99" t="s">
        <v>633</v>
      </c>
      <c r="F600" s="100">
        <v>400</v>
      </c>
    </row>
    <row r="601" spans="1:6" ht="22.5">
      <c r="A601" s="96" t="s">
        <v>762</v>
      </c>
      <c r="B601" s="97">
        <v>7</v>
      </c>
      <c r="C601" s="97">
        <v>7</v>
      </c>
      <c r="D601" s="98" t="s">
        <v>362</v>
      </c>
      <c r="E601" s="99" t="s">
        <v>763</v>
      </c>
      <c r="F601" s="100">
        <v>400</v>
      </c>
    </row>
    <row r="602" spans="1:6">
      <c r="A602" s="96" t="s">
        <v>797</v>
      </c>
      <c r="B602" s="97">
        <v>7</v>
      </c>
      <c r="C602" s="97">
        <v>7</v>
      </c>
      <c r="D602" s="98" t="s">
        <v>362</v>
      </c>
      <c r="E602" s="99" t="s">
        <v>798</v>
      </c>
      <c r="F602" s="100">
        <v>400</v>
      </c>
    </row>
    <row r="603" spans="1:6" ht="33.75">
      <c r="A603" s="96" t="s">
        <v>363</v>
      </c>
      <c r="B603" s="97">
        <v>7</v>
      </c>
      <c r="C603" s="97">
        <v>7</v>
      </c>
      <c r="D603" s="98" t="s">
        <v>364</v>
      </c>
      <c r="E603" s="99" t="s">
        <v>633</v>
      </c>
      <c r="F603" s="100">
        <v>75.5</v>
      </c>
    </row>
    <row r="604" spans="1:6" ht="22.5">
      <c r="A604" s="96" t="s">
        <v>762</v>
      </c>
      <c r="B604" s="97">
        <v>7</v>
      </c>
      <c r="C604" s="97">
        <v>7</v>
      </c>
      <c r="D604" s="98" t="s">
        <v>364</v>
      </c>
      <c r="E604" s="99" t="s">
        <v>763</v>
      </c>
      <c r="F604" s="100">
        <v>75.5</v>
      </c>
    </row>
    <row r="605" spans="1:6">
      <c r="A605" s="96" t="s">
        <v>797</v>
      </c>
      <c r="B605" s="97">
        <v>7</v>
      </c>
      <c r="C605" s="97">
        <v>7</v>
      </c>
      <c r="D605" s="98" t="s">
        <v>364</v>
      </c>
      <c r="E605" s="99" t="s">
        <v>798</v>
      </c>
      <c r="F605" s="100">
        <v>75.5</v>
      </c>
    </row>
    <row r="606" spans="1:6" ht="33.75">
      <c r="A606" s="96" t="s">
        <v>365</v>
      </c>
      <c r="B606" s="97">
        <v>7</v>
      </c>
      <c r="C606" s="97">
        <v>7</v>
      </c>
      <c r="D606" s="98" t="s">
        <v>366</v>
      </c>
      <c r="E606" s="99" t="s">
        <v>633</v>
      </c>
      <c r="F606" s="100">
        <v>7800</v>
      </c>
    </row>
    <row r="607" spans="1:6" ht="22.5">
      <c r="A607" s="96" t="s">
        <v>762</v>
      </c>
      <c r="B607" s="97">
        <v>7</v>
      </c>
      <c r="C607" s="97">
        <v>7</v>
      </c>
      <c r="D607" s="98" t="s">
        <v>366</v>
      </c>
      <c r="E607" s="99" t="s">
        <v>763</v>
      </c>
      <c r="F607" s="100">
        <v>7800</v>
      </c>
    </row>
    <row r="608" spans="1:6">
      <c r="A608" s="96" t="s">
        <v>797</v>
      </c>
      <c r="B608" s="97">
        <v>7</v>
      </c>
      <c r="C608" s="97">
        <v>7</v>
      </c>
      <c r="D608" s="98" t="s">
        <v>366</v>
      </c>
      <c r="E608" s="99" t="s">
        <v>798</v>
      </c>
      <c r="F608" s="100">
        <v>7800</v>
      </c>
    </row>
    <row r="609" spans="1:6" ht="22.5">
      <c r="A609" s="91" t="s">
        <v>869</v>
      </c>
      <c r="B609" s="92">
        <v>7</v>
      </c>
      <c r="C609" s="92">
        <v>7</v>
      </c>
      <c r="D609" s="93" t="s">
        <v>870</v>
      </c>
      <c r="E609" s="94" t="s">
        <v>633</v>
      </c>
      <c r="F609" s="95">
        <v>198</v>
      </c>
    </row>
    <row r="610" spans="1:6" ht="22.5">
      <c r="A610" s="96" t="s">
        <v>871</v>
      </c>
      <c r="B610" s="97">
        <v>7</v>
      </c>
      <c r="C610" s="97">
        <v>7</v>
      </c>
      <c r="D610" s="98" t="s">
        <v>872</v>
      </c>
      <c r="E610" s="99" t="s">
        <v>633</v>
      </c>
      <c r="F610" s="100">
        <v>198</v>
      </c>
    </row>
    <row r="611" spans="1:6" ht="22.5">
      <c r="A611" s="96" t="s">
        <v>762</v>
      </c>
      <c r="B611" s="97">
        <v>7</v>
      </c>
      <c r="C611" s="97">
        <v>7</v>
      </c>
      <c r="D611" s="98" t="s">
        <v>872</v>
      </c>
      <c r="E611" s="99" t="s">
        <v>763</v>
      </c>
      <c r="F611" s="100">
        <v>198</v>
      </c>
    </row>
    <row r="612" spans="1:6">
      <c r="A612" s="96" t="s">
        <v>797</v>
      </c>
      <c r="B612" s="97">
        <v>7</v>
      </c>
      <c r="C612" s="97">
        <v>7</v>
      </c>
      <c r="D612" s="98" t="s">
        <v>872</v>
      </c>
      <c r="E612" s="99" t="s">
        <v>798</v>
      </c>
      <c r="F612" s="100">
        <v>198</v>
      </c>
    </row>
    <row r="613" spans="1:6" ht="33.75">
      <c r="A613" s="91" t="s">
        <v>727</v>
      </c>
      <c r="B613" s="92">
        <v>7</v>
      </c>
      <c r="C613" s="92">
        <v>7</v>
      </c>
      <c r="D613" s="93" t="s">
        <v>728</v>
      </c>
      <c r="E613" s="94" t="s">
        <v>633</v>
      </c>
      <c r="F613" s="95">
        <v>3</v>
      </c>
    </row>
    <row r="614" spans="1:6" ht="33.75">
      <c r="A614" s="96" t="s">
        <v>729</v>
      </c>
      <c r="B614" s="97">
        <v>7</v>
      </c>
      <c r="C614" s="97">
        <v>7</v>
      </c>
      <c r="D614" s="98" t="s">
        <v>730</v>
      </c>
      <c r="E614" s="99" t="s">
        <v>633</v>
      </c>
      <c r="F614" s="100">
        <v>3</v>
      </c>
    </row>
    <row r="615" spans="1:6" ht="22.5">
      <c r="A615" s="96" t="s">
        <v>762</v>
      </c>
      <c r="B615" s="97">
        <v>7</v>
      </c>
      <c r="C615" s="97">
        <v>7</v>
      </c>
      <c r="D615" s="98" t="s">
        <v>730</v>
      </c>
      <c r="E615" s="99" t="s">
        <v>763</v>
      </c>
      <c r="F615" s="100">
        <v>3</v>
      </c>
    </row>
    <row r="616" spans="1:6">
      <c r="A616" s="96" t="s">
        <v>797</v>
      </c>
      <c r="B616" s="97">
        <v>7</v>
      </c>
      <c r="C616" s="97">
        <v>7</v>
      </c>
      <c r="D616" s="98" t="s">
        <v>730</v>
      </c>
      <c r="E616" s="99" t="s">
        <v>798</v>
      </c>
      <c r="F616" s="100">
        <v>3</v>
      </c>
    </row>
    <row r="617" spans="1:6" ht="33.75">
      <c r="A617" s="91" t="s">
        <v>367</v>
      </c>
      <c r="B617" s="92">
        <v>7</v>
      </c>
      <c r="C617" s="92">
        <v>7</v>
      </c>
      <c r="D617" s="93" t="s">
        <v>368</v>
      </c>
      <c r="E617" s="94" t="s">
        <v>633</v>
      </c>
      <c r="F617" s="95">
        <v>23338</v>
      </c>
    </row>
    <row r="618" spans="1:6" ht="56.25">
      <c r="A618" s="96" t="s">
        <v>369</v>
      </c>
      <c r="B618" s="97">
        <v>7</v>
      </c>
      <c r="C618" s="97">
        <v>7</v>
      </c>
      <c r="D618" s="98" t="s">
        <v>370</v>
      </c>
      <c r="E618" s="99" t="s">
        <v>633</v>
      </c>
      <c r="F618" s="100">
        <v>6118.6</v>
      </c>
    </row>
    <row r="619" spans="1:6" ht="22.5">
      <c r="A619" s="96" t="s">
        <v>762</v>
      </c>
      <c r="B619" s="97">
        <v>7</v>
      </c>
      <c r="C619" s="97">
        <v>7</v>
      </c>
      <c r="D619" s="98" t="s">
        <v>370</v>
      </c>
      <c r="E619" s="99" t="s">
        <v>763</v>
      </c>
      <c r="F619" s="100">
        <v>6118.6</v>
      </c>
    </row>
    <row r="620" spans="1:6">
      <c r="A620" s="96" t="s">
        <v>293</v>
      </c>
      <c r="B620" s="97">
        <v>7</v>
      </c>
      <c r="C620" s="97">
        <v>7</v>
      </c>
      <c r="D620" s="98" t="s">
        <v>370</v>
      </c>
      <c r="E620" s="99" t="s">
        <v>294</v>
      </c>
      <c r="F620" s="100">
        <v>4550</v>
      </c>
    </row>
    <row r="621" spans="1:6">
      <c r="A621" s="96" t="s">
        <v>797</v>
      </c>
      <c r="B621" s="97">
        <v>7</v>
      </c>
      <c r="C621" s="97">
        <v>7</v>
      </c>
      <c r="D621" s="98" t="s">
        <v>370</v>
      </c>
      <c r="E621" s="99" t="s">
        <v>798</v>
      </c>
      <c r="F621" s="100">
        <v>1568.6</v>
      </c>
    </row>
    <row r="622" spans="1:6" ht="45">
      <c r="A622" s="96" t="s">
        <v>371</v>
      </c>
      <c r="B622" s="97">
        <v>7</v>
      </c>
      <c r="C622" s="97">
        <v>7</v>
      </c>
      <c r="D622" s="98" t="s">
        <v>372</v>
      </c>
      <c r="E622" s="99" t="s">
        <v>633</v>
      </c>
      <c r="F622" s="100">
        <v>8545.4</v>
      </c>
    </row>
    <row r="623" spans="1:6" ht="22.5">
      <c r="A623" s="96" t="s">
        <v>655</v>
      </c>
      <c r="B623" s="97">
        <v>7</v>
      </c>
      <c r="C623" s="97">
        <v>7</v>
      </c>
      <c r="D623" s="98" t="s">
        <v>372</v>
      </c>
      <c r="E623" s="99" t="s">
        <v>656</v>
      </c>
      <c r="F623" s="100">
        <v>8545.4</v>
      </c>
    </row>
    <row r="624" spans="1:6" ht="22.5">
      <c r="A624" s="96" t="s">
        <v>657</v>
      </c>
      <c r="B624" s="97">
        <v>7</v>
      </c>
      <c r="C624" s="97">
        <v>7</v>
      </c>
      <c r="D624" s="98" t="s">
        <v>372</v>
      </c>
      <c r="E624" s="99" t="s">
        <v>658</v>
      </c>
      <c r="F624" s="100">
        <v>8545.4</v>
      </c>
    </row>
    <row r="625" spans="1:6" ht="56.25">
      <c r="A625" s="96" t="s">
        <v>373</v>
      </c>
      <c r="B625" s="97">
        <v>7</v>
      </c>
      <c r="C625" s="97">
        <v>7</v>
      </c>
      <c r="D625" s="98" t="s">
        <v>374</v>
      </c>
      <c r="E625" s="99" t="s">
        <v>633</v>
      </c>
      <c r="F625" s="100">
        <v>60</v>
      </c>
    </row>
    <row r="626" spans="1:6" ht="22.5">
      <c r="A626" s="96" t="s">
        <v>762</v>
      </c>
      <c r="B626" s="97">
        <v>7</v>
      </c>
      <c r="C626" s="97">
        <v>7</v>
      </c>
      <c r="D626" s="98" t="s">
        <v>374</v>
      </c>
      <c r="E626" s="99" t="s">
        <v>763</v>
      </c>
      <c r="F626" s="100">
        <v>60</v>
      </c>
    </row>
    <row r="627" spans="1:6">
      <c r="A627" s="96" t="s">
        <v>797</v>
      </c>
      <c r="B627" s="97">
        <v>7</v>
      </c>
      <c r="C627" s="97">
        <v>7</v>
      </c>
      <c r="D627" s="98" t="s">
        <v>374</v>
      </c>
      <c r="E627" s="99" t="s">
        <v>798</v>
      </c>
      <c r="F627" s="100">
        <v>60</v>
      </c>
    </row>
    <row r="628" spans="1:6" ht="33.75">
      <c r="A628" s="96" t="s">
        <v>375</v>
      </c>
      <c r="B628" s="97">
        <v>7</v>
      </c>
      <c r="C628" s="97">
        <v>7</v>
      </c>
      <c r="D628" s="98" t="s">
        <v>376</v>
      </c>
      <c r="E628" s="99" t="s">
        <v>633</v>
      </c>
      <c r="F628" s="100">
        <v>7871.4</v>
      </c>
    </row>
    <row r="629" spans="1:6" ht="45">
      <c r="A629" s="96" t="s">
        <v>639</v>
      </c>
      <c r="B629" s="97">
        <v>7</v>
      </c>
      <c r="C629" s="97">
        <v>7</v>
      </c>
      <c r="D629" s="98" t="s">
        <v>376</v>
      </c>
      <c r="E629" s="99" t="s">
        <v>640</v>
      </c>
      <c r="F629" s="100">
        <v>52.9</v>
      </c>
    </row>
    <row r="630" spans="1:6" ht="22.5">
      <c r="A630" s="96" t="s">
        <v>641</v>
      </c>
      <c r="B630" s="97">
        <v>7</v>
      </c>
      <c r="C630" s="97">
        <v>7</v>
      </c>
      <c r="D630" s="98" t="s">
        <v>376</v>
      </c>
      <c r="E630" s="99" t="s">
        <v>642</v>
      </c>
      <c r="F630" s="100">
        <v>52.9</v>
      </c>
    </row>
    <row r="631" spans="1:6" ht="22.5">
      <c r="A631" s="96" t="s">
        <v>655</v>
      </c>
      <c r="B631" s="97">
        <v>7</v>
      </c>
      <c r="C631" s="97">
        <v>7</v>
      </c>
      <c r="D631" s="98" t="s">
        <v>376</v>
      </c>
      <c r="E631" s="99" t="s">
        <v>656</v>
      </c>
      <c r="F631" s="100">
        <v>3693.9</v>
      </c>
    </row>
    <row r="632" spans="1:6" ht="22.5">
      <c r="A632" s="96" t="s">
        <v>657</v>
      </c>
      <c r="B632" s="97">
        <v>7</v>
      </c>
      <c r="C632" s="97">
        <v>7</v>
      </c>
      <c r="D632" s="98" t="s">
        <v>376</v>
      </c>
      <c r="E632" s="99" t="s">
        <v>658</v>
      </c>
      <c r="F632" s="100">
        <v>3693.9</v>
      </c>
    </row>
    <row r="633" spans="1:6" ht="22.5">
      <c r="A633" s="96" t="s">
        <v>762</v>
      </c>
      <c r="B633" s="97">
        <v>7</v>
      </c>
      <c r="C633" s="97">
        <v>7</v>
      </c>
      <c r="D633" s="98" t="s">
        <v>376</v>
      </c>
      <c r="E633" s="99" t="s">
        <v>763</v>
      </c>
      <c r="F633" s="100">
        <v>4124.6000000000004</v>
      </c>
    </row>
    <row r="634" spans="1:6">
      <c r="A634" s="96" t="s">
        <v>293</v>
      </c>
      <c r="B634" s="97">
        <v>7</v>
      </c>
      <c r="C634" s="97">
        <v>7</v>
      </c>
      <c r="D634" s="98" t="s">
        <v>376</v>
      </c>
      <c r="E634" s="99" t="s">
        <v>294</v>
      </c>
      <c r="F634" s="100">
        <v>2825.5</v>
      </c>
    </row>
    <row r="635" spans="1:6">
      <c r="A635" s="96" t="s">
        <v>797</v>
      </c>
      <c r="B635" s="97">
        <v>7</v>
      </c>
      <c r="C635" s="97">
        <v>7</v>
      </c>
      <c r="D635" s="98" t="s">
        <v>376</v>
      </c>
      <c r="E635" s="99" t="s">
        <v>798</v>
      </c>
      <c r="F635" s="100">
        <v>1299.0999999999999</v>
      </c>
    </row>
    <row r="636" spans="1:6" ht="67.5">
      <c r="A636" s="96" t="s">
        <v>377</v>
      </c>
      <c r="B636" s="97">
        <v>7</v>
      </c>
      <c r="C636" s="97">
        <v>7</v>
      </c>
      <c r="D636" s="98" t="s">
        <v>378</v>
      </c>
      <c r="E636" s="99" t="s">
        <v>633</v>
      </c>
      <c r="F636" s="100">
        <v>742.6</v>
      </c>
    </row>
    <row r="637" spans="1:6" ht="22.5">
      <c r="A637" s="96" t="s">
        <v>762</v>
      </c>
      <c r="B637" s="97">
        <v>7</v>
      </c>
      <c r="C637" s="97">
        <v>7</v>
      </c>
      <c r="D637" s="98" t="s">
        <v>378</v>
      </c>
      <c r="E637" s="99" t="s">
        <v>763</v>
      </c>
      <c r="F637" s="100">
        <v>742.6</v>
      </c>
    </row>
    <row r="638" spans="1:6">
      <c r="A638" s="96" t="s">
        <v>293</v>
      </c>
      <c r="B638" s="97">
        <v>7</v>
      </c>
      <c r="C638" s="97">
        <v>7</v>
      </c>
      <c r="D638" s="98" t="s">
        <v>378</v>
      </c>
      <c r="E638" s="99" t="s">
        <v>294</v>
      </c>
      <c r="F638" s="100">
        <v>478.1</v>
      </c>
    </row>
    <row r="639" spans="1:6">
      <c r="A639" s="96" t="s">
        <v>797</v>
      </c>
      <c r="B639" s="97">
        <v>7</v>
      </c>
      <c r="C639" s="97">
        <v>7</v>
      </c>
      <c r="D639" s="98" t="s">
        <v>378</v>
      </c>
      <c r="E639" s="99" t="s">
        <v>798</v>
      </c>
      <c r="F639" s="100">
        <v>264.5</v>
      </c>
    </row>
    <row r="640" spans="1:6">
      <c r="A640" s="86" t="s">
        <v>379</v>
      </c>
      <c r="B640" s="87">
        <v>7</v>
      </c>
      <c r="C640" s="87">
        <v>9</v>
      </c>
      <c r="D640" s="88" t="s">
        <v>633</v>
      </c>
      <c r="E640" s="89" t="s">
        <v>633</v>
      </c>
      <c r="F640" s="90">
        <v>38157.1</v>
      </c>
    </row>
    <row r="641" spans="1:6" ht="22.5">
      <c r="A641" s="91" t="s">
        <v>791</v>
      </c>
      <c r="B641" s="92">
        <v>7</v>
      </c>
      <c r="C641" s="92">
        <v>9</v>
      </c>
      <c r="D641" s="93" t="s">
        <v>792</v>
      </c>
      <c r="E641" s="94" t="s">
        <v>633</v>
      </c>
      <c r="F641" s="95">
        <v>37739.1</v>
      </c>
    </row>
    <row r="642" spans="1:6" ht="33.75">
      <c r="A642" s="96" t="s">
        <v>297</v>
      </c>
      <c r="B642" s="97">
        <v>7</v>
      </c>
      <c r="C642" s="97">
        <v>9</v>
      </c>
      <c r="D642" s="98" t="s">
        <v>298</v>
      </c>
      <c r="E642" s="99" t="s">
        <v>633</v>
      </c>
      <c r="F642" s="100">
        <v>1333.9</v>
      </c>
    </row>
    <row r="643" spans="1:6" ht="56.25">
      <c r="A643" s="96" t="s">
        <v>380</v>
      </c>
      <c r="B643" s="97">
        <v>7</v>
      </c>
      <c r="C643" s="97">
        <v>9</v>
      </c>
      <c r="D643" s="98" t="s">
        <v>381</v>
      </c>
      <c r="E643" s="99" t="s">
        <v>633</v>
      </c>
      <c r="F643" s="100">
        <v>80</v>
      </c>
    </row>
    <row r="644" spans="1:6" ht="45">
      <c r="A644" s="96" t="s">
        <v>639</v>
      </c>
      <c r="B644" s="97">
        <v>7</v>
      </c>
      <c r="C644" s="97">
        <v>9</v>
      </c>
      <c r="D644" s="98" t="s">
        <v>381</v>
      </c>
      <c r="E644" s="99" t="s">
        <v>640</v>
      </c>
      <c r="F644" s="100">
        <v>5.4</v>
      </c>
    </row>
    <row r="645" spans="1:6" ht="22.5">
      <c r="A645" s="96" t="s">
        <v>641</v>
      </c>
      <c r="B645" s="97">
        <v>7</v>
      </c>
      <c r="C645" s="97">
        <v>9</v>
      </c>
      <c r="D645" s="98" t="s">
        <v>381</v>
      </c>
      <c r="E645" s="99" t="s">
        <v>642</v>
      </c>
      <c r="F645" s="100">
        <v>5.4</v>
      </c>
    </row>
    <row r="646" spans="1:6" ht="22.5">
      <c r="A646" s="96" t="s">
        <v>655</v>
      </c>
      <c r="B646" s="97">
        <v>7</v>
      </c>
      <c r="C646" s="97">
        <v>9</v>
      </c>
      <c r="D646" s="98" t="s">
        <v>381</v>
      </c>
      <c r="E646" s="99" t="s">
        <v>656</v>
      </c>
      <c r="F646" s="100">
        <v>27.697050000000001</v>
      </c>
    </row>
    <row r="647" spans="1:6" ht="22.5">
      <c r="A647" s="96" t="s">
        <v>657</v>
      </c>
      <c r="B647" s="97">
        <v>7</v>
      </c>
      <c r="C647" s="97">
        <v>9</v>
      </c>
      <c r="D647" s="98" t="s">
        <v>381</v>
      </c>
      <c r="E647" s="99" t="s">
        <v>658</v>
      </c>
      <c r="F647" s="100">
        <v>27.697050000000001</v>
      </c>
    </row>
    <row r="648" spans="1:6" ht="22.5">
      <c r="A648" s="96" t="s">
        <v>762</v>
      </c>
      <c r="B648" s="97">
        <v>7</v>
      </c>
      <c r="C648" s="97">
        <v>9</v>
      </c>
      <c r="D648" s="98" t="s">
        <v>381</v>
      </c>
      <c r="E648" s="99" t="s">
        <v>763</v>
      </c>
      <c r="F648" s="100">
        <v>46.902949999999997</v>
      </c>
    </row>
    <row r="649" spans="1:6">
      <c r="A649" s="96" t="s">
        <v>293</v>
      </c>
      <c r="B649" s="97">
        <v>7</v>
      </c>
      <c r="C649" s="97">
        <v>9</v>
      </c>
      <c r="D649" s="98" t="s">
        <v>381</v>
      </c>
      <c r="E649" s="99" t="s">
        <v>294</v>
      </c>
      <c r="F649" s="100">
        <v>46.902949999999997</v>
      </c>
    </row>
    <row r="650" spans="1:6" ht="33.75">
      <c r="A650" s="96" t="s">
        <v>382</v>
      </c>
      <c r="B650" s="97">
        <v>7</v>
      </c>
      <c r="C650" s="97">
        <v>9</v>
      </c>
      <c r="D650" s="98" t="s">
        <v>383</v>
      </c>
      <c r="E650" s="99" t="s">
        <v>633</v>
      </c>
      <c r="F650" s="100">
        <v>1253.9000000000001</v>
      </c>
    </row>
    <row r="651" spans="1:6" ht="45">
      <c r="A651" s="96" t="s">
        <v>639</v>
      </c>
      <c r="B651" s="97">
        <v>7</v>
      </c>
      <c r="C651" s="97">
        <v>9</v>
      </c>
      <c r="D651" s="98" t="s">
        <v>383</v>
      </c>
      <c r="E651" s="99" t="s">
        <v>640</v>
      </c>
      <c r="F651" s="100">
        <v>121.9</v>
      </c>
    </row>
    <row r="652" spans="1:6" ht="22.5">
      <c r="A652" s="96" t="s">
        <v>641</v>
      </c>
      <c r="B652" s="97">
        <v>7</v>
      </c>
      <c r="C652" s="97">
        <v>9</v>
      </c>
      <c r="D652" s="98" t="s">
        <v>383</v>
      </c>
      <c r="E652" s="99" t="s">
        <v>642</v>
      </c>
      <c r="F652" s="100">
        <v>121.9</v>
      </c>
    </row>
    <row r="653" spans="1:6" ht="22.5">
      <c r="A653" s="96" t="s">
        <v>655</v>
      </c>
      <c r="B653" s="97">
        <v>7</v>
      </c>
      <c r="C653" s="97">
        <v>9</v>
      </c>
      <c r="D653" s="98" t="s">
        <v>383</v>
      </c>
      <c r="E653" s="99" t="s">
        <v>656</v>
      </c>
      <c r="F653" s="100">
        <v>447.2</v>
      </c>
    </row>
    <row r="654" spans="1:6" ht="22.5">
      <c r="A654" s="96" t="s">
        <v>657</v>
      </c>
      <c r="B654" s="97">
        <v>7</v>
      </c>
      <c r="C654" s="97">
        <v>9</v>
      </c>
      <c r="D654" s="98" t="s">
        <v>383</v>
      </c>
      <c r="E654" s="99" t="s">
        <v>658</v>
      </c>
      <c r="F654" s="100">
        <v>447.2</v>
      </c>
    </row>
    <row r="655" spans="1:6" ht="22.5">
      <c r="A655" s="96" t="s">
        <v>762</v>
      </c>
      <c r="B655" s="97">
        <v>7</v>
      </c>
      <c r="C655" s="97">
        <v>9</v>
      </c>
      <c r="D655" s="98" t="s">
        <v>383</v>
      </c>
      <c r="E655" s="99" t="s">
        <v>763</v>
      </c>
      <c r="F655" s="100">
        <v>684.8</v>
      </c>
    </row>
    <row r="656" spans="1:6">
      <c r="A656" s="96" t="s">
        <v>293</v>
      </c>
      <c r="B656" s="97">
        <v>7</v>
      </c>
      <c r="C656" s="97">
        <v>9</v>
      </c>
      <c r="D656" s="98" t="s">
        <v>383</v>
      </c>
      <c r="E656" s="99" t="s">
        <v>294</v>
      </c>
      <c r="F656" s="100">
        <v>333.3</v>
      </c>
    </row>
    <row r="657" spans="1:6">
      <c r="A657" s="96" t="s">
        <v>797</v>
      </c>
      <c r="B657" s="97">
        <v>7</v>
      </c>
      <c r="C657" s="97">
        <v>9</v>
      </c>
      <c r="D657" s="98" t="s">
        <v>383</v>
      </c>
      <c r="E657" s="99" t="s">
        <v>798</v>
      </c>
      <c r="F657" s="100">
        <v>351.5</v>
      </c>
    </row>
    <row r="658" spans="1:6" ht="45">
      <c r="A658" s="96" t="s">
        <v>384</v>
      </c>
      <c r="B658" s="97">
        <v>7</v>
      </c>
      <c r="C658" s="97">
        <v>9</v>
      </c>
      <c r="D658" s="98" t="s">
        <v>385</v>
      </c>
      <c r="E658" s="99" t="s">
        <v>633</v>
      </c>
      <c r="F658" s="100">
        <v>36405.199999999997</v>
      </c>
    </row>
    <row r="659" spans="1:6" ht="56.25">
      <c r="A659" s="96" t="s">
        <v>386</v>
      </c>
      <c r="B659" s="97">
        <v>7</v>
      </c>
      <c r="C659" s="97">
        <v>9</v>
      </c>
      <c r="D659" s="98" t="s">
        <v>387</v>
      </c>
      <c r="E659" s="99" t="s">
        <v>633</v>
      </c>
      <c r="F659" s="100">
        <v>36405.199999999997</v>
      </c>
    </row>
    <row r="660" spans="1:6" ht="45">
      <c r="A660" s="96" t="s">
        <v>639</v>
      </c>
      <c r="B660" s="97">
        <v>7</v>
      </c>
      <c r="C660" s="97">
        <v>9</v>
      </c>
      <c r="D660" s="98" t="s">
        <v>387</v>
      </c>
      <c r="E660" s="99" t="s">
        <v>640</v>
      </c>
      <c r="F660" s="100">
        <v>35457.1</v>
      </c>
    </row>
    <row r="661" spans="1:6" ht="22.5">
      <c r="A661" s="96" t="s">
        <v>641</v>
      </c>
      <c r="B661" s="97">
        <v>7</v>
      </c>
      <c r="C661" s="97">
        <v>9</v>
      </c>
      <c r="D661" s="98" t="s">
        <v>387</v>
      </c>
      <c r="E661" s="99" t="s">
        <v>642</v>
      </c>
      <c r="F661" s="100">
        <v>35457.1</v>
      </c>
    </row>
    <row r="662" spans="1:6" ht="22.5">
      <c r="A662" s="96" t="s">
        <v>655</v>
      </c>
      <c r="B662" s="97">
        <v>7</v>
      </c>
      <c r="C662" s="97">
        <v>9</v>
      </c>
      <c r="D662" s="98" t="s">
        <v>387</v>
      </c>
      <c r="E662" s="99" t="s">
        <v>656</v>
      </c>
      <c r="F662" s="100">
        <v>945.5</v>
      </c>
    </row>
    <row r="663" spans="1:6" ht="22.5">
      <c r="A663" s="96" t="s">
        <v>657</v>
      </c>
      <c r="B663" s="97">
        <v>7</v>
      </c>
      <c r="C663" s="97">
        <v>9</v>
      </c>
      <c r="D663" s="98" t="s">
        <v>387</v>
      </c>
      <c r="E663" s="99" t="s">
        <v>658</v>
      </c>
      <c r="F663" s="100">
        <v>945.5</v>
      </c>
    </row>
    <row r="664" spans="1:6">
      <c r="A664" s="96" t="s">
        <v>659</v>
      </c>
      <c r="B664" s="97">
        <v>7</v>
      </c>
      <c r="C664" s="97">
        <v>9</v>
      </c>
      <c r="D664" s="98" t="s">
        <v>387</v>
      </c>
      <c r="E664" s="99" t="s">
        <v>660</v>
      </c>
      <c r="F664" s="100">
        <v>2.6</v>
      </c>
    </row>
    <row r="665" spans="1:6">
      <c r="A665" s="96" t="s">
        <v>661</v>
      </c>
      <c r="B665" s="97">
        <v>7</v>
      </c>
      <c r="C665" s="97">
        <v>9</v>
      </c>
      <c r="D665" s="98" t="s">
        <v>387</v>
      </c>
      <c r="E665" s="99" t="s">
        <v>662</v>
      </c>
      <c r="F665" s="100">
        <v>2.6</v>
      </c>
    </row>
    <row r="666" spans="1:6" ht="22.5">
      <c r="A666" s="91" t="s">
        <v>705</v>
      </c>
      <c r="B666" s="92">
        <v>7</v>
      </c>
      <c r="C666" s="92">
        <v>9</v>
      </c>
      <c r="D666" s="93" t="s">
        <v>706</v>
      </c>
      <c r="E666" s="94" t="s">
        <v>633</v>
      </c>
      <c r="F666" s="95">
        <v>78</v>
      </c>
    </row>
    <row r="667" spans="1:6" ht="33.75">
      <c r="A667" s="96" t="s">
        <v>707</v>
      </c>
      <c r="B667" s="97">
        <v>7</v>
      </c>
      <c r="C667" s="97">
        <v>9</v>
      </c>
      <c r="D667" s="98" t="s">
        <v>708</v>
      </c>
      <c r="E667" s="99" t="s">
        <v>633</v>
      </c>
      <c r="F667" s="100">
        <v>78</v>
      </c>
    </row>
    <row r="668" spans="1:6" ht="45">
      <c r="A668" s="96" t="s">
        <v>639</v>
      </c>
      <c r="B668" s="97">
        <v>7</v>
      </c>
      <c r="C668" s="97">
        <v>9</v>
      </c>
      <c r="D668" s="98" t="s">
        <v>708</v>
      </c>
      <c r="E668" s="99" t="s">
        <v>640</v>
      </c>
      <c r="F668" s="100">
        <v>46.3</v>
      </c>
    </row>
    <row r="669" spans="1:6" ht="22.5">
      <c r="A669" s="96" t="s">
        <v>641</v>
      </c>
      <c r="B669" s="97">
        <v>7</v>
      </c>
      <c r="C669" s="97">
        <v>9</v>
      </c>
      <c r="D669" s="98" t="s">
        <v>708</v>
      </c>
      <c r="E669" s="99" t="s">
        <v>642</v>
      </c>
      <c r="F669" s="100">
        <v>46.3</v>
      </c>
    </row>
    <row r="670" spans="1:6" ht="22.5">
      <c r="A670" s="96" t="s">
        <v>655</v>
      </c>
      <c r="B670" s="97">
        <v>7</v>
      </c>
      <c r="C670" s="97">
        <v>9</v>
      </c>
      <c r="D670" s="98" t="s">
        <v>708</v>
      </c>
      <c r="E670" s="99" t="s">
        <v>656</v>
      </c>
      <c r="F670" s="100">
        <v>31.7</v>
      </c>
    </row>
    <row r="671" spans="1:6" ht="22.5">
      <c r="A671" s="96" t="s">
        <v>657</v>
      </c>
      <c r="B671" s="97">
        <v>7</v>
      </c>
      <c r="C671" s="97">
        <v>9</v>
      </c>
      <c r="D671" s="98" t="s">
        <v>708</v>
      </c>
      <c r="E671" s="99" t="s">
        <v>658</v>
      </c>
      <c r="F671" s="100">
        <v>31.7</v>
      </c>
    </row>
    <row r="672" spans="1:6" ht="45">
      <c r="A672" s="91" t="s">
        <v>767</v>
      </c>
      <c r="B672" s="92">
        <v>7</v>
      </c>
      <c r="C672" s="92">
        <v>9</v>
      </c>
      <c r="D672" s="93" t="s">
        <v>768</v>
      </c>
      <c r="E672" s="94" t="s">
        <v>633</v>
      </c>
      <c r="F672" s="95">
        <v>50</v>
      </c>
    </row>
    <row r="673" spans="1:6" ht="67.5">
      <c r="A673" s="96" t="s">
        <v>388</v>
      </c>
      <c r="B673" s="97">
        <v>7</v>
      </c>
      <c r="C673" s="97">
        <v>9</v>
      </c>
      <c r="D673" s="98" t="s">
        <v>389</v>
      </c>
      <c r="E673" s="99" t="s">
        <v>633</v>
      </c>
      <c r="F673" s="100">
        <v>50</v>
      </c>
    </row>
    <row r="674" spans="1:6" ht="78.75">
      <c r="A674" s="96" t="s">
        <v>390</v>
      </c>
      <c r="B674" s="97">
        <v>7</v>
      </c>
      <c r="C674" s="97">
        <v>9</v>
      </c>
      <c r="D674" s="98" t="s">
        <v>391</v>
      </c>
      <c r="E674" s="99" t="s">
        <v>633</v>
      </c>
      <c r="F674" s="100">
        <v>50</v>
      </c>
    </row>
    <row r="675" spans="1:6" ht="22.5">
      <c r="A675" s="96" t="s">
        <v>762</v>
      </c>
      <c r="B675" s="97">
        <v>7</v>
      </c>
      <c r="C675" s="97">
        <v>9</v>
      </c>
      <c r="D675" s="98" t="s">
        <v>391</v>
      </c>
      <c r="E675" s="99" t="s">
        <v>763</v>
      </c>
      <c r="F675" s="100">
        <v>50</v>
      </c>
    </row>
    <row r="676" spans="1:6">
      <c r="A676" s="96" t="s">
        <v>293</v>
      </c>
      <c r="B676" s="97">
        <v>7</v>
      </c>
      <c r="C676" s="97">
        <v>9</v>
      </c>
      <c r="D676" s="98" t="s">
        <v>391</v>
      </c>
      <c r="E676" s="99" t="s">
        <v>294</v>
      </c>
      <c r="F676" s="100">
        <v>40</v>
      </c>
    </row>
    <row r="677" spans="1:6">
      <c r="A677" s="96" t="s">
        <v>797</v>
      </c>
      <c r="B677" s="97">
        <v>7</v>
      </c>
      <c r="C677" s="97">
        <v>9</v>
      </c>
      <c r="D677" s="98" t="s">
        <v>391</v>
      </c>
      <c r="E677" s="99" t="s">
        <v>798</v>
      </c>
      <c r="F677" s="100">
        <v>10</v>
      </c>
    </row>
    <row r="678" spans="1:6" ht="22.5">
      <c r="A678" s="91" t="s">
        <v>837</v>
      </c>
      <c r="B678" s="92">
        <v>7</v>
      </c>
      <c r="C678" s="92">
        <v>9</v>
      </c>
      <c r="D678" s="93" t="s">
        <v>838</v>
      </c>
      <c r="E678" s="94" t="s">
        <v>633</v>
      </c>
      <c r="F678" s="95">
        <v>181</v>
      </c>
    </row>
    <row r="679" spans="1:6" ht="33.75">
      <c r="A679" s="96" t="s">
        <v>839</v>
      </c>
      <c r="B679" s="97">
        <v>7</v>
      </c>
      <c r="C679" s="97">
        <v>9</v>
      </c>
      <c r="D679" s="98" t="s">
        <v>840</v>
      </c>
      <c r="E679" s="99" t="s">
        <v>633</v>
      </c>
      <c r="F679" s="100">
        <v>181</v>
      </c>
    </row>
    <row r="680" spans="1:6" ht="22.5">
      <c r="A680" s="96" t="s">
        <v>655</v>
      </c>
      <c r="B680" s="97">
        <v>7</v>
      </c>
      <c r="C680" s="97">
        <v>9</v>
      </c>
      <c r="D680" s="98" t="s">
        <v>840</v>
      </c>
      <c r="E680" s="99" t="s">
        <v>656</v>
      </c>
      <c r="F680" s="100">
        <v>181</v>
      </c>
    </row>
    <row r="681" spans="1:6" ht="22.5">
      <c r="A681" s="96" t="s">
        <v>657</v>
      </c>
      <c r="B681" s="97">
        <v>7</v>
      </c>
      <c r="C681" s="97">
        <v>9</v>
      </c>
      <c r="D681" s="98" t="s">
        <v>840</v>
      </c>
      <c r="E681" s="99" t="s">
        <v>658</v>
      </c>
      <c r="F681" s="100">
        <v>181</v>
      </c>
    </row>
    <row r="682" spans="1:6" ht="22.5">
      <c r="A682" s="91" t="s">
        <v>869</v>
      </c>
      <c r="B682" s="92">
        <v>7</v>
      </c>
      <c r="C682" s="92">
        <v>9</v>
      </c>
      <c r="D682" s="93" t="s">
        <v>870</v>
      </c>
      <c r="E682" s="94" t="s">
        <v>633</v>
      </c>
      <c r="F682" s="95">
        <v>12</v>
      </c>
    </row>
    <row r="683" spans="1:6" ht="22.5">
      <c r="A683" s="96" t="s">
        <v>871</v>
      </c>
      <c r="B683" s="97">
        <v>7</v>
      </c>
      <c r="C683" s="97">
        <v>9</v>
      </c>
      <c r="D683" s="98" t="s">
        <v>872</v>
      </c>
      <c r="E683" s="99" t="s">
        <v>633</v>
      </c>
      <c r="F683" s="100">
        <v>12</v>
      </c>
    </row>
    <row r="684" spans="1:6" ht="22.5">
      <c r="A684" s="96" t="s">
        <v>762</v>
      </c>
      <c r="B684" s="97">
        <v>7</v>
      </c>
      <c r="C684" s="97">
        <v>9</v>
      </c>
      <c r="D684" s="98" t="s">
        <v>872</v>
      </c>
      <c r="E684" s="99" t="s">
        <v>763</v>
      </c>
      <c r="F684" s="100">
        <v>12</v>
      </c>
    </row>
    <row r="685" spans="1:6">
      <c r="A685" s="96" t="s">
        <v>797</v>
      </c>
      <c r="B685" s="97">
        <v>7</v>
      </c>
      <c r="C685" s="97">
        <v>9</v>
      </c>
      <c r="D685" s="98" t="s">
        <v>872</v>
      </c>
      <c r="E685" s="99" t="s">
        <v>798</v>
      </c>
      <c r="F685" s="100">
        <v>12</v>
      </c>
    </row>
    <row r="686" spans="1:6" ht="33.75">
      <c r="A686" s="91" t="s">
        <v>727</v>
      </c>
      <c r="B686" s="92">
        <v>7</v>
      </c>
      <c r="C686" s="92">
        <v>9</v>
      </c>
      <c r="D686" s="93" t="s">
        <v>728</v>
      </c>
      <c r="E686" s="94" t="s">
        <v>633</v>
      </c>
      <c r="F686" s="95">
        <v>97</v>
      </c>
    </row>
    <row r="687" spans="1:6" ht="33.75">
      <c r="A687" s="96" t="s">
        <v>729</v>
      </c>
      <c r="B687" s="97">
        <v>7</v>
      </c>
      <c r="C687" s="97">
        <v>9</v>
      </c>
      <c r="D687" s="98" t="s">
        <v>730</v>
      </c>
      <c r="E687" s="99" t="s">
        <v>633</v>
      </c>
      <c r="F687" s="100">
        <v>97</v>
      </c>
    </row>
    <row r="688" spans="1:6" ht="22.5">
      <c r="A688" s="96" t="s">
        <v>762</v>
      </c>
      <c r="B688" s="97">
        <v>7</v>
      </c>
      <c r="C688" s="97">
        <v>9</v>
      </c>
      <c r="D688" s="98" t="s">
        <v>730</v>
      </c>
      <c r="E688" s="99" t="s">
        <v>763</v>
      </c>
      <c r="F688" s="100">
        <v>97</v>
      </c>
    </row>
    <row r="689" spans="1:6">
      <c r="A689" s="96" t="s">
        <v>797</v>
      </c>
      <c r="B689" s="97">
        <v>7</v>
      </c>
      <c r="C689" s="97">
        <v>9</v>
      </c>
      <c r="D689" s="98" t="s">
        <v>730</v>
      </c>
      <c r="E689" s="99" t="s">
        <v>798</v>
      </c>
      <c r="F689" s="100">
        <v>97</v>
      </c>
    </row>
    <row r="690" spans="1:6">
      <c r="A690" s="101" t="s">
        <v>392</v>
      </c>
      <c r="B690" s="102">
        <v>8</v>
      </c>
      <c r="C690" s="102">
        <v>0</v>
      </c>
      <c r="D690" s="103" t="s">
        <v>633</v>
      </c>
      <c r="E690" s="104" t="s">
        <v>633</v>
      </c>
      <c r="F690" s="105">
        <v>100041.2</v>
      </c>
    </row>
    <row r="691" spans="1:6">
      <c r="A691" s="86" t="s">
        <v>393</v>
      </c>
      <c r="B691" s="87">
        <v>8</v>
      </c>
      <c r="C691" s="87">
        <v>1</v>
      </c>
      <c r="D691" s="88" t="s">
        <v>633</v>
      </c>
      <c r="E691" s="89" t="s">
        <v>633</v>
      </c>
      <c r="F691" s="90">
        <v>85511.8</v>
      </c>
    </row>
    <row r="692" spans="1:6" ht="22.5">
      <c r="A692" s="91" t="s">
        <v>266</v>
      </c>
      <c r="B692" s="92">
        <v>8</v>
      </c>
      <c r="C692" s="92">
        <v>1</v>
      </c>
      <c r="D692" s="93" t="s">
        <v>267</v>
      </c>
      <c r="E692" s="94" t="s">
        <v>633</v>
      </c>
      <c r="F692" s="95">
        <v>85511.8</v>
      </c>
    </row>
    <row r="693" spans="1:6" ht="33.75">
      <c r="A693" s="96" t="s">
        <v>394</v>
      </c>
      <c r="B693" s="97">
        <v>8</v>
      </c>
      <c r="C693" s="97">
        <v>1</v>
      </c>
      <c r="D693" s="98" t="s">
        <v>395</v>
      </c>
      <c r="E693" s="99" t="s">
        <v>633</v>
      </c>
      <c r="F693" s="100">
        <v>37475.800000000003</v>
      </c>
    </row>
    <row r="694" spans="1:6" ht="56.25">
      <c r="A694" s="96" t="s">
        <v>396</v>
      </c>
      <c r="B694" s="97">
        <v>8</v>
      </c>
      <c r="C694" s="97">
        <v>1</v>
      </c>
      <c r="D694" s="98" t="s">
        <v>397</v>
      </c>
      <c r="E694" s="99" t="s">
        <v>633</v>
      </c>
      <c r="F694" s="100">
        <v>36146.800000000003</v>
      </c>
    </row>
    <row r="695" spans="1:6" ht="22.5">
      <c r="A695" s="96" t="s">
        <v>762</v>
      </c>
      <c r="B695" s="97">
        <v>8</v>
      </c>
      <c r="C695" s="97">
        <v>1</v>
      </c>
      <c r="D695" s="98" t="s">
        <v>397</v>
      </c>
      <c r="E695" s="99" t="s">
        <v>763</v>
      </c>
      <c r="F695" s="100">
        <v>36146.800000000003</v>
      </c>
    </row>
    <row r="696" spans="1:6">
      <c r="A696" s="96" t="s">
        <v>293</v>
      </c>
      <c r="B696" s="97">
        <v>8</v>
      </c>
      <c r="C696" s="97">
        <v>1</v>
      </c>
      <c r="D696" s="98" t="s">
        <v>397</v>
      </c>
      <c r="E696" s="99" t="s">
        <v>294</v>
      </c>
      <c r="F696" s="100">
        <v>36146.800000000003</v>
      </c>
    </row>
    <row r="697" spans="1:6" ht="67.5">
      <c r="A697" s="96" t="s">
        <v>398</v>
      </c>
      <c r="B697" s="97">
        <v>8</v>
      </c>
      <c r="C697" s="97">
        <v>1</v>
      </c>
      <c r="D697" s="98" t="s">
        <v>399</v>
      </c>
      <c r="E697" s="99" t="s">
        <v>633</v>
      </c>
      <c r="F697" s="100">
        <v>10.6</v>
      </c>
    </row>
    <row r="698" spans="1:6" ht="22.5">
      <c r="A698" s="96" t="s">
        <v>762</v>
      </c>
      <c r="B698" s="97">
        <v>8</v>
      </c>
      <c r="C698" s="97">
        <v>1</v>
      </c>
      <c r="D698" s="98" t="s">
        <v>399</v>
      </c>
      <c r="E698" s="99" t="s">
        <v>763</v>
      </c>
      <c r="F698" s="100">
        <v>10.6</v>
      </c>
    </row>
    <row r="699" spans="1:6">
      <c r="A699" s="96" t="s">
        <v>293</v>
      </c>
      <c r="B699" s="97">
        <v>8</v>
      </c>
      <c r="C699" s="97">
        <v>1</v>
      </c>
      <c r="D699" s="98" t="s">
        <v>399</v>
      </c>
      <c r="E699" s="99" t="s">
        <v>294</v>
      </c>
      <c r="F699" s="100">
        <v>10.6</v>
      </c>
    </row>
    <row r="700" spans="1:6" ht="56.25">
      <c r="A700" s="96" t="s">
        <v>400</v>
      </c>
      <c r="B700" s="97">
        <v>8</v>
      </c>
      <c r="C700" s="97">
        <v>1</v>
      </c>
      <c r="D700" s="98" t="s">
        <v>401</v>
      </c>
      <c r="E700" s="99" t="s">
        <v>633</v>
      </c>
      <c r="F700" s="100">
        <v>103.8</v>
      </c>
    </row>
    <row r="701" spans="1:6" ht="22.5">
      <c r="A701" s="96" t="s">
        <v>762</v>
      </c>
      <c r="B701" s="97">
        <v>8</v>
      </c>
      <c r="C701" s="97">
        <v>1</v>
      </c>
      <c r="D701" s="98" t="s">
        <v>401</v>
      </c>
      <c r="E701" s="99" t="s">
        <v>763</v>
      </c>
      <c r="F701" s="100">
        <v>103.8</v>
      </c>
    </row>
    <row r="702" spans="1:6">
      <c r="A702" s="96" t="s">
        <v>293</v>
      </c>
      <c r="B702" s="97">
        <v>8</v>
      </c>
      <c r="C702" s="97">
        <v>1</v>
      </c>
      <c r="D702" s="98" t="s">
        <v>401</v>
      </c>
      <c r="E702" s="99" t="s">
        <v>294</v>
      </c>
      <c r="F702" s="100">
        <v>103.8</v>
      </c>
    </row>
    <row r="703" spans="1:6" ht="45">
      <c r="A703" s="96" t="s">
        <v>402</v>
      </c>
      <c r="B703" s="97">
        <v>8</v>
      </c>
      <c r="C703" s="97">
        <v>1</v>
      </c>
      <c r="D703" s="98" t="s">
        <v>403</v>
      </c>
      <c r="E703" s="99" t="s">
        <v>633</v>
      </c>
      <c r="F703" s="100">
        <v>300</v>
      </c>
    </row>
    <row r="704" spans="1:6" ht="22.5">
      <c r="A704" s="96" t="s">
        <v>762</v>
      </c>
      <c r="B704" s="97">
        <v>8</v>
      </c>
      <c r="C704" s="97">
        <v>1</v>
      </c>
      <c r="D704" s="98" t="s">
        <v>403</v>
      </c>
      <c r="E704" s="99" t="s">
        <v>763</v>
      </c>
      <c r="F704" s="100">
        <v>300</v>
      </c>
    </row>
    <row r="705" spans="1:6">
      <c r="A705" s="96" t="s">
        <v>293</v>
      </c>
      <c r="B705" s="97">
        <v>8</v>
      </c>
      <c r="C705" s="97">
        <v>1</v>
      </c>
      <c r="D705" s="98" t="s">
        <v>403</v>
      </c>
      <c r="E705" s="99" t="s">
        <v>294</v>
      </c>
      <c r="F705" s="100">
        <v>300</v>
      </c>
    </row>
    <row r="706" spans="1:6" ht="45">
      <c r="A706" s="96" t="s">
        <v>404</v>
      </c>
      <c r="B706" s="97">
        <v>8</v>
      </c>
      <c r="C706" s="97">
        <v>1</v>
      </c>
      <c r="D706" s="98" t="s">
        <v>405</v>
      </c>
      <c r="E706" s="99" t="s">
        <v>633</v>
      </c>
      <c r="F706" s="100">
        <v>800</v>
      </c>
    </row>
    <row r="707" spans="1:6" ht="22.5">
      <c r="A707" s="96" t="s">
        <v>762</v>
      </c>
      <c r="B707" s="97">
        <v>8</v>
      </c>
      <c r="C707" s="97">
        <v>1</v>
      </c>
      <c r="D707" s="98" t="s">
        <v>405</v>
      </c>
      <c r="E707" s="99" t="s">
        <v>763</v>
      </c>
      <c r="F707" s="100">
        <v>800</v>
      </c>
    </row>
    <row r="708" spans="1:6">
      <c r="A708" s="96" t="s">
        <v>293</v>
      </c>
      <c r="B708" s="97">
        <v>8</v>
      </c>
      <c r="C708" s="97">
        <v>1</v>
      </c>
      <c r="D708" s="98" t="s">
        <v>405</v>
      </c>
      <c r="E708" s="99" t="s">
        <v>294</v>
      </c>
      <c r="F708" s="100">
        <v>800</v>
      </c>
    </row>
    <row r="709" spans="1:6" ht="56.25">
      <c r="A709" s="96" t="s">
        <v>406</v>
      </c>
      <c r="B709" s="97">
        <v>8</v>
      </c>
      <c r="C709" s="97">
        <v>1</v>
      </c>
      <c r="D709" s="98" t="s">
        <v>407</v>
      </c>
      <c r="E709" s="99" t="s">
        <v>633</v>
      </c>
      <c r="F709" s="100">
        <v>114.6</v>
      </c>
    </row>
    <row r="710" spans="1:6" ht="22.5">
      <c r="A710" s="96" t="s">
        <v>762</v>
      </c>
      <c r="B710" s="97">
        <v>8</v>
      </c>
      <c r="C710" s="97">
        <v>1</v>
      </c>
      <c r="D710" s="98" t="s">
        <v>407</v>
      </c>
      <c r="E710" s="99" t="s">
        <v>763</v>
      </c>
      <c r="F710" s="100">
        <v>114.6</v>
      </c>
    </row>
    <row r="711" spans="1:6">
      <c r="A711" s="96" t="s">
        <v>293</v>
      </c>
      <c r="B711" s="97">
        <v>8</v>
      </c>
      <c r="C711" s="97">
        <v>1</v>
      </c>
      <c r="D711" s="98" t="s">
        <v>407</v>
      </c>
      <c r="E711" s="99" t="s">
        <v>294</v>
      </c>
      <c r="F711" s="100">
        <v>114.6</v>
      </c>
    </row>
    <row r="712" spans="1:6" ht="33.75">
      <c r="A712" s="96" t="s">
        <v>268</v>
      </c>
      <c r="B712" s="97">
        <v>8</v>
      </c>
      <c r="C712" s="97">
        <v>1</v>
      </c>
      <c r="D712" s="98" t="s">
        <v>269</v>
      </c>
      <c r="E712" s="99" t="s">
        <v>633</v>
      </c>
      <c r="F712" s="100">
        <v>48036</v>
      </c>
    </row>
    <row r="713" spans="1:6" ht="56.25">
      <c r="A713" s="96" t="s">
        <v>408</v>
      </c>
      <c r="B713" s="97">
        <v>8</v>
      </c>
      <c r="C713" s="97">
        <v>1</v>
      </c>
      <c r="D713" s="98" t="s">
        <v>409</v>
      </c>
      <c r="E713" s="99" t="s">
        <v>633</v>
      </c>
      <c r="F713" s="100">
        <v>45145</v>
      </c>
    </row>
    <row r="714" spans="1:6" ht="22.5">
      <c r="A714" s="96" t="s">
        <v>762</v>
      </c>
      <c r="B714" s="97">
        <v>8</v>
      </c>
      <c r="C714" s="97">
        <v>1</v>
      </c>
      <c r="D714" s="98" t="s">
        <v>409</v>
      </c>
      <c r="E714" s="99" t="s">
        <v>763</v>
      </c>
      <c r="F714" s="100">
        <v>45145</v>
      </c>
    </row>
    <row r="715" spans="1:6">
      <c r="A715" s="96" t="s">
        <v>797</v>
      </c>
      <c r="B715" s="97">
        <v>8</v>
      </c>
      <c r="C715" s="97">
        <v>1</v>
      </c>
      <c r="D715" s="98" t="s">
        <v>409</v>
      </c>
      <c r="E715" s="99" t="s">
        <v>798</v>
      </c>
      <c r="F715" s="100">
        <v>45145</v>
      </c>
    </row>
    <row r="716" spans="1:6" ht="45">
      <c r="A716" s="96" t="s">
        <v>404</v>
      </c>
      <c r="B716" s="97">
        <v>8</v>
      </c>
      <c r="C716" s="97">
        <v>1</v>
      </c>
      <c r="D716" s="98" t="s">
        <v>410</v>
      </c>
      <c r="E716" s="99" t="s">
        <v>633</v>
      </c>
      <c r="F716" s="100">
        <v>2891</v>
      </c>
    </row>
    <row r="717" spans="1:6" ht="22.5">
      <c r="A717" s="96" t="s">
        <v>762</v>
      </c>
      <c r="B717" s="97">
        <v>8</v>
      </c>
      <c r="C717" s="97">
        <v>1</v>
      </c>
      <c r="D717" s="98" t="s">
        <v>410</v>
      </c>
      <c r="E717" s="99" t="s">
        <v>763</v>
      </c>
      <c r="F717" s="100">
        <v>2891</v>
      </c>
    </row>
    <row r="718" spans="1:6">
      <c r="A718" s="96" t="s">
        <v>797</v>
      </c>
      <c r="B718" s="97">
        <v>8</v>
      </c>
      <c r="C718" s="97">
        <v>1</v>
      </c>
      <c r="D718" s="98" t="s">
        <v>410</v>
      </c>
      <c r="E718" s="99" t="s">
        <v>798</v>
      </c>
      <c r="F718" s="100">
        <v>2891</v>
      </c>
    </row>
    <row r="719" spans="1:6">
      <c r="A719" s="86" t="s">
        <v>411</v>
      </c>
      <c r="B719" s="87">
        <v>8</v>
      </c>
      <c r="C719" s="87">
        <v>4</v>
      </c>
      <c r="D719" s="88" t="s">
        <v>633</v>
      </c>
      <c r="E719" s="89" t="s">
        <v>633</v>
      </c>
      <c r="F719" s="90">
        <v>14529.4</v>
      </c>
    </row>
    <row r="720" spans="1:6" ht="22.5">
      <c r="A720" s="91" t="s">
        <v>266</v>
      </c>
      <c r="B720" s="92">
        <v>8</v>
      </c>
      <c r="C720" s="92">
        <v>4</v>
      </c>
      <c r="D720" s="93" t="s">
        <v>267</v>
      </c>
      <c r="E720" s="94" t="s">
        <v>633</v>
      </c>
      <c r="F720" s="95">
        <v>14127.4</v>
      </c>
    </row>
    <row r="721" spans="1:6" ht="33.75">
      <c r="A721" s="96" t="s">
        <v>394</v>
      </c>
      <c r="B721" s="97">
        <v>8</v>
      </c>
      <c r="C721" s="97">
        <v>4</v>
      </c>
      <c r="D721" s="98" t="s">
        <v>395</v>
      </c>
      <c r="E721" s="99" t="s">
        <v>633</v>
      </c>
      <c r="F721" s="100">
        <v>178.4</v>
      </c>
    </row>
    <row r="722" spans="1:6" ht="78.75">
      <c r="A722" s="96" t="s">
        <v>412</v>
      </c>
      <c r="B722" s="97">
        <v>8</v>
      </c>
      <c r="C722" s="97">
        <v>4</v>
      </c>
      <c r="D722" s="98" t="s">
        <v>413</v>
      </c>
      <c r="E722" s="99" t="s">
        <v>633</v>
      </c>
      <c r="F722" s="100">
        <v>178.4</v>
      </c>
    </row>
    <row r="723" spans="1:6" ht="22.5">
      <c r="A723" s="96" t="s">
        <v>655</v>
      </c>
      <c r="B723" s="97">
        <v>8</v>
      </c>
      <c r="C723" s="97">
        <v>4</v>
      </c>
      <c r="D723" s="98" t="s">
        <v>413</v>
      </c>
      <c r="E723" s="99" t="s">
        <v>656</v>
      </c>
      <c r="F723" s="100">
        <v>178.4</v>
      </c>
    </row>
    <row r="724" spans="1:6" ht="22.5">
      <c r="A724" s="96" t="s">
        <v>657</v>
      </c>
      <c r="B724" s="97">
        <v>8</v>
      </c>
      <c r="C724" s="97">
        <v>4</v>
      </c>
      <c r="D724" s="98" t="s">
        <v>413</v>
      </c>
      <c r="E724" s="99" t="s">
        <v>658</v>
      </c>
      <c r="F724" s="100">
        <v>178.4</v>
      </c>
    </row>
    <row r="725" spans="1:6" ht="33.75">
      <c r="A725" s="96" t="s">
        <v>268</v>
      </c>
      <c r="B725" s="97">
        <v>8</v>
      </c>
      <c r="C725" s="97">
        <v>4</v>
      </c>
      <c r="D725" s="98" t="s">
        <v>269</v>
      </c>
      <c r="E725" s="99" t="s">
        <v>633</v>
      </c>
      <c r="F725" s="100">
        <v>5384</v>
      </c>
    </row>
    <row r="726" spans="1:6" ht="45">
      <c r="A726" s="96" t="s">
        <v>414</v>
      </c>
      <c r="B726" s="97">
        <v>8</v>
      </c>
      <c r="C726" s="97">
        <v>4</v>
      </c>
      <c r="D726" s="98" t="s">
        <v>415</v>
      </c>
      <c r="E726" s="99" t="s">
        <v>633</v>
      </c>
      <c r="F726" s="100">
        <v>3584</v>
      </c>
    </row>
    <row r="727" spans="1:6" ht="22.5">
      <c r="A727" s="96" t="s">
        <v>762</v>
      </c>
      <c r="B727" s="97">
        <v>8</v>
      </c>
      <c r="C727" s="97">
        <v>4</v>
      </c>
      <c r="D727" s="98" t="s">
        <v>415</v>
      </c>
      <c r="E727" s="99" t="s">
        <v>763</v>
      </c>
      <c r="F727" s="100">
        <v>3584</v>
      </c>
    </row>
    <row r="728" spans="1:6">
      <c r="A728" s="96" t="s">
        <v>293</v>
      </c>
      <c r="B728" s="97">
        <v>8</v>
      </c>
      <c r="C728" s="97">
        <v>4</v>
      </c>
      <c r="D728" s="98" t="s">
        <v>415</v>
      </c>
      <c r="E728" s="99" t="s">
        <v>294</v>
      </c>
      <c r="F728" s="100">
        <v>90</v>
      </c>
    </row>
    <row r="729" spans="1:6">
      <c r="A729" s="96" t="s">
        <v>797</v>
      </c>
      <c r="B729" s="97">
        <v>8</v>
      </c>
      <c r="C729" s="97">
        <v>4</v>
      </c>
      <c r="D729" s="98" t="s">
        <v>415</v>
      </c>
      <c r="E729" s="99" t="s">
        <v>798</v>
      </c>
      <c r="F729" s="100">
        <v>3494</v>
      </c>
    </row>
    <row r="730" spans="1:6" ht="45">
      <c r="A730" s="96" t="s">
        <v>416</v>
      </c>
      <c r="B730" s="97">
        <v>8</v>
      </c>
      <c r="C730" s="97">
        <v>4</v>
      </c>
      <c r="D730" s="98" t="s">
        <v>417</v>
      </c>
      <c r="E730" s="99" t="s">
        <v>633</v>
      </c>
      <c r="F730" s="100">
        <v>100</v>
      </c>
    </row>
    <row r="731" spans="1:6" ht="22.5">
      <c r="A731" s="96" t="s">
        <v>762</v>
      </c>
      <c r="B731" s="97">
        <v>8</v>
      </c>
      <c r="C731" s="97">
        <v>4</v>
      </c>
      <c r="D731" s="98" t="s">
        <v>417</v>
      </c>
      <c r="E731" s="99" t="s">
        <v>763</v>
      </c>
      <c r="F731" s="100">
        <v>100</v>
      </c>
    </row>
    <row r="732" spans="1:6">
      <c r="A732" s="96" t="s">
        <v>797</v>
      </c>
      <c r="B732" s="97">
        <v>8</v>
      </c>
      <c r="C732" s="97">
        <v>4</v>
      </c>
      <c r="D732" s="98" t="s">
        <v>417</v>
      </c>
      <c r="E732" s="99" t="s">
        <v>798</v>
      </c>
      <c r="F732" s="100">
        <v>100</v>
      </c>
    </row>
    <row r="733" spans="1:6" ht="45">
      <c r="A733" s="96" t="s">
        <v>418</v>
      </c>
      <c r="B733" s="97">
        <v>8</v>
      </c>
      <c r="C733" s="97">
        <v>4</v>
      </c>
      <c r="D733" s="98" t="s">
        <v>419</v>
      </c>
      <c r="E733" s="99" t="s">
        <v>633</v>
      </c>
      <c r="F733" s="100">
        <v>1700</v>
      </c>
    </row>
    <row r="734" spans="1:6" ht="22.5">
      <c r="A734" s="96" t="s">
        <v>762</v>
      </c>
      <c r="B734" s="97">
        <v>8</v>
      </c>
      <c r="C734" s="97">
        <v>4</v>
      </c>
      <c r="D734" s="98" t="s">
        <v>419</v>
      </c>
      <c r="E734" s="99" t="s">
        <v>763</v>
      </c>
      <c r="F734" s="100">
        <v>1700</v>
      </c>
    </row>
    <row r="735" spans="1:6">
      <c r="A735" s="96" t="s">
        <v>797</v>
      </c>
      <c r="B735" s="97">
        <v>8</v>
      </c>
      <c r="C735" s="97">
        <v>4</v>
      </c>
      <c r="D735" s="98" t="s">
        <v>419</v>
      </c>
      <c r="E735" s="99" t="s">
        <v>798</v>
      </c>
      <c r="F735" s="100">
        <v>1700</v>
      </c>
    </row>
    <row r="736" spans="1:6" ht="33.75">
      <c r="A736" s="96" t="s">
        <v>420</v>
      </c>
      <c r="B736" s="97">
        <v>8</v>
      </c>
      <c r="C736" s="97">
        <v>4</v>
      </c>
      <c r="D736" s="98" t="s">
        <v>421</v>
      </c>
      <c r="E736" s="99" t="s">
        <v>633</v>
      </c>
      <c r="F736" s="100">
        <v>8565</v>
      </c>
    </row>
    <row r="737" spans="1:6" ht="56.25">
      <c r="A737" s="96" t="s">
        <v>422</v>
      </c>
      <c r="B737" s="97">
        <v>8</v>
      </c>
      <c r="C737" s="97">
        <v>4</v>
      </c>
      <c r="D737" s="98" t="s">
        <v>423</v>
      </c>
      <c r="E737" s="99" t="s">
        <v>633</v>
      </c>
      <c r="F737" s="100">
        <v>8565</v>
      </c>
    </row>
    <row r="738" spans="1:6" ht="45">
      <c r="A738" s="96" t="s">
        <v>639</v>
      </c>
      <c r="B738" s="97">
        <v>8</v>
      </c>
      <c r="C738" s="97">
        <v>4</v>
      </c>
      <c r="D738" s="98" t="s">
        <v>423</v>
      </c>
      <c r="E738" s="99" t="s">
        <v>640</v>
      </c>
      <c r="F738" s="100">
        <v>8324</v>
      </c>
    </row>
    <row r="739" spans="1:6" ht="22.5">
      <c r="A739" s="96" t="s">
        <v>641</v>
      </c>
      <c r="B739" s="97">
        <v>8</v>
      </c>
      <c r="C739" s="97">
        <v>4</v>
      </c>
      <c r="D739" s="98" t="s">
        <v>423</v>
      </c>
      <c r="E739" s="99" t="s">
        <v>642</v>
      </c>
      <c r="F739" s="100">
        <v>8324</v>
      </c>
    </row>
    <row r="740" spans="1:6" ht="22.5">
      <c r="A740" s="96" t="s">
        <v>655</v>
      </c>
      <c r="B740" s="97">
        <v>8</v>
      </c>
      <c r="C740" s="97">
        <v>4</v>
      </c>
      <c r="D740" s="98" t="s">
        <v>423</v>
      </c>
      <c r="E740" s="99" t="s">
        <v>656</v>
      </c>
      <c r="F740" s="100">
        <v>238</v>
      </c>
    </row>
    <row r="741" spans="1:6" ht="22.5">
      <c r="A741" s="96" t="s">
        <v>657</v>
      </c>
      <c r="B741" s="97">
        <v>8</v>
      </c>
      <c r="C741" s="97">
        <v>4</v>
      </c>
      <c r="D741" s="98" t="s">
        <v>423</v>
      </c>
      <c r="E741" s="99" t="s">
        <v>658</v>
      </c>
      <c r="F741" s="100">
        <v>238</v>
      </c>
    </row>
    <row r="742" spans="1:6">
      <c r="A742" s="96" t="s">
        <v>659</v>
      </c>
      <c r="B742" s="97">
        <v>8</v>
      </c>
      <c r="C742" s="97">
        <v>4</v>
      </c>
      <c r="D742" s="98" t="s">
        <v>423</v>
      </c>
      <c r="E742" s="99" t="s">
        <v>660</v>
      </c>
      <c r="F742" s="100">
        <v>3</v>
      </c>
    </row>
    <row r="743" spans="1:6">
      <c r="A743" s="96" t="s">
        <v>661</v>
      </c>
      <c r="B743" s="97">
        <v>8</v>
      </c>
      <c r="C743" s="97">
        <v>4</v>
      </c>
      <c r="D743" s="98" t="s">
        <v>423</v>
      </c>
      <c r="E743" s="99" t="s">
        <v>662</v>
      </c>
      <c r="F743" s="100">
        <v>3</v>
      </c>
    </row>
    <row r="744" spans="1:6" ht="22.5">
      <c r="A744" s="91" t="s">
        <v>869</v>
      </c>
      <c r="B744" s="92">
        <v>8</v>
      </c>
      <c r="C744" s="92">
        <v>4</v>
      </c>
      <c r="D744" s="93" t="s">
        <v>870</v>
      </c>
      <c r="E744" s="94" t="s">
        <v>633</v>
      </c>
      <c r="F744" s="95">
        <v>245</v>
      </c>
    </row>
    <row r="745" spans="1:6" ht="22.5">
      <c r="A745" s="96" t="s">
        <v>871</v>
      </c>
      <c r="B745" s="97">
        <v>8</v>
      </c>
      <c r="C745" s="97">
        <v>4</v>
      </c>
      <c r="D745" s="98" t="s">
        <v>872</v>
      </c>
      <c r="E745" s="99" t="s">
        <v>633</v>
      </c>
      <c r="F745" s="100">
        <v>245</v>
      </c>
    </row>
    <row r="746" spans="1:6" ht="22.5">
      <c r="A746" s="96" t="s">
        <v>762</v>
      </c>
      <c r="B746" s="97">
        <v>8</v>
      </c>
      <c r="C746" s="97">
        <v>4</v>
      </c>
      <c r="D746" s="98" t="s">
        <v>872</v>
      </c>
      <c r="E746" s="99" t="s">
        <v>763</v>
      </c>
      <c r="F746" s="100">
        <v>245</v>
      </c>
    </row>
    <row r="747" spans="1:6">
      <c r="A747" s="96" t="s">
        <v>293</v>
      </c>
      <c r="B747" s="97">
        <v>8</v>
      </c>
      <c r="C747" s="97">
        <v>4</v>
      </c>
      <c r="D747" s="98" t="s">
        <v>872</v>
      </c>
      <c r="E747" s="99" t="s">
        <v>294</v>
      </c>
      <c r="F747" s="100">
        <v>50</v>
      </c>
    </row>
    <row r="748" spans="1:6">
      <c r="A748" s="96" t="s">
        <v>797</v>
      </c>
      <c r="B748" s="97">
        <v>8</v>
      </c>
      <c r="C748" s="97">
        <v>4</v>
      </c>
      <c r="D748" s="98" t="s">
        <v>872</v>
      </c>
      <c r="E748" s="99" t="s">
        <v>798</v>
      </c>
      <c r="F748" s="100">
        <v>195</v>
      </c>
    </row>
    <row r="749" spans="1:6" ht="33.75">
      <c r="A749" s="91" t="s">
        <v>727</v>
      </c>
      <c r="B749" s="92">
        <v>8</v>
      </c>
      <c r="C749" s="92">
        <v>4</v>
      </c>
      <c r="D749" s="93" t="s">
        <v>728</v>
      </c>
      <c r="E749" s="94" t="s">
        <v>633</v>
      </c>
      <c r="F749" s="95">
        <v>157</v>
      </c>
    </row>
    <row r="750" spans="1:6" ht="33.75">
      <c r="A750" s="96" t="s">
        <v>729</v>
      </c>
      <c r="B750" s="97">
        <v>8</v>
      </c>
      <c r="C750" s="97">
        <v>4</v>
      </c>
      <c r="D750" s="98" t="s">
        <v>730</v>
      </c>
      <c r="E750" s="99" t="s">
        <v>633</v>
      </c>
      <c r="F750" s="100">
        <v>157</v>
      </c>
    </row>
    <row r="751" spans="1:6" ht="22.5">
      <c r="A751" s="96" t="s">
        <v>762</v>
      </c>
      <c r="B751" s="97">
        <v>8</v>
      </c>
      <c r="C751" s="97">
        <v>4</v>
      </c>
      <c r="D751" s="98" t="s">
        <v>730</v>
      </c>
      <c r="E751" s="99" t="s">
        <v>763</v>
      </c>
      <c r="F751" s="100">
        <v>157</v>
      </c>
    </row>
    <row r="752" spans="1:6">
      <c r="A752" s="96" t="s">
        <v>293</v>
      </c>
      <c r="B752" s="97">
        <v>8</v>
      </c>
      <c r="C752" s="97">
        <v>4</v>
      </c>
      <c r="D752" s="98" t="s">
        <v>730</v>
      </c>
      <c r="E752" s="99" t="s">
        <v>294</v>
      </c>
      <c r="F752" s="100">
        <v>60</v>
      </c>
    </row>
    <row r="753" spans="1:6">
      <c r="A753" s="96" t="s">
        <v>797</v>
      </c>
      <c r="B753" s="97">
        <v>8</v>
      </c>
      <c r="C753" s="97">
        <v>4</v>
      </c>
      <c r="D753" s="98" t="s">
        <v>730</v>
      </c>
      <c r="E753" s="99" t="s">
        <v>798</v>
      </c>
      <c r="F753" s="100">
        <v>97</v>
      </c>
    </row>
    <row r="754" spans="1:6">
      <c r="A754" s="101" t="s">
        <v>424</v>
      </c>
      <c r="B754" s="102">
        <v>10</v>
      </c>
      <c r="C754" s="102">
        <v>0</v>
      </c>
      <c r="D754" s="103" t="s">
        <v>633</v>
      </c>
      <c r="E754" s="104" t="s">
        <v>633</v>
      </c>
      <c r="F754" s="105">
        <v>178832.39806000001</v>
      </c>
    </row>
    <row r="755" spans="1:6">
      <c r="A755" s="86" t="s">
        <v>425</v>
      </c>
      <c r="B755" s="87">
        <v>10</v>
      </c>
      <c r="C755" s="87">
        <v>1</v>
      </c>
      <c r="D755" s="88" t="s">
        <v>633</v>
      </c>
      <c r="E755" s="89" t="s">
        <v>633</v>
      </c>
      <c r="F755" s="90">
        <v>2958</v>
      </c>
    </row>
    <row r="756" spans="1:6" ht="22.5">
      <c r="A756" s="91" t="s">
        <v>635</v>
      </c>
      <c r="B756" s="92">
        <v>10</v>
      </c>
      <c r="C756" s="92">
        <v>1</v>
      </c>
      <c r="D756" s="93" t="s">
        <v>636</v>
      </c>
      <c r="E756" s="94" t="s">
        <v>633</v>
      </c>
      <c r="F756" s="95">
        <v>2958</v>
      </c>
    </row>
    <row r="757" spans="1:6">
      <c r="A757" s="96" t="s">
        <v>695</v>
      </c>
      <c r="B757" s="97">
        <v>10</v>
      </c>
      <c r="C757" s="97">
        <v>1</v>
      </c>
      <c r="D757" s="98" t="s">
        <v>696</v>
      </c>
      <c r="E757" s="99" t="s">
        <v>633</v>
      </c>
      <c r="F757" s="100">
        <v>2958</v>
      </c>
    </row>
    <row r="758" spans="1:6">
      <c r="A758" s="96" t="s">
        <v>650</v>
      </c>
      <c r="B758" s="97">
        <v>10</v>
      </c>
      <c r="C758" s="97">
        <v>1</v>
      </c>
      <c r="D758" s="98" t="s">
        <v>696</v>
      </c>
      <c r="E758" s="99" t="s">
        <v>651</v>
      </c>
      <c r="F758" s="100">
        <v>2958</v>
      </c>
    </row>
    <row r="759" spans="1:6" ht="22.5">
      <c r="A759" s="96" t="s">
        <v>652</v>
      </c>
      <c r="B759" s="97">
        <v>10</v>
      </c>
      <c r="C759" s="97">
        <v>1</v>
      </c>
      <c r="D759" s="98" t="s">
        <v>696</v>
      </c>
      <c r="E759" s="99" t="s">
        <v>653</v>
      </c>
      <c r="F759" s="100">
        <v>2958</v>
      </c>
    </row>
    <row r="760" spans="1:6">
      <c r="A760" s="86" t="s">
        <v>426</v>
      </c>
      <c r="B760" s="87">
        <v>10</v>
      </c>
      <c r="C760" s="87">
        <v>3</v>
      </c>
      <c r="D760" s="88" t="s">
        <v>633</v>
      </c>
      <c r="E760" s="89" t="s">
        <v>633</v>
      </c>
      <c r="F760" s="90">
        <v>15939.76</v>
      </c>
    </row>
    <row r="761" spans="1:6" ht="33.75">
      <c r="A761" s="91" t="s">
        <v>847</v>
      </c>
      <c r="B761" s="92">
        <v>10</v>
      </c>
      <c r="C761" s="92">
        <v>3</v>
      </c>
      <c r="D761" s="93" t="s">
        <v>848</v>
      </c>
      <c r="E761" s="94" t="s">
        <v>633</v>
      </c>
      <c r="F761" s="95">
        <v>11489.08</v>
      </c>
    </row>
    <row r="762" spans="1:6" ht="45">
      <c r="A762" s="96" t="s">
        <v>875</v>
      </c>
      <c r="B762" s="97">
        <v>10</v>
      </c>
      <c r="C762" s="97">
        <v>3</v>
      </c>
      <c r="D762" s="98" t="s">
        <v>876</v>
      </c>
      <c r="E762" s="99" t="s">
        <v>633</v>
      </c>
      <c r="F762" s="100">
        <v>7728.78</v>
      </c>
    </row>
    <row r="763" spans="1:6" ht="90">
      <c r="A763" s="96" t="s">
        <v>879</v>
      </c>
      <c r="B763" s="97">
        <v>10</v>
      </c>
      <c r="C763" s="97">
        <v>3</v>
      </c>
      <c r="D763" s="98" t="s">
        <v>880</v>
      </c>
      <c r="E763" s="99" t="s">
        <v>633</v>
      </c>
      <c r="F763" s="100">
        <v>6955.9</v>
      </c>
    </row>
    <row r="764" spans="1:6">
      <c r="A764" s="96" t="s">
        <v>650</v>
      </c>
      <c r="B764" s="97">
        <v>10</v>
      </c>
      <c r="C764" s="97">
        <v>3</v>
      </c>
      <c r="D764" s="98" t="s">
        <v>880</v>
      </c>
      <c r="E764" s="99" t="s">
        <v>651</v>
      </c>
      <c r="F764" s="100">
        <v>6955.9</v>
      </c>
    </row>
    <row r="765" spans="1:6" ht="22.5">
      <c r="A765" s="96" t="s">
        <v>652</v>
      </c>
      <c r="B765" s="97">
        <v>10</v>
      </c>
      <c r="C765" s="97">
        <v>3</v>
      </c>
      <c r="D765" s="98" t="s">
        <v>880</v>
      </c>
      <c r="E765" s="99" t="s">
        <v>653</v>
      </c>
      <c r="F765" s="100">
        <v>6955.9</v>
      </c>
    </row>
    <row r="766" spans="1:6" ht="56.25">
      <c r="A766" s="96" t="s">
        <v>881</v>
      </c>
      <c r="B766" s="97">
        <v>10</v>
      </c>
      <c r="C766" s="97">
        <v>3</v>
      </c>
      <c r="D766" s="98" t="s">
        <v>882</v>
      </c>
      <c r="E766" s="99" t="s">
        <v>633</v>
      </c>
      <c r="F766" s="100">
        <v>772.88</v>
      </c>
    </row>
    <row r="767" spans="1:6">
      <c r="A767" s="96" t="s">
        <v>650</v>
      </c>
      <c r="B767" s="97">
        <v>10</v>
      </c>
      <c r="C767" s="97">
        <v>3</v>
      </c>
      <c r="D767" s="98" t="s">
        <v>882</v>
      </c>
      <c r="E767" s="99" t="s">
        <v>651</v>
      </c>
      <c r="F767" s="100">
        <v>772.88</v>
      </c>
    </row>
    <row r="768" spans="1:6" ht="22.5">
      <c r="A768" s="96" t="s">
        <v>652</v>
      </c>
      <c r="B768" s="97">
        <v>10</v>
      </c>
      <c r="C768" s="97">
        <v>3</v>
      </c>
      <c r="D768" s="98" t="s">
        <v>882</v>
      </c>
      <c r="E768" s="99" t="s">
        <v>653</v>
      </c>
      <c r="F768" s="100">
        <v>772.88</v>
      </c>
    </row>
    <row r="769" spans="1:6" ht="45">
      <c r="A769" s="96" t="s">
        <v>277</v>
      </c>
      <c r="B769" s="97">
        <v>10</v>
      </c>
      <c r="C769" s="97">
        <v>3</v>
      </c>
      <c r="D769" s="98" t="s">
        <v>278</v>
      </c>
      <c r="E769" s="99" t="s">
        <v>633</v>
      </c>
      <c r="F769" s="100">
        <v>3760.3</v>
      </c>
    </row>
    <row r="770" spans="1:6" ht="78.75">
      <c r="A770" s="96" t="s">
        <v>427</v>
      </c>
      <c r="B770" s="97">
        <v>10</v>
      </c>
      <c r="C770" s="97">
        <v>3</v>
      </c>
      <c r="D770" s="98" t="s">
        <v>428</v>
      </c>
      <c r="E770" s="99" t="s">
        <v>633</v>
      </c>
      <c r="F770" s="100">
        <v>180</v>
      </c>
    </row>
    <row r="771" spans="1:6">
      <c r="A771" s="96" t="s">
        <v>650</v>
      </c>
      <c r="B771" s="97">
        <v>10</v>
      </c>
      <c r="C771" s="97">
        <v>3</v>
      </c>
      <c r="D771" s="98" t="s">
        <v>428</v>
      </c>
      <c r="E771" s="99" t="s">
        <v>651</v>
      </c>
      <c r="F771" s="100">
        <v>180</v>
      </c>
    </row>
    <row r="772" spans="1:6" ht="22.5">
      <c r="A772" s="96" t="s">
        <v>652</v>
      </c>
      <c r="B772" s="97">
        <v>10</v>
      </c>
      <c r="C772" s="97">
        <v>3</v>
      </c>
      <c r="D772" s="98" t="s">
        <v>428</v>
      </c>
      <c r="E772" s="99" t="s">
        <v>653</v>
      </c>
      <c r="F772" s="100">
        <v>180</v>
      </c>
    </row>
    <row r="773" spans="1:6" ht="78.75">
      <c r="A773" s="96" t="s">
        <v>429</v>
      </c>
      <c r="B773" s="97">
        <v>10</v>
      </c>
      <c r="C773" s="97">
        <v>3</v>
      </c>
      <c r="D773" s="98" t="s">
        <v>430</v>
      </c>
      <c r="E773" s="99" t="s">
        <v>633</v>
      </c>
      <c r="F773" s="100">
        <v>1546.7</v>
      </c>
    </row>
    <row r="774" spans="1:6">
      <c r="A774" s="96" t="s">
        <v>650</v>
      </c>
      <c r="B774" s="97">
        <v>10</v>
      </c>
      <c r="C774" s="97">
        <v>3</v>
      </c>
      <c r="D774" s="98" t="s">
        <v>430</v>
      </c>
      <c r="E774" s="99" t="s">
        <v>651</v>
      </c>
      <c r="F774" s="100">
        <v>1546.7</v>
      </c>
    </row>
    <row r="775" spans="1:6" ht="22.5">
      <c r="A775" s="96" t="s">
        <v>652</v>
      </c>
      <c r="B775" s="97">
        <v>10</v>
      </c>
      <c r="C775" s="97">
        <v>3</v>
      </c>
      <c r="D775" s="98" t="s">
        <v>430</v>
      </c>
      <c r="E775" s="99" t="s">
        <v>653</v>
      </c>
      <c r="F775" s="100">
        <v>1546.7</v>
      </c>
    </row>
    <row r="776" spans="1:6" ht="67.5">
      <c r="A776" s="96" t="s">
        <v>431</v>
      </c>
      <c r="B776" s="97">
        <v>10</v>
      </c>
      <c r="C776" s="97">
        <v>3</v>
      </c>
      <c r="D776" s="98" t="s">
        <v>432</v>
      </c>
      <c r="E776" s="99" t="s">
        <v>633</v>
      </c>
      <c r="F776" s="100">
        <v>1936.87</v>
      </c>
    </row>
    <row r="777" spans="1:6">
      <c r="A777" s="96" t="s">
        <v>650</v>
      </c>
      <c r="B777" s="97">
        <v>10</v>
      </c>
      <c r="C777" s="97">
        <v>3</v>
      </c>
      <c r="D777" s="98" t="s">
        <v>432</v>
      </c>
      <c r="E777" s="99" t="s">
        <v>651</v>
      </c>
      <c r="F777" s="100">
        <v>1936.87</v>
      </c>
    </row>
    <row r="778" spans="1:6" ht="22.5">
      <c r="A778" s="96" t="s">
        <v>652</v>
      </c>
      <c r="B778" s="97">
        <v>10</v>
      </c>
      <c r="C778" s="97">
        <v>3</v>
      </c>
      <c r="D778" s="98" t="s">
        <v>432</v>
      </c>
      <c r="E778" s="99" t="s">
        <v>653</v>
      </c>
      <c r="F778" s="100">
        <v>1936.87</v>
      </c>
    </row>
    <row r="779" spans="1:6" ht="90">
      <c r="A779" s="96" t="s">
        <v>433</v>
      </c>
      <c r="B779" s="97">
        <v>10</v>
      </c>
      <c r="C779" s="97">
        <v>3</v>
      </c>
      <c r="D779" s="98" t="s">
        <v>434</v>
      </c>
      <c r="E779" s="99" t="s">
        <v>633</v>
      </c>
      <c r="F779" s="100">
        <v>96.73</v>
      </c>
    </row>
    <row r="780" spans="1:6">
      <c r="A780" s="96" t="s">
        <v>650</v>
      </c>
      <c r="B780" s="97">
        <v>10</v>
      </c>
      <c r="C780" s="97">
        <v>3</v>
      </c>
      <c r="D780" s="98" t="s">
        <v>434</v>
      </c>
      <c r="E780" s="99" t="s">
        <v>651</v>
      </c>
      <c r="F780" s="100">
        <v>96.73</v>
      </c>
    </row>
    <row r="781" spans="1:6" ht="22.5">
      <c r="A781" s="96" t="s">
        <v>652</v>
      </c>
      <c r="B781" s="97">
        <v>10</v>
      </c>
      <c r="C781" s="97">
        <v>3</v>
      </c>
      <c r="D781" s="98" t="s">
        <v>434</v>
      </c>
      <c r="E781" s="99" t="s">
        <v>653</v>
      </c>
      <c r="F781" s="100">
        <v>96.73</v>
      </c>
    </row>
    <row r="782" spans="1:6">
      <c r="A782" s="91" t="s">
        <v>643</v>
      </c>
      <c r="B782" s="92">
        <v>10</v>
      </c>
      <c r="C782" s="92">
        <v>3</v>
      </c>
      <c r="D782" s="93" t="s">
        <v>644</v>
      </c>
      <c r="E782" s="94" t="s">
        <v>633</v>
      </c>
      <c r="F782" s="95">
        <v>4450.68</v>
      </c>
    </row>
    <row r="783" spans="1:6" ht="22.5">
      <c r="A783" s="96" t="s">
        <v>810</v>
      </c>
      <c r="B783" s="97">
        <v>10</v>
      </c>
      <c r="C783" s="97">
        <v>3</v>
      </c>
      <c r="D783" s="98" t="s">
        <v>811</v>
      </c>
      <c r="E783" s="99" t="s">
        <v>633</v>
      </c>
      <c r="F783" s="100">
        <v>4450.68</v>
      </c>
    </row>
    <row r="784" spans="1:6" ht="112.5">
      <c r="A784" s="96" t="s">
        <v>435</v>
      </c>
      <c r="B784" s="97">
        <v>10</v>
      </c>
      <c r="C784" s="97">
        <v>3</v>
      </c>
      <c r="D784" s="98" t="s">
        <v>436</v>
      </c>
      <c r="E784" s="99" t="s">
        <v>633</v>
      </c>
      <c r="F784" s="100">
        <v>4450.68</v>
      </c>
    </row>
    <row r="785" spans="1:6">
      <c r="A785" s="96" t="s">
        <v>650</v>
      </c>
      <c r="B785" s="97">
        <v>10</v>
      </c>
      <c r="C785" s="97">
        <v>3</v>
      </c>
      <c r="D785" s="98" t="s">
        <v>436</v>
      </c>
      <c r="E785" s="99" t="s">
        <v>651</v>
      </c>
      <c r="F785" s="100">
        <v>4450.68</v>
      </c>
    </row>
    <row r="786" spans="1:6" ht="22.5">
      <c r="A786" s="96" t="s">
        <v>652</v>
      </c>
      <c r="B786" s="97">
        <v>10</v>
      </c>
      <c r="C786" s="97">
        <v>3</v>
      </c>
      <c r="D786" s="98" t="s">
        <v>436</v>
      </c>
      <c r="E786" s="99" t="s">
        <v>653</v>
      </c>
      <c r="F786" s="100">
        <v>4450.68</v>
      </c>
    </row>
    <row r="787" spans="1:6">
      <c r="A787" s="86" t="s">
        <v>437</v>
      </c>
      <c r="B787" s="87">
        <v>10</v>
      </c>
      <c r="C787" s="87">
        <v>4</v>
      </c>
      <c r="D787" s="88" t="s">
        <v>633</v>
      </c>
      <c r="E787" s="89" t="s">
        <v>633</v>
      </c>
      <c r="F787" s="90">
        <v>126345.23806</v>
      </c>
    </row>
    <row r="788" spans="1:6" ht="22.5">
      <c r="A788" s="91" t="s">
        <v>791</v>
      </c>
      <c r="B788" s="92">
        <v>10</v>
      </c>
      <c r="C788" s="92">
        <v>4</v>
      </c>
      <c r="D788" s="93" t="s">
        <v>792</v>
      </c>
      <c r="E788" s="94" t="s">
        <v>633</v>
      </c>
      <c r="F788" s="95">
        <v>20635</v>
      </c>
    </row>
    <row r="789" spans="1:6" ht="33.75">
      <c r="A789" s="96" t="s">
        <v>297</v>
      </c>
      <c r="B789" s="97">
        <v>10</v>
      </c>
      <c r="C789" s="97">
        <v>4</v>
      </c>
      <c r="D789" s="98" t="s">
        <v>298</v>
      </c>
      <c r="E789" s="99" t="s">
        <v>633</v>
      </c>
      <c r="F789" s="100">
        <v>20635</v>
      </c>
    </row>
    <row r="790" spans="1:6" ht="67.5">
      <c r="A790" s="96" t="s">
        <v>303</v>
      </c>
      <c r="B790" s="97">
        <v>10</v>
      </c>
      <c r="C790" s="97">
        <v>4</v>
      </c>
      <c r="D790" s="98" t="s">
        <v>304</v>
      </c>
      <c r="E790" s="99" t="s">
        <v>633</v>
      </c>
      <c r="F790" s="100">
        <v>20635</v>
      </c>
    </row>
    <row r="791" spans="1:6">
      <c r="A791" s="96" t="s">
        <v>650</v>
      </c>
      <c r="B791" s="97">
        <v>10</v>
      </c>
      <c r="C791" s="97">
        <v>4</v>
      </c>
      <c r="D791" s="98" t="s">
        <v>304</v>
      </c>
      <c r="E791" s="99" t="s">
        <v>651</v>
      </c>
      <c r="F791" s="100">
        <v>20635</v>
      </c>
    </row>
    <row r="792" spans="1:6">
      <c r="A792" s="96" t="s">
        <v>438</v>
      </c>
      <c r="B792" s="97">
        <v>10</v>
      </c>
      <c r="C792" s="97">
        <v>4</v>
      </c>
      <c r="D792" s="98" t="s">
        <v>304</v>
      </c>
      <c r="E792" s="99" t="s">
        <v>439</v>
      </c>
      <c r="F792" s="100">
        <v>20635</v>
      </c>
    </row>
    <row r="793" spans="1:6" ht="22.5">
      <c r="A793" s="91" t="s">
        <v>440</v>
      </c>
      <c r="B793" s="92">
        <v>10</v>
      </c>
      <c r="C793" s="92">
        <v>4</v>
      </c>
      <c r="D793" s="93" t="s">
        <v>441</v>
      </c>
      <c r="E793" s="94" t="s">
        <v>633</v>
      </c>
      <c r="F793" s="95">
        <v>19232.099999999999</v>
      </c>
    </row>
    <row r="794" spans="1:6" ht="33.75">
      <c r="A794" s="96" t="s">
        <v>442</v>
      </c>
      <c r="B794" s="97">
        <v>10</v>
      </c>
      <c r="C794" s="97">
        <v>4</v>
      </c>
      <c r="D794" s="98" t="s">
        <v>443</v>
      </c>
      <c r="E794" s="99" t="s">
        <v>633</v>
      </c>
      <c r="F794" s="100">
        <v>19232.099999999999</v>
      </c>
    </row>
    <row r="795" spans="1:6" ht="67.5">
      <c r="A795" s="96" t="s">
        <v>444</v>
      </c>
      <c r="B795" s="97">
        <v>10</v>
      </c>
      <c r="C795" s="97">
        <v>4</v>
      </c>
      <c r="D795" s="98" t="s">
        <v>445</v>
      </c>
      <c r="E795" s="99" t="s">
        <v>633</v>
      </c>
      <c r="F795" s="100">
        <v>19232.099999999999</v>
      </c>
    </row>
    <row r="796" spans="1:6">
      <c r="A796" s="96" t="s">
        <v>650</v>
      </c>
      <c r="B796" s="97">
        <v>10</v>
      </c>
      <c r="C796" s="97">
        <v>4</v>
      </c>
      <c r="D796" s="98" t="s">
        <v>445</v>
      </c>
      <c r="E796" s="99" t="s">
        <v>651</v>
      </c>
      <c r="F796" s="100">
        <v>19232.099999999999</v>
      </c>
    </row>
    <row r="797" spans="1:6" ht="22.5">
      <c r="A797" s="96" t="s">
        <v>652</v>
      </c>
      <c r="B797" s="97">
        <v>10</v>
      </c>
      <c r="C797" s="97">
        <v>4</v>
      </c>
      <c r="D797" s="98" t="s">
        <v>445</v>
      </c>
      <c r="E797" s="99" t="s">
        <v>653</v>
      </c>
      <c r="F797" s="100">
        <v>19232.099999999999</v>
      </c>
    </row>
    <row r="798" spans="1:6">
      <c r="A798" s="91" t="s">
        <v>643</v>
      </c>
      <c r="B798" s="92">
        <v>10</v>
      </c>
      <c r="C798" s="92">
        <v>4</v>
      </c>
      <c r="D798" s="93" t="s">
        <v>644</v>
      </c>
      <c r="E798" s="94" t="s">
        <v>633</v>
      </c>
      <c r="F798" s="95">
        <v>86478.138059999997</v>
      </c>
    </row>
    <row r="799" spans="1:6" ht="22.5">
      <c r="A799" s="96" t="s">
        <v>810</v>
      </c>
      <c r="B799" s="97">
        <v>10</v>
      </c>
      <c r="C799" s="97">
        <v>4</v>
      </c>
      <c r="D799" s="98" t="s">
        <v>811</v>
      </c>
      <c r="E799" s="99" t="s">
        <v>633</v>
      </c>
      <c r="F799" s="100">
        <v>86478.138059999997</v>
      </c>
    </row>
    <row r="800" spans="1:6" ht="67.5">
      <c r="A800" s="96" t="s">
        <v>446</v>
      </c>
      <c r="B800" s="97">
        <v>10</v>
      </c>
      <c r="C800" s="97">
        <v>4</v>
      </c>
      <c r="D800" s="98" t="s">
        <v>447</v>
      </c>
      <c r="E800" s="99" t="s">
        <v>633</v>
      </c>
      <c r="F800" s="100">
        <v>1279.7380600000001</v>
      </c>
    </row>
    <row r="801" spans="1:6">
      <c r="A801" s="96" t="s">
        <v>650</v>
      </c>
      <c r="B801" s="97">
        <v>10</v>
      </c>
      <c r="C801" s="97">
        <v>4</v>
      </c>
      <c r="D801" s="98" t="s">
        <v>447</v>
      </c>
      <c r="E801" s="99" t="s">
        <v>651</v>
      </c>
      <c r="F801" s="100">
        <v>1279.7380600000001</v>
      </c>
    </row>
    <row r="802" spans="1:6">
      <c r="A802" s="96" t="s">
        <v>438</v>
      </c>
      <c r="B802" s="97">
        <v>10</v>
      </c>
      <c r="C802" s="97">
        <v>4</v>
      </c>
      <c r="D802" s="98" t="s">
        <v>447</v>
      </c>
      <c r="E802" s="99" t="s">
        <v>439</v>
      </c>
      <c r="F802" s="100">
        <v>1279.7380600000001</v>
      </c>
    </row>
    <row r="803" spans="1:6" ht="101.25">
      <c r="A803" s="96" t="s">
        <v>448</v>
      </c>
      <c r="B803" s="97">
        <v>10</v>
      </c>
      <c r="C803" s="97">
        <v>4</v>
      </c>
      <c r="D803" s="98" t="s">
        <v>449</v>
      </c>
      <c r="E803" s="99" t="s">
        <v>633</v>
      </c>
      <c r="F803" s="100">
        <v>85198.399999999994</v>
      </c>
    </row>
    <row r="804" spans="1:6" ht="22.5">
      <c r="A804" s="96" t="s">
        <v>655</v>
      </c>
      <c r="B804" s="97">
        <v>10</v>
      </c>
      <c r="C804" s="97">
        <v>4</v>
      </c>
      <c r="D804" s="98" t="s">
        <v>449</v>
      </c>
      <c r="E804" s="99" t="s">
        <v>656</v>
      </c>
      <c r="F804" s="100">
        <v>40202.268759999999</v>
      </c>
    </row>
    <row r="805" spans="1:6" ht="22.5">
      <c r="A805" s="96" t="s">
        <v>657</v>
      </c>
      <c r="B805" s="97">
        <v>10</v>
      </c>
      <c r="C805" s="97">
        <v>4</v>
      </c>
      <c r="D805" s="98" t="s">
        <v>449</v>
      </c>
      <c r="E805" s="99" t="s">
        <v>658</v>
      </c>
      <c r="F805" s="100">
        <v>40202.268759999999</v>
      </c>
    </row>
    <row r="806" spans="1:6">
      <c r="A806" s="96" t="s">
        <v>650</v>
      </c>
      <c r="B806" s="97">
        <v>10</v>
      </c>
      <c r="C806" s="97">
        <v>4</v>
      </c>
      <c r="D806" s="98" t="s">
        <v>449</v>
      </c>
      <c r="E806" s="99" t="s">
        <v>651</v>
      </c>
      <c r="F806" s="100">
        <v>44996.131240000002</v>
      </c>
    </row>
    <row r="807" spans="1:6">
      <c r="A807" s="96" t="s">
        <v>438</v>
      </c>
      <c r="B807" s="97">
        <v>10</v>
      </c>
      <c r="C807" s="97">
        <v>4</v>
      </c>
      <c r="D807" s="98" t="s">
        <v>449</v>
      </c>
      <c r="E807" s="99" t="s">
        <v>439</v>
      </c>
      <c r="F807" s="100">
        <v>44996.131240000002</v>
      </c>
    </row>
    <row r="808" spans="1:6">
      <c r="A808" s="86" t="s">
        <v>450</v>
      </c>
      <c r="B808" s="87">
        <v>10</v>
      </c>
      <c r="C808" s="87">
        <v>6</v>
      </c>
      <c r="D808" s="88" t="s">
        <v>633</v>
      </c>
      <c r="E808" s="89" t="s">
        <v>633</v>
      </c>
      <c r="F808" s="90">
        <v>33589.4</v>
      </c>
    </row>
    <row r="809" spans="1:6" ht="22.5">
      <c r="A809" s="91" t="s">
        <v>635</v>
      </c>
      <c r="B809" s="92">
        <v>10</v>
      </c>
      <c r="C809" s="92">
        <v>6</v>
      </c>
      <c r="D809" s="93" t="s">
        <v>636</v>
      </c>
      <c r="E809" s="94" t="s">
        <v>633</v>
      </c>
      <c r="F809" s="95">
        <v>15444.7</v>
      </c>
    </row>
    <row r="810" spans="1:6" ht="33.75">
      <c r="A810" s="96" t="s">
        <v>451</v>
      </c>
      <c r="B810" s="97">
        <v>10</v>
      </c>
      <c r="C810" s="97">
        <v>6</v>
      </c>
      <c r="D810" s="98" t="s">
        <v>452</v>
      </c>
      <c r="E810" s="99" t="s">
        <v>633</v>
      </c>
      <c r="F810" s="100">
        <v>15444.7</v>
      </c>
    </row>
    <row r="811" spans="1:6" ht="45">
      <c r="A811" s="96" t="s">
        <v>639</v>
      </c>
      <c r="B811" s="97">
        <v>10</v>
      </c>
      <c r="C811" s="97">
        <v>6</v>
      </c>
      <c r="D811" s="98" t="s">
        <v>452</v>
      </c>
      <c r="E811" s="99" t="s">
        <v>640</v>
      </c>
      <c r="F811" s="100">
        <v>11910</v>
      </c>
    </row>
    <row r="812" spans="1:6" ht="22.5">
      <c r="A812" s="96" t="s">
        <v>641</v>
      </c>
      <c r="B812" s="97">
        <v>10</v>
      </c>
      <c r="C812" s="97">
        <v>6</v>
      </c>
      <c r="D812" s="98" t="s">
        <v>452</v>
      </c>
      <c r="E812" s="99" t="s">
        <v>642</v>
      </c>
      <c r="F812" s="100">
        <v>11910</v>
      </c>
    </row>
    <row r="813" spans="1:6" ht="22.5">
      <c r="A813" s="96" t="s">
        <v>655</v>
      </c>
      <c r="B813" s="97">
        <v>10</v>
      </c>
      <c r="C813" s="97">
        <v>6</v>
      </c>
      <c r="D813" s="98" t="s">
        <v>452</v>
      </c>
      <c r="E813" s="99" t="s">
        <v>656</v>
      </c>
      <c r="F813" s="100">
        <v>3526.7</v>
      </c>
    </row>
    <row r="814" spans="1:6" ht="22.5">
      <c r="A814" s="96" t="s">
        <v>657</v>
      </c>
      <c r="B814" s="97">
        <v>10</v>
      </c>
      <c r="C814" s="97">
        <v>6</v>
      </c>
      <c r="D814" s="98" t="s">
        <v>452</v>
      </c>
      <c r="E814" s="99" t="s">
        <v>658</v>
      </c>
      <c r="F814" s="100">
        <v>3526.7</v>
      </c>
    </row>
    <row r="815" spans="1:6">
      <c r="A815" s="96" t="s">
        <v>659</v>
      </c>
      <c r="B815" s="97">
        <v>10</v>
      </c>
      <c r="C815" s="97">
        <v>6</v>
      </c>
      <c r="D815" s="98" t="s">
        <v>452</v>
      </c>
      <c r="E815" s="99" t="s">
        <v>660</v>
      </c>
      <c r="F815" s="100">
        <v>8</v>
      </c>
    </row>
    <row r="816" spans="1:6">
      <c r="A816" s="96" t="s">
        <v>661</v>
      </c>
      <c r="B816" s="97">
        <v>10</v>
      </c>
      <c r="C816" s="97">
        <v>6</v>
      </c>
      <c r="D816" s="98" t="s">
        <v>452</v>
      </c>
      <c r="E816" s="99" t="s">
        <v>662</v>
      </c>
      <c r="F816" s="100">
        <v>8</v>
      </c>
    </row>
    <row r="817" spans="1:6" ht="22.5">
      <c r="A817" s="91" t="s">
        <v>440</v>
      </c>
      <c r="B817" s="92">
        <v>10</v>
      </c>
      <c r="C817" s="92">
        <v>6</v>
      </c>
      <c r="D817" s="93" t="s">
        <v>441</v>
      </c>
      <c r="E817" s="94" t="s">
        <v>633</v>
      </c>
      <c r="F817" s="95">
        <v>16745.400000000001</v>
      </c>
    </row>
    <row r="818" spans="1:6" ht="33.75">
      <c r="A818" s="96" t="s">
        <v>453</v>
      </c>
      <c r="B818" s="97">
        <v>10</v>
      </c>
      <c r="C818" s="97">
        <v>6</v>
      </c>
      <c r="D818" s="98" t="s">
        <v>454</v>
      </c>
      <c r="E818" s="99" t="s">
        <v>633</v>
      </c>
      <c r="F818" s="100">
        <v>11943.7</v>
      </c>
    </row>
    <row r="819" spans="1:6" ht="45">
      <c r="A819" s="96" t="s">
        <v>455</v>
      </c>
      <c r="B819" s="97">
        <v>10</v>
      </c>
      <c r="C819" s="97">
        <v>6</v>
      </c>
      <c r="D819" s="98" t="s">
        <v>456</v>
      </c>
      <c r="E819" s="99" t="s">
        <v>633</v>
      </c>
      <c r="F819" s="100">
        <v>11943.7</v>
      </c>
    </row>
    <row r="820" spans="1:6">
      <c r="A820" s="96" t="s">
        <v>650</v>
      </c>
      <c r="B820" s="97">
        <v>10</v>
      </c>
      <c r="C820" s="97">
        <v>6</v>
      </c>
      <c r="D820" s="98" t="s">
        <v>456</v>
      </c>
      <c r="E820" s="99" t="s">
        <v>651</v>
      </c>
      <c r="F820" s="100">
        <v>11456.4</v>
      </c>
    </row>
    <row r="821" spans="1:6" ht="22.5">
      <c r="A821" s="96" t="s">
        <v>652</v>
      </c>
      <c r="B821" s="97">
        <v>10</v>
      </c>
      <c r="C821" s="97">
        <v>6</v>
      </c>
      <c r="D821" s="98" t="s">
        <v>456</v>
      </c>
      <c r="E821" s="99" t="s">
        <v>653</v>
      </c>
      <c r="F821" s="100">
        <v>11456.4</v>
      </c>
    </row>
    <row r="822" spans="1:6">
      <c r="A822" s="96" t="s">
        <v>659</v>
      </c>
      <c r="B822" s="97">
        <v>10</v>
      </c>
      <c r="C822" s="97">
        <v>6</v>
      </c>
      <c r="D822" s="98" t="s">
        <v>456</v>
      </c>
      <c r="E822" s="99" t="s">
        <v>660</v>
      </c>
      <c r="F822" s="100">
        <v>487.3</v>
      </c>
    </row>
    <row r="823" spans="1:6" ht="33.75">
      <c r="A823" s="96" t="s">
        <v>814</v>
      </c>
      <c r="B823" s="97">
        <v>10</v>
      </c>
      <c r="C823" s="97">
        <v>6</v>
      </c>
      <c r="D823" s="98" t="s">
        <v>456</v>
      </c>
      <c r="E823" s="99" t="s">
        <v>815</v>
      </c>
      <c r="F823" s="100">
        <v>487.3</v>
      </c>
    </row>
    <row r="824" spans="1:6" ht="33.75">
      <c r="A824" s="96" t="s">
        <v>457</v>
      </c>
      <c r="B824" s="97">
        <v>10</v>
      </c>
      <c r="C824" s="97">
        <v>6</v>
      </c>
      <c r="D824" s="98" t="s">
        <v>458</v>
      </c>
      <c r="E824" s="99" t="s">
        <v>633</v>
      </c>
      <c r="F824" s="100">
        <v>1007.5</v>
      </c>
    </row>
    <row r="825" spans="1:6" ht="45">
      <c r="A825" s="96" t="s">
        <v>459</v>
      </c>
      <c r="B825" s="97">
        <v>10</v>
      </c>
      <c r="C825" s="97">
        <v>6</v>
      </c>
      <c r="D825" s="98" t="s">
        <v>460</v>
      </c>
      <c r="E825" s="99" t="s">
        <v>633</v>
      </c>
      <c r="F825" s="100">
        <v>1007.5</v>
      </c>
    </row>
    <row r="826" spans="1:6">
      <c r="A826" s="96" t="s">
        <v>650</v>
      </c>
      <c r="B826" s="97">
        <v>10</v>
      </c>
      <c r="C826" s="97">
        <v>6</v>
      </c>
      <c r="D826" s="98" t="s">
        <v>460</v>
      </c>
      <c r="E826" s="99" t="s">
        <v>651</v>
      </c>
      <c r="F826" s="100">
        <v>7.5</v>
      </c>
    </row>
    <row r="827" spans="1:6" ht="22.5">
      <c r="A827" s="96" t="s">
        <v>652</v>
      </c>
      <c r="B827" s="97">
        <v>10</v>
      </c>
      <c r="C827" s="97">
        <v>6</v>
      </c>
      <c r="D827" s="98" t="s">
        <v>460</v>
      </c>
      <c r="E827" s="99" t="s">
        <v>653</v>
      </c>
      <c r="F827" s="100">
        <v>7.5</v>
      </c>
    </row>
    <row r="828" spans="1:6" ht="22.5">
      <c r="A828" s="96" t="s">
        <v>762</v>
      </c>
      <c r="B828" s="97">
        <v>10</v>
      </c>
      <c r="C828" s="97">
        <v>6</v>
      </c>
      <c r="D828" s="98" t="s">
        <v>460</v>
      </c>
      <c r="E828" s="99" t="s">
        <v>763</v>
      </c>
      <c r="F828" s="100">
        <v>1000</v>
      </c>
    </row>
    <row r="829" spans="1:6">
      <c r="A829" s="96" t="s">
        <v>797</v>
      </c>
      <c r="B829" s="97">
        <v>10</v>
      </c>
      <c r="C829" s="97">
        <v>6</v>
      </c>
      <c r="D829" s="98" t="s">
        <v>460</v>
      </c>
      <c r="E829" s="99" t="s">
        <v>798</v>
      </c>
      <c r="F829" s="100">
        <v>1000</v>
      </c>
    </row>
    <row r="830" spans="1:6" ht="33.75">
      <c r="A830" s="96" t="s">
        <v>461</v>
      </c>
      <c r="B830" s="97">
        <v>10</v>
      </c>
      <c r="C830" s="97">
        <v>6</v>
      </c>
      <c r="D830" s="98" t="s">
        <v>462</v>
      </c>
      <c r="E830" s="99" t="s">
        <v>633</v>
      </c>
      <c r="F830" s="100">
        <v>3794.2</v>
      </c>
    </row>
    <row r="831" spans="1:6" ht="45">
      <c r="A831" s="96" t="s">
        <v>463</v>
      </c>
      <c r="B831" s="97">
        <v>10</v>
      </c>
      <c r="C831" s="97">
        <v>6</v>
      </c>
      <c r="D831" s="98" t="s">
        <v>464</v>
      </c>
      <c r="E831" s="99" t="s">
        <v>633</v>
      </c>
      <c r="F831" s="100">
        <v>3794.2</v>
      </c>
    </row>
    <row r="832" spans="1:6">
      <c r="A832" s="96" t="s">
        <v>650</v>
      </c>
      <c r="B832" s="97">
        <v>10</v>
      </c>
      <c r="C832" s="97">
        <v>6</v>
      </c>
      <c r="D832" s="98" t="s">
        <v>464</v>
      </c>
      <c r="E832" s="99" t="s">
        <v>651</v>
      </c>
      <c r="F832" s="100">
        <v>3794.2</v>
      </c>
    </row>
    <row r="833" spans="1:6" ht="22.5">
      <c r="A833" s="96" t="s">
        <v>652</v>
      </c>
      <c r="B833" s="97">
        <v>10</v>
      </c>
      <c r="C833" s="97">
        <v>6</v>
      </c>
      <c r="D833" s="98" t="s">
        <v>464</v>
      </c>
      <c r="E833" s="99" t="s">
        <v>653</v>
      </c>
      <c r="F833" s="100">
        <v>3794.2</v>
      </c>
    </row>
    <row r="834" spans="1:6" ht="22.5">
      <c r="A834" s="91" t="s">
        <v>465</v>
      </c>
      <c r="B834" s="92">
        <v>10</v>
      </c>
      <c r="C834" s="92">
        <v>6</v>
      </c>
      <c r="D834" s="93" t="s">
        <v>466</v>
      </c>
      <c r="E834" s="94" t="s">
        <v>633</v>
      </c>
      <c r="F834" s="95">
        <v>1399.3</v>
      </c>
    </row>
    <row r="835" spans="1:6" ht="22.5">
      <c r="A835" s="96" t="s">
        <v>467</v>
      </c>
      <c r="B835" s="97">
        <v>10</v>
      </c>
      <c r="C835" s="97">
        <v>6</v>
      </c>
      <c r="D835" s="98" t="s">
        <v>468</v>
      </c>
      <c r="E835" s="99" t="s">
        <v>633</v>
      </c>
      <c r="F835" s="100">
        <v>1399.3</v>
      </c>
    </row>
    <row r="836" spans="1:6" ht="22.5">
      <c r="A836" s="96" t="s">
        <v>655</v>
      </c>
      <c r="B836" s="97">
        <v>10</v>
      </c>
      <c r="C836" s="97">
        <v>6</v>
      </c>
      <c r="D836" s="98" t="s">
        <v>468</v>
      </c>
      <c r="E836" s="99" t="s">
        <v>656</v>
      </c>
      <c r="F836" s="100">
        <v>320</v>
      </c>
    </row>
    <row r="837" spans="1:6" ht="22.5">
      <c r="A837" s="96" t="s">
        <v>657</v>
      </c>
      <c r="B837" s="97">
        <v>10</v>
      </c>
      <c r="C837" s="97">
        <v>6</v>
      </c>
      <c r="D837" s="98" t="s">
        <v>468</v>
      </c>
      <c r="E837" s="99" t="s">
        <v>658</v>
      </c>
      <c r="F837" s="100">
        <v>320</v>
      </c>
    </row>
    <row r="838" spans="1:6" ht="22.5">
      <c r="A838" s="96" t="s">
        <v>762</v>
      </c>
      <c r="B838" s="97">
        <v>10</v>
      </c>
      <c r="C838" s="97">
        <v>6</v>
      </c>
      <c r="D838" s="98" t="s">
        <v>468</v>
      </c>
      <c r="E838" s="99" t="s">
        <v>763</v>
      </c>
      <c r="F838" s="100">
        <v>1079.3</v>
      </c>
    </row>
    <row r="839" spans="1:6">
      <c r="A839" s="96" t="s">
        <v>293</v>
      </c>
      <c r="B839" s="97">
        <v>10</v>
      </c>
      <c r="C839" s="97">
        <v>6</v>
      </c>
      <c r="D839" s="98" t="s">
        <v>468</v>
      </c>
      <c r="E839" s="99" t="s">
        <v>294</v>
      </c>
      <c r="F839" s="100">
        <v>709.3</v>
      </c>
    </row>
    <row r="840" spans="1:6">
      <c r="A840" s="96" t="s">
        <v>797</v>
      </c>
      <c r="B840" s="97">
        <v>10</v>
      </c>
      <c r="C840" s="97">
        <v>6</v>
      </c>
      <c r="D840" s="98" t="s">
        <v>468</v>
      </c>
      <c r="E840" s="99" t="s">
        <v>798</v>
      </c>
      <c r="F840" s="100">
        <v>370</v>
      </c>
    </row>
    <row r="841" spans="1:6">
      <c r="A841" s="101" t="s">
        <v>469</v>
      </c>
      <c r="B841" s="102">
        <v>11</v>
      </c>
      <c r="C841" s="102">
        <v>0</v>
      </c>
      <c r="D841" s="103" t="s">
        <v>633</v>
      </c>
      <c r="E841" s="104" t="s">
        <v>633</v>
      </c>
      <c r="F841" s="105">
        <v>84578</v>
      </c>
    </row>
    <row r="842" spans="1:6">
      <c r="A842" s="86" t="s">
        <v>470</v>
      </c>
      <c r="B842" s="87">
        <v>11</v>
      </c>
      <c r="C842" s="87">
        <v>1</v>
      </c>
      <c r="D842" s="88" t="s">
        <v>633</v>
      </c>
      <c r="E842" s="89" t="s">
        <v>633</v>
      </c>
      <c r="F842" s="90">
        <v>72071.649999999994</v>
      </c>
    </row>
    <row r="843" spans="1:6" ht="22.5">
      <c r="A843" s="91" t="s">
        <v>336</v>
      </c>
      <c r="B843" s="92">
        <v>11</v>
      </c>
      <c r="C843" s="92">
        <v>1</v>
      </c>
      <c r="D843" s="93" t="s">
        <v>337</v>
      </c>
      <c r="E843" s="94" t="s">
        <v>633</v>
      </c>
      <c r="F843" s="95">
        <v>72059.649999999994</v>
      </c>
    </row>
    <row r="844" spans="1:6" ht="45">
      <c r="A844" s="96" t="s">
        <v>338</v>
      </c>
      <c r="B844" s="97">
        <v>11</v>
      </c>
      <c r="C844" s="97">
        <v>1</v>
      </c>
      <c r="D844" s="98" t="s">
        <v>339</v>
      </c>
      <c r="E844" s="99" t="s">
        <v>633</v>
      </c>
      <c r="F844" s="100">
        <v>1494.3</v>
      </c>
    </row>
    <row r="845" spans="1:6" ht="67.5">
      <c r="A845" s="96" t="s">
        <v>471</v>
      </c>
      <c r="B845" s="97">
        <v>11</v>
      </c>
      <c r="C845" s="97">
        <v>1</v>
      </c>
      <c r="D845" s="98" t="s">
        <v>472</v>
      </c>
      <c r="E845" s="99" t="s">
        <v>633</v>
      </c>
      <c r="F845" s="100">
        <v>578.65</v>
      </c>
    </row>
    <row r="846" spans="1:6" ht="22.5">
      <c r="A846" s="96" t="s">
        <v>762</v>
      </c>
      <c r="B846" s="97">
        <v>11</v>
      </c>
      <c r="C846" s="97">
        <v>1</v>
      </c>
      <c r="D846" s="98" t="s">
        <v>472</v>
      </c>
      <c r="E846" s="99" t="s">
        <v>763</v>
      </c>
      <c r="F846" s="100">
        <v>578.65</v>
      </c>
    </row>
    <row r="847" spans="1:6">
      <c r="A847" s="96" t="s">
        <v>797</v>
      </c>
      <c r="B847" s="97">
        <v>11</v>
      </c>
      <c r="C847" s="97">
        <v>1</v>
      </c>
      <c r="D847" s="98" t="s">
        <v>472</v>
      </c>
      <c r="E847" s="99" t="s">
        <v>798</v>
      </c>
      <c r="F847" s="100">
        <v>578.65</v>
      </c>
    </row>
    <row r="848" spans="1:6" ht="56.25">
      <c r="A848" s="96" t="s">
        <v>344</v>
      </c>
      <c r="B848" s="97">
        <v>11</v>
      </c>
      <c r="C848" s="97">
        <v>1</v>
      </c>
      <c r="D848" s="98" t="s">
        <v>345</v>
      </c>
      <c r="E848" s="99" t="s">
        <v>633</v>
      </c>
      <c r="F848" s="100">
        <v>909.65</v>
      </c>
    </row>
    <row r="849" spans="1:6" ht="22.5">
      <c r="A849" s="96" t="s">
        <v>762</v>
      </c>
      <c r="B849" s="97">
        <v>11</v>
      </c>
      <c r="C849" s="97">
        <v>1</v>
      </c>
      <c r="D849" s="98" t="s">
        <v>345</v>
      </c>
      <c r="E849" s="99" t="s">
        <v>763</v>
      </c>
      <c r="F849" s="100">
        <v>909.65</v>
      </c>
    </row>
    <row r="850" spans="1:6">
      <c r="A850" s="96" t="s">
        <v>797</v>
      </c>
      <c r="B850" s="97">
        <v>11</v>
      </c>
      <c r="C850" s="97">
        <v>1</v>
      </c>
      <c r="D850" s="98" t="s">
        <v>345</v>
      </c>
      <c r="E850" s="99" t="s">
        <v>798</v>
      </c>
      <c r="F850" s="100">
        <v>909.65</v>
      </c>
    </row>
    <row r="851" spans="1:6" ht="78.75">
      <c r="A851" s="96" t="s">
        <v>473</v>
      </c>
      <c r="B851" s="97">
        <v>11</v>
      </c>
      <c r="C851" s="97">
        <v>1</v>
      </c>
      <c r="D851" s="98" t="s">
        <v>474</v>
      </c>
      <c r="E851" s="99" t="s">
        <v>633</v>
      </c>
      <c r="F851" s="100">
        <v>6</v>
      </c>
    </row>
    <row r="852" spans="1:6" ht="22.5">
      <c r="A852" s="96" t="s">
        <v>762</v>
      </c>
      <c r="B852" s="97">
        <v>11</v>
      </c>
      <c r="C852" s="97">
        <v>1</v>
      </c>
      <c r="D852" s="98" t="s">
        <v>474</v>
      </c>
      <c r="E852" s="99" t="s">
        <v>763</v>
      </c>
      <c r="F852" s="100">
        <v>6</v>
      </c>
    </row>
    <row r="853" spans="1:6">
      <c r="A853" s="96" t="s">
        <v>797</v>
      </c>
      <c r="B853" s="97">
        <v>11</v>
      </c>
      <c r="C853" s="97">
        <v>1</v>
      </c>
      <c r="D853" s="98" t="s">
        <v>474</v>
      </c>
      <c r="E853" s="99" t="s">
        <v>798</v>
      </c>
      <c r="F853" s="100">
        <v>6</v>
      </c>
    </row>
    <row r="854" spans="1:6" ht="45">
      <c r="A854" s="96" t="s">
        <v>475</v>
      </c>
      <c r="B854" s="97">
        <v>11</v>
      </c>
      <c r="C854" s="97">
        <v>1</v>
      </c>
      <c r="D854" s="98" t="s">
        <v>476</v>
      </c>
      <c r="E854" s="99" t="s">
        <v>633</v>
      </c>
      <c r="F854" s="100">
        <v>70565.350000000006</v>
      </c>
    </row>
    <row r="855" spans="1:6" ht="67.5">
      <c r="A855" s="96" t="s">
        <v>477</v>
      </c>
      <c r="B855" s="97">
        <v>11</v>
      </c>
      <c r="C855" s="97">
        <v>1</v>
      </c>
      <c r="D855" s="98" t="s">
        <v>478</v>
      </c>
      <c r="E855" s="99" t="s">
        <v>633</v>
      </c>
      <c r="F855" s="100">
        <v>70565.350000000006</v>
      </c>
    </row>
    <row r="856" spans="1:6" ht="22.5">
      <c r="A856" s="96" t="s">
        <v>762</v>
      </c>
      <c r="B856" s="97">
        <v>11</v>
      </c>
      <c r="C856" s="97">
        <v>1</v>
      </c>
      <c r="D856" s="98" t="s">
        <v>478</v>
      </c>
      <c r="E856" s="99" t="s">
        <v>763</v>
      </c>
      <c r="F856" s="100">
        <v>70565.350000000006</v>
      </c>
    </row>
    <row r="857" spans="1:6">
      <c r="A857" s="96" t="s">
        <v>797</v>
      </c>
      <c r="B857" s="97">
        <v>11</v>
      </c>
      <c r="C857" s="97">
        <v>1</v>
      </c>
      <c r="D857" s="98" t="s">
        <v>478</v>
      </c>
      <c r="E857" s="99" t="s">
        <v>798</v>
      </c>
      <c r="F857" s="100">
        <v>70565.350000000006</v>
      </c>
    </row>
    <row r="858" spans="1:6" ht="33.75">
      <c r="A858" s="91" t="s">
        <v>749</v>
      </c>
      <c r="B858" s="92">
        <v>11</v>
      </c>
      <c r="C858" s="92">
        <v>1</v>
      </c>
      <c r="D858" s="93" t="s">
        <v>750</v>
      </c>
      <c r="E858" s="94" t="s">
        <v>633</v>
      </c>
      <c r="F858" s="95">
        <v>12</v>
      </c>
    </row>
    <row r="859" spans="1:6" ht="56.25">
      <c r="A859" s="96" t="s">
        <v>757</v>
      </c>
      <c r="B859" s="97">
        <v>11</v>
      </c>
      <c r="C859" s="97">
        <v>1</v>
      </c>
      <c r="D859" s="98" t="s">
        <v>758</v>
      </c>
      <c r="E859" s="99" t="s">
        <v>633</v>
      </c>
      <c r="F859" s="100">
        <v>12</v>
      </c>
    </row>
    <row r="860" spans="1:6" ht="56.25">
      <c r="A860" s="96" t="s">
        <v>759</v>
      </c>
      <c r="B860" s="97">
        <v>11</v>
      </c>
      <c r="C860" s="97">
        <v>1</v>
      </c>
      <c r="D860" s="98" t="s">
        <v>760</v>
      </c>
      <c r="E860" s="99" t="s">
        <v>633</v>
      </c>
      <c r="F860" s="100">
        <v>12</v>
      </c>
    </row>
    <row r="861" spans="1:6" ht="22.5">
      <c r="A861" s="96" t="s">
        <v>762</v>
      </c>
      <c r="B861" s="97">
        <v>11</v>
      </c>
      <c r="C861" s="97">
        <v>1</v>
      </c>
      <c r="D861" s="98" t="s">
        <v>760</v>
      </c>
      <c r="E861" s="99" t="s">
        <v>763</v>
      </c>
      <c r="F861" s="100">
        <v>12</v>
      </c>
    </row>
    <row r="862" spans="1:6">
      <c r="A862" s="96" t="s">
        <v>797</v>
      </c>
      <c r="B862" s="97">
        <v>11</v>
      </c>
      <c r="C862" s="97">
        <v>1</v>
      </c>
      <c r="D862" s="98" t="s">
        <v>760</v>
      </c>
      <c r="E862" s="99" t="s">
        <v>798</v>
      </c>
      <c r="F862" s="100">
        <v>12</v>
      </c>
    </row>
    <row r="863" spans="1:6">
      <c r="A863" s="86" t="s">
        <v>479</v>
      </c>
      <c r="B863" s="87">
        <v>11</v>
      </c>
      <c r="C863" s="87">
        <v>2</v>
      </c>
      <c r="D863" s="88" t="s">
        <v>633</v>
      </c>
      <c r="E863" s="89" t="s">
        <v>633</v>
      </c>
      <c r="F863" s="90">
        <v>2698.95</v>
      </c>
    </row>
    <row r="864" spans="1:6" ht="22.5">
      <c r="A864" s="91" t="s">
        <v>336</v>
      </c>
      <c r="B864" s="92">
        <v>11</v>
      </c>
      <c r="C864" s="92">
        <v>2</v>
      </c>
      <c r="D864" s="93" t="s">
        <v>337</v>
      </c>
      <c r="E864" s="94" t="s">
        <v>633</v>
      </c>
      <c r="F864" s="95">
        <v>2507.9499999999998</v>
      </c>
    </row>
    <row r="865" spans="1:6" ht="45">
      <c r="A865" s="96" t="s">
        <v>338</v>
      </c>
      <c r="B865" s="97">
        <v>11</v>
      </c>
      <c r="C865" s="97">
        <v>2</v>
      </c>
      <c r="D865" s="98" t="s">
        <v>339</v>
      </c>
      <c r="E865" s="99" t="s">
        <v>633</v>
      </c>
      <c r="F865" s="100">
        <v>2507.9499999999998</v>
      </c>
    </row>
    <row r="866" spans="1:6" ht="45">
      <c r="A866" s="96" t="s">
        <v>480</v>
      </c>
      <c r="B866" s="97">
        <v>11</v>
      </c>
      <c r="C866" s="97">
        <v>2</v>
      </c>
      <c r="D866" s="98" t="s">
        <v>481</v>
      </c>
      <c r="E866" s="99" t="s">
        <v>633</v>
      </c>
      <c r="F866" s="100">
        <v>2507.9499999999998</v>
      </c>
    </row>
    <row r="867" spans="1:6" ht="22.5">
      <c r="A867" s="96" t="s">
        <v>655</v>
      </c>
      <c r="B867" s="97">
        <v>11</v>
      </c>
      <c r="C867" s="97">
        <v>2</v>
      </c>
      <c r="D867" s="98" t="s">
        <v>481</v>
      </c>
      <c r="E867" s="99" t="s">
        <v>656</v>
      </c>
      <c r="F867" s="100">
        <v>192.95</v>
      </c>
    </row>
    <row r="868" spans="1:6" ht="22.5">
      <c r="A868" s="96" t="s">
        <v>657</v>
      </c>
      <c r="B868" s="97">
        <v>11</v>
      </c>
      <c r="C868" s="97">
        <v>2</v>
      </c>
      <c r="D868" s="98" t="s">
        <v>481</v>
      </c>
      <c r="E868" s="99" t="s">
        <v>658</v>
      </c>
      <c r="F868" s="100">
        <v>192.95</v>
      </c>
    </row>
    <row r="869" spans="1:6" ht="22.5">
      <c r="A869" s="96" t="s">
        <v>762</v>
      </c>
      <c r="B869" s="97">
        <v>11</v>
      </c>
      <c r="C869" s="97">
        <v>2</v>
      </c>
      <c r="D869" s="98" t="s">
        <v>481</v>
      </c>
      <c r="E869" s="99" t="s">
        <v>763</v>
      </c>
      <c r="F869" s="100">
        <v>2315</v>
      </c>
    </row>
    <row r="870" spans="1:6">
      <c r="A870" s="96" t="s">
        <v>797</v>
      </c>
      <c r="B870" s="97">
        <v>11</v>
      </c>
      <c r="C870" s="97">
        <v>2</v>
      </c>
      <c r="D870" s="98" t="s">
        <v>481</v>
      </c>
      <c r="E870" s="99" t="s">
        <v>798</v>
      </c>
      <c r="F870" s="100">
        <v>2315</v>
      </c>
    </row>
    <row r="871" spans="1:6" ht="22.5">
      <c r="A871" s="91" t="s">
        <v>869</v>
      </c>
      <c r="B871" s="92">
        <v>11</v>
      </c>
      <c r="C871" s="92">
        <v>2</v>
      </c>
      <c r="D871" s="93" t="s">
        <v>870</v>
      </c>
      <c r="E871" s="94" t="s">
        <v>633</v>
      </c>
      <c r="F871" s="95">
        <v>91</v>
      </c>
    </row>
    <row r="872" spans="1:6" ht="22.5">
      <c r="A872" s="96" t="s">
        <v>871</v>
      </c>
      <c r="B872" s="97">
        <v>11</v>
      </c>
      <c r="C872" s="97">
        <v>2</v>
      </c>
      <c r="D872" s="98" t="s">
        <v>872</v>
      </c>
      <c r="E872" s="99" t="s">
        <v>633</v>
      </c>
      <c r="F872" s="100">
        <v>91</v>
      </c>
    </row>
    <row r="873" spans="1:6" ht="22.5">
      <c r="A873" s="96" t="s">
        <v>762</v>
      </c>
      <c r="B873" s="97">
        <v>11</v>
      </c>
      <c r="C873" s="97">
        <v>2</v>
      </c>
      <c r="D873" s="98" t="s">
        <v>872</v>
      </c>
      <c r="E873" s="99" t="s">
        <v>763</v>
      </c>
      <c r="F873" s="100">
        <v>91</v>
      </c>
    </row>
    <row r="874" spans="1:6">
      <c r="A874" s="96" t="s">
        <v>797</v>
      </c>
      <c r="B874" s="97">
        <v>11</v>
      </c>
      <c r="C874" s="97">
        <v>2</v>
      </c>
      <c r="D874" s="98" t="s">
        <v>872</v>
      </c>
      <c r="E874" s="99" t="s">
        <v>798</v>
      </c>
      <c r="F874" s="100">
        <v>91</v>
      </c>
    </row>
    <row r="875" spans="1:6" ht="33.75">
      <c r="A875" s="91" t="s">
        <v>727</v>
      </c>
      <c r="B875" s="92">
        <v>11</v>
      </c>
      <c r="C875" s="92">
        <v>2</v>
      </c>
      <c r="D875" s="93" t="s">
        <v>728</v>
      </c>
      <c r="E875" s="94" t="s">
        <v>633</v>
      </c>
      <c r="F875" s="95">
        <v>100</v>
      </c>
    </row>
    <row r="876" spans="1:6" ht="33.75">
      <c r="A876" s="96" t="s">
        <v>729</v>
      </c>
      <c r="B876" s="97">
        <v>11</v>
      </c>
      <c r="C876" s="97">
        <v>2</v>
      </c>
      <c r="D876" s="98" t="s">
        <v>730</v>
      </c>
      <c r="E876" s="99" t="s">
        <v>633</v>
      </c>
      <c r="F876" s="100">
        <v>100</v>
      </c>
    </row>
    <row r="877" spans="1:6" ht="22.5">
      <c r="A877" s="96" t="s">
        <v>762</v>
      </c>
      <c r="B877" s="97">
        <v>11</v>
      </c>
      <c r="C877" s="97">
        <v>2</v>
      </c>
      <c r="D877" s="98" t="s">
        <v>730</v>
      </c>
      <c r="E877" s="99" t="s">
        <v>763</v>
      </c>
      <c r="F877" s="100">
        <v>100</v>
      </c>
    </row>
    <row r="878" spans="1:6">
      <c r="A878" s="96" t="s">
        <v>797</v>
      </c>
      <c r="B878" s="97">
        <v>11</v>
      </c>
      <c r="C878" s="97">
        <v>2</v>
      </c>
      <c r="D878" s="98" t="s">
        <v>730</v>
      </c>
      <c r="E878" s="99" t="s">
        <v>798</v>
      </c>
      <c r="F878" s="100">
        <v>100</v>
      </c>
    </row>
    <row r="879" spans="1:6">
      <c r="A879" s="86" t="s">
        <v>482</v>
      </c>
      <c r="B879" s="87">
        <v>11</v>
      </c>
      <c r="C879" s="87">
        <v>5</v>
      </c>
      <c r="D879" s="88" t="s">
        <v>633</v>
      </c>
      <c r="E879" s="89" t="s">
        <v>633</v>
      </c>
      <c r="F879" s="90">
        <v>9807.4</v>
      </c>
    </row>
    <row r="880" spans="1:6" ht="22.5">
      <c r="A880" s="91" t="s">
        <v>336</v>
      </c>
      <c r="B880" s="92">
        <v>11</v>
      </c>
      <c r="C880" s="92">
        <v>5</v>
      </c>
      <c r="D880" s="93" t="s">
        <v>337</v>
      </c>
      <c r="E880" s="94" t="s">
        <v>633</v>
      </c>
      <c r="F880" s="95">
        <v>9807.4</v>
      </c>
    </row>
    <row r="881" spans="1:6" ht="45">
      <c r="A881" s="96" t="s">
        <v>338</v>
      </c>
      <c r="B881" s="97">
        <v>11</v>
      </c>
      <c r="C881" s="97">
        <v>5</v>
      </c>
      <c r="D881" s="98" t="s">
        <v>339</v>
      </c>
      <c r="E881" s="99" t="s">
        <v>633</v>
      </c>
      <c r="F881" s="100">
        <v>53.4</v>
      </c>
    </row>
    <row r="882" spans="1:6" ht="78.75">
      <c r="A882" s="96" t="s">
        <v>483</v>
      </c>
      <c r="B882" s="97">
        <v>11</v>
      </c>
      <c r="C882" s="97">
        <v>5</v>
      </c>
      <c r="D882" s="98" t="s">
        <v>484</v>
      </c>
      <c r="E882" s="99" t="s">
        <v>633</v>
      </c>
      <c r="F882" s="100">
        <v>53.4</v>
      </c>
    </row>
    <row r="883" spans="1:6" ht="45">
      <c r="A883" s="96" t="s">
        <v>639</v>
      </c>
      <c r="B883" s="97">
        <v>11</v>
      </c>
      <c r="C883" s="97">
        <v>5</v>
      </c>
      <c r="D883" s="98" t="s">
        <v>484</v>
      </c>
      <c r="E883" s="99" t="s">
        <v>640</v>
      </c>
      <c r="F883" s="100">
        <v>36.1</v>
      </c>
    </row>
    <row r="884" spans="1:6" ht="22.5">
      <c r="A884" s="96" t="s">
        <v>641</v>
      </c>
      <c r="B884" s="97">
        <v>11</v>
      </c>
      <c r="C884" s="97">
        <v>5</v>
      </c>
      <c r="D884" s="98" t="s">
        <v>484</v>
      </c>
      <c r="E884" s="99" t="s">
        <v>642</v>
      </c>
      <c r="F884" s="100">
        <v>36.1</v>
      </c>
    </row>
    <row r="885" spans="1:6" ht="22.5">
      <c r="A885" s="96" t="s">
        <v>655</v>
      </c>
      <c r="B885" s="97">
        <v>11</v>
      </c>
      <c r="C885" s="97">
        <v>5</v>
      </c>
      <c r="D885" s="98" t="s">
        <v>484</v>
      </c>
      <c r="E885" s="99" t="s">
        <v>656</v>
      </c>
      <c r="F885" s="100">
        <v>17.3</v>
      </c>
    </row>
    <row r="886" spans="1:6" ht="22.5">
      <c r="A886" s="96" t="s">
        <v>657</v>
      </c>
      <c r="B886" s="97">
        <v>11</v>
      </c>
      <c r="C886" s="97">
        <v>5</v>
      </c>
      <c r="D886" s="98" t="s">
        <v>484</v>
      </c>
      <c r="E886" s="99" t="s">
        <v>658</v>
      </c>
      <c r="F886" s="100">
        <v>17.3</v>
      </c>
    </row>
    <row r="887" spans="1:6" ht="45">
      <c r="A887" s="96" t="s">
        <v>485</v>
      </c>
      <c r="B887" s="97">
        <v>11</v>
      </c>
      <c r="C887" s="97">
        <v>5</v>
      </c>
      <c r="D887" s="98" t="s">
        <v>486</v>
      </c>
      <c r="E887" s="99" t="s">
        <v>633</v>
      </c>
      <c r="F887" s="100">
        <v>9754</v>
      </c>
    </row>
    <row r="888" spans="1:6" ht="56.25">
      <c r="A888" s="96" t="s">
        <v>487</v>
      </c>
      <c r="B888" s="97">
        <v>11</v>
      </c>
      <c r="C888" s="97">
        <v>5</v>
      </c>
      <c r="D888" s="98" t="s">
        <v>488</v>
      </c>
      <c r="E888" s="99" t="s">
        <v>633</v>
      </c>
      <c r="F888" s="100">
        <v>9754</v>
      </c>
    </row>
    <row r="889" spans="1:6" ht="45">
      <c r="A889" s="96" t="s">
        <v>639</v>
      </c>
      <c r="B889" s="97">
        <v>11</v>
      </c>
      <c r="C889" s="97">
        <v>5</v>
      </c>
      <c r="D889" s="98" t="s">
        <v>488</v>
      </c>
      <c r="E889" s="99" t="s">
        <v>640</v>
      </c>
      <c r="F889" s="100">
        <v>9465</v>
      </c>
    </row>
    <row r="890" spans="1:6" ht="22.5">
      <c r="A890" s="96" t="s">
        <v>641</v>
      </c>
      <c r="B890" s="97">
        <v>11</v>
      </c>
      <c r="C890" s="97">
        <v>5</v>
      </c>
      <c r="D890" s="98" t="s">
        <v>488</v>
      </c>
      <c r="E890" s="99" t="s">
        <v>642</v>
      </c>
      <c r="F890" s="100">
        <v>9465</v>
      </c>
    </row>
    <row r="891" spans="1:6" ht="22.5">
      <c r="A891" s="96" t="s">
        <v>655</v>
      </c>
      <c r="B891" s="97">
        <v>11</v>
      </c>
      <c r="C891" s="97">
        <v>5</v>
      </c>
      <c r="D891" s="98" t="s">
        <v>488</v>
      </c>
      <c r="E891" s="99" t="s">
        <v>656</v>
      </c>
      <c r="F891" s="100">
        <v>288</v>
      </c>
    </row>
    <row r="892" spans="1:6" ht="22.5">
      <c r="A892" s="96" t="s">
        <v>657</v>
      </c>
      <c r="B892" s="97">
        <v>11</v>
      </c>
      <c r="C892" s="97">
        <v>5</v>
      </c>
      <c r="D892" s="98" t="s">
        <v>488</v>
      </c>
      <c r="E892" s="99" t="s">
        <v>658</v>
      </c>
      <c r="F892" s="100">
        <v>288</v>
      </c>
    </row>
    <row r="893" spans="1:6">
      <c r="A893" s="96" t="s">
        <v>659</v>
      </c>
      <c r="B893" s="97">
        <v>11</v>
      </c>
      <c r="C893" s="97">
        <v>5</v>
      </c>
      <c r="D893" s="98" t="s">
        <v>488</v>
      </c>
      <c r="E893" s="99" t="s">
        <v>660</v>
      </c>
      <c r="F893" s="100">
        <v>1</v>
      </c>
    </row>
    <row r="894" spans="1:6">
      <c r="A894" s="96" t="s">
        <v>661</v>
      </c>
      <c r="B894" s="97">
        <v>11</v>
      </c>
      <c r="C894" s="97">
        <v>5</v>
      </c>
      <c r="D894" s="98" t="s">
        <v>488</v>
      </c>
      <c r="E894" s="99" t="s">
        <v>662</v>
      </c>
      <c r="F894" s="100">
        <v>1</v>
      </c>
    </row>
    <row r="895" spans="1:6">
      <c r="A895" s="101" t="s">
        <v>489</v>
      </c>
      <c r="B895" s="102">
        <v>12</v>
      </c>
      <c r="C895" s="102">
        <v>0</v>
      </c>
      <c r="D895" s="103" t="s">
        <v>633</v>
      </c>
      <c r="E895" s="104" t="s">
        <v>633</v>
      </c>
      <c r="F895" s="105">
        <v>21633.8</v>
      </c>
    </row>
    <row r="896" spans="1:6">
      <c r="A896" s="86" t="s">
        <v>490</v>
      </c>
      <c r="B896" s="87">
        <v>12</v>
      </c>
      <c r="C896" s="87">
        <v>1</v>
      </c>
      <c r="D896" s="88" t="s">
        <v>633</v>
      </c>
      <c r="E896" s="89" t="s">
        <v>633</v>
      </c>
      <c r="F896" s="90">
        <v>6846.4</v>
      </c>
    </row>
    <row r="897" spans="1:6" ht="22.5">
      <c r="A897" s="91" t="s">
        <v>869</v>
      </c>
      <c r="B897" s="92">
        <v>12</v>
      </c>
      <c r="C897" s="92">
        <v>1</v>
      </c>
      <c r="D897" s="93" t="s">
        <v>870</v>
      </c>
      <c r="E897" s="94" t="s">
        <v>633</v>
      </c>
      <c r="F897" s="95">
        <v>6846.4</v>
      </c>
    </row>
    <row r="898" spans="1:6" ht="22.5">
      <c r="A898" s="96" t="s">
        <v>871</v>
      </c>
      <c r="B898" s="97">
        <v>12</v>
      </c>
      <c r="C898" s="97">
        <v>1</v>
      </c>
      <c r="D898" s="98" t="s">
        <v>872</v>
      </c>
      <c r="E898" s="99" t="s">
        <v>633</v>
      </c>
      <c r="F898" s="100">
        <v>6846.4</v>
      </c>
    </row>
    <row r="899" spans="1:6" ht="22.5">
      <c r="A899" s="96" t="s">
        <v>655</v>
      </c>
      <c r="B899" s="97">
        <v>12</v>
      </c>
      <c r="C899" s="97">
        <v>1</v>
      </c>
      <c r="D899" s="98" t="s">
        <v>872</v>
      </c>
      <c r="E899" s="99" t="s">
        <v>656</v>
      </c>
      <c r="F899" s="100">
        <v>6846.4</v>
      </c>
    </row>
    <row r="900" spans="1:6" ht="22.5">
      <c r="A900" s="96" t="s">
        <v>657</v>
      </c>
      <c r="B900" s="97">
        <v>12</v>
      </c>
      <c r="C900" s="97">
        <v>1</v>
      </c>
      <c r="D900" s="98" t="s">
        <v>872</v>
      </c>
      <c r="E900" s="99" t="s">
        <v>658</v>
      </c>
      <c r="F900" s="100">
        <v>6846.4</v>
      </c>
    </row>
    <row r="901" spans="1:6">
      <c r="A901" s="86" t="s">
        <v>491</v>
      </c>
      <c r="B901" s="87">
        <v>12</v>
      </c>
      <c r="C901" s="87">
        <v>2</v>
      </c>
      <c r="D901" s="88" t="s">
        <v>633</v>
      </c>
      <c r="E901" s="89" t="s">
        <v>633</v>
      </c>
      <c r="F901" s="90">
        <v>13051.1</v>
      </c>
    </row>
    <row r="902" spans="1:6" ht="22.5">
      <c r="A902" s="91" t="s">
        <v>869</v>
      </c>
      <c r="B902" s="92">
        <v>12</v>
      </c>
      <c r="C902" s="92">
        <v>2</v>
      </c>
      <c r="D902" s="93" t="s">
        <v>870</v>
      </c>
      <c r="E902" s="94" t="s">
        <v>633</v>
      </c>
      <c r="F902" s="95">
        <v>7534.5</v>
      </c>
    </row>
    <row r="903" spans="1:6" ht="22.5">
      <c r="A903" s="96" t="s">
        <v>871</v>
      </c>
      <c r="B903" s="97">
        <v>12</v>
      </c>
      <c r="C903" s="97">
        <v>2</v>
      </c>
      <c r="D903" s="98" t="s">
        <v>872</v>
      </c>
      <c r="E903" s="99" t="s">
        <v>633</v>
      </c>
      <c r="F903" s="100">
        <v>7534.5</v>
      </c>
    </row>
    <row r="904" spans="1:6" ht="22.5">
      <c r="A904" s="96" t="s">
        <v>655</v>
      </c>
      <c r="B904" s="97">
        <v>12</v>
      </c>
      <c r="C904" s="97">
        <v>2</v>
      </c>
      <c r="D904" s="98" t="s">
        <v>872</v>
      </c>
      <c r="E904" s="99" t="s">
        <v>656</v>
      </c>
      <c r="F904" s="100">
        <v>128.4</v>
      </c>
    </row>
    <row r="905" spans="1:6" ht="22.5">
      <c r="A905" s="96" t="s">
        <v>657</v>
      </c>
      <c r="B905" s="97">
        <v>12</v>
      </c>
      <c r="C905" s="97">
        <v>2</v>
      </c>
      <c r="D905" s="98" t="s">
        <v>872</v>
      </c>
      <c r="E905" s="99" t="s">
        <v>658</v>
      </c>
      <c r="F905" s="100">
        <v>128.4</v>
      </c>
    </row>
    <row r="906" spans="1:6">
      <c r="A906" s="96" t="s">
        <v>659</v>
      </c>
      <c r="B906" s="97">
        <v>12</v>
      </c>
      <c r="C906" s="97">
        <v>2</v>
      </c>
      <c r="D906" s="98" t="s">
        <v>872</v>
      </c>
      <c r="E906" s="99" t="s">
        <v>660</v>
      </c>
      <c r="F906" s="100">
        <v>7406.1</v>
      </c>
    </row>
    <row r="907" spans="1:6" ht="33.75">
      <c r="A907" s="96" t="s">
        <v>814</v>
      </c>
      <c r="B907" s="97">
        <v>12</v>
      </c>
      <c r="C907" s="97">
        <v>2</v>
      </c>
      <c r="D907" s="98" t="s">
        <v>872</v>
      </c>
      <c r="E907" s="99" t="s">
        <v>815</v>
      </c>
      <c r="F907" s="100">
        <v>7406.1</v>
      </c>
    </row>
    <row r="908" spans="1:6" ht="22.5">
      <c r="A908" s="91" t="s">
        <v>713</v>
      </c>
      <c r="B908" s="92">
        <v>12</v>
      </c>
      <c r="C908" s="92">
        <v>2</v>
      </c>
      <c r="D908" s="93" t="s">
        <v>714</v>
      </c>
      <c r="E908" s="94" t="s">
        <v>633</v>
      </c>
      <c r="F908" s="95">
        <v>5516.6</v>
      </c>
    </row>
    <row r="909" spans="1:6" ht="45">
      <c r="A909" s="96" t="s">
        <v>715</v>
      </c>
      <c r="B909" s="97">
        <v>12</v>
      </c>
      <c r="C909" s="97">
        <v>2</v>
      </c>
      <c r="D909" s="98" t="s">
        <v>716</v>
      </c>
      <c r="E909" s="99" t="s">
        <v>633</v>
      </c>
      <c r="F909" s="100">
        <v>5516.6</v>
      </c>
    </row>
    <row r="910" spans="1:6" ht="45">
      <c r="A910" s="96" t="s">
        <v>717</v>
      </c>
      <c r="B910" s="97">
        <v>12</v>
      </c>
      <c r="C910" s="97">
        <v>2</v>
      </c>
      <c r="D910" s="98" t="s">
        <v>718</v>
      </c>
      <c r="E910" s="99" t="s">
        <v>633</v>
      </c>
      <c r="F910" s="100">
        <v>5516.6</v>
      </c>
    </row>
    <row r="911" spans="1:6">
      <c r="A911" s="96" t="s">
        <v>659</v>
      </c>
      <c r="B911" s="97">
        <v>12</v>
      </c>
      <c r="C911" s="97">
        <v>2</v>
      </c>
      <c r="D911" s="98" t="s">
        <v>718</v>
      </c>
      <c r="E911" s="99" t="s">
        <v>660</v>
      </c>
      <c r="F911" s="100">
        <v>5516.6</v>
      </c>
    </row>
    <row r="912" spans="1:6" ht="33.75">
      <c r="A912" s="96" t="s">
        <v>814</v>
      </c>
      <c r="B912" s="97">
        <v>12</v>
      </c>
      <c r="C912" s="97">
        <v>2</v>
      </c>
      <c r="D912" s="98" t="s">
        <v>718</v>
      </c>
      <c r="E912" s="99" t="s">
        <v>815</v>
      </c>
      <c r="F912" s="100">
        <v>5516.6</v>
      </c>
    </row>
    <row r="913" spans="1:6">
      <c r="A913" s="86" t="s">
        <v>492</v>
      </c>
      <c r="B913" s="87">
        <v>12</v>
      </c>
      <c r="C913" s="87">
        <v>4</v>
      </c>
      <c r="D913" s="88" t="s">
        <v>633</v>
      </c>
      <c r="E913" s="89" t="s">
        <v>633</v>
      </c>
      <c r="F913" s="90">
        <v>1736.3</v>
      </c>
    </row>
    <row r="914" spans="1:6" ht="22.5">
      <c r="A914" s="91" t="s">
        <v>869</v>
      </c>
      <c r="B914" s="92">
        <v>12</v>
      </c>
      <c r="C914" s="92">
        <v>4</v>
      </c>
      <c r="D914" s="93" t="s">
        <v>870</v>
      </c>
      <c r="E914" s="94" t="s">
        <v>633</v>
      </c>
      <c r="F914" s="95">
        <v>1666.3</v>
      </c>
    </row>
    <row r="915" spans="1:6" ht="22.5">
      <c r="A915" s="96" t="s">
        <v>871</v>
      </c>
      <c r="B915" s="97">
        <v>12</v>
      </c>
      <c r="C915" s="97">
        <v>4</v>
      </c>
      <c r="D915" s="98" t="s">
        <v>872</v>
      </c>
      <c r="E915" s="99" t="s">
        <v>633</v>
      </c>
      <c r="F915" s="100">
        <v>1666.3</v>
      </c>
    </row>
    <row r="916" spans="1:6" ht="22.5">
      <c r="A916" s="96" t="s">
        <v>655</v>
      </c>
      <c r="B916" s="97">
        <v>12</v>
      </c>
      <c r="C916" s="97">
        <v>4</v>
      </c>
      <c r="D916" s="98" t="s">
        <v>872</v>
      </c>
      <c r="E916" s="99" t="s">
        <v>656</v>
      </c>
      <c r="F916" s="100">
        <v>1666.3</v>
      </c>
    </row>
    <row r="917" spans="1:6" ht="22.5">
      <c r="A917" s="96" t="s">
        <v>657</v>
      </c>
      <c r="B917" s="97">
        <v>12</v>
      </c>
      <c r="C917" s="97">
        <v>4</v>
      </c>
      <c r="D917" s="98" t="s">
        <v>872</v>
      </c>
      <c r="E917" s="99" t="s">
        <v>658</v>
      </c>
      <c r="F917" s="100">
        <v>1666.3</v>
      </c>
    </row>
    <row r="918" spans="1:6" ht="33.75">
      <c r="A918" s="91" t="s">
        <v>727</v>
      </c>
      <c r="B918" s="92">
        <v>12</v>
      </c>
      <c r="C918" s="92">
        <v>4</v>
      </c>
      <c r="D918" s="93" t="s">
        <v>728</v>
      </c>
      <c r="E918" s="94" t="s">
        <v>633</v>
      </c>
      <c r="F918" s="95">
        <v>70</v>
      </c>
    </row>
    <row r="919" spans="1:6" ht="33.75">
      <c r="A919" s="96" t="s">
        <v>729</v>
      </c>
      <c r="B919" s="97">
        <v>12</v>
      </c>
      <c r="C919" s="97">
        <v>4</v>
      </c>
      <c r="D919" s="98" t="s">
        <v>730</v>
      </c>
      <c r="E919" s="99" t="s">
        <v>633</v>
      </c>
      <c r="F919" s="100">
        <v>70</v>
      </c>
    </row>
    <row r="920" spans="1:6" ht="22.5">
      <c r="A920" s="96" t="s">
        <v>655</v>
      </c>
      <c r="B920" s="97">
        <v>12</v>
      </c>
      <c r="C920" s="97">
        <v>4</v>
      </c>
      <c r="D920" s="98" t="s">
        <v>730</v>
      </c>
      <c r="E920" s="99" t="s">
        <v>656</v>
      </c>
      <c r="F920" s="100">
        <v>70</v>
      </c>
    </row>
    <row r="921" spans="1:6" ht="22.5">
      <c r="A921" s="96" t="s">
        <v>657</v>
      </c>
      <c r="B921" s="97">
        <v>12</v>
      </c>
      <c r="C921" s="97">
        <v>4</v>
      </c>
      <c r="D921" s="98" t="s">
        <v>730</v>
      </c>
      <c r="E921" s="99" t="s">
        <v>658</v>
      </c>
      <c r="F921" s="100">
        <v>70</v>
      </c>
    </row>
    <row r="922" spans="1:6" ht="24">
      <c r="A922" s="101" t="s">
        <v>493</v>
      </c>
      <c r="B922" s="102">
        <v>13</v>
      </c>
      <c r="C922" s="102">
        <v>1</v>
      </c>
      <c r="D922" s="103" t="s">
        <v>633</v>
      </c>
      <c r="E922" s="104" t="s">
        <v>633</v>
      </c>
      <c r="F922" s="105">
        <v>3961</v>
      </c>
    </row>
    <row r="923" spans="1:6" ht="21">
      <c r="A923" s="86" t="s">
        <v>494</v>
      </c>
      <c r="B923" s="87">
        <v>13</v>
      </c>
      <c r="C923" s="87">
        <v>1</v>
      </c>
      <c r="D923" s="88" t="s">
        <v>633</v>
      </c>
      <c r="E923" s="89" t="s">
        <v>633</v>
      </c>
      <c r="F923" s="90">
        <v>3961</v>
      </c>
    </row>
    <row r="924" spans="1:6" ht="22.5">
      <c r="A924" s="91" t="s">
        <v>673</v>
      </c>
      <c r="B924" s="92">
        <v>13</v>
      </c>
      <c r="C924" s="92">
        <v>1</v>
      </c>
      <c r="D924" s="93" t="s">
        <v>674</v>
      </c>
      <c r="E924" s="94" t="s">
        <v>633</v>
      </c>
      <c r="F924" s="95">
        <v>3961</v>
      </c>
    </row>
    <row r="925" spans="1:6" ht="45">
      <c r="A925" s="96" t="s">
        <v>495</v>
      </c>
      <c r="B925" s="97">
        <v>13</v>
      </c>
      <c r="C925" s="97">
        <v>1</v>
      </c>
      <c r="D925" s="98" t="s">
        <v>496</v>
      </c>
      <c r="E925" s="99" t="s">
        <v>633</v>
      </c>
      <c r="F925" s="100">
        <v>3961</v>
      </c>
    </row>
    <row r="926" spans="1:6" ht="45">
      <c r="A926" s="96" t="s">
        <v>497</v>
      </c>
      <c r="B926" s="97">
        <v>13</v>
      </c>
      <c r="C926" s="97">
        <v>1</v>
      </c>
      <c r="D926" s="98" t="s">
        <v>498</v>
      </c>
      <c r="E926" s="99" t="s">
        <v>633</v>
      </c>
      <c r="F926" s="100">
        <v>3961</v>
      </c>
    </row>
    <row r="927" spans="1:6">
      <c r="A927" s="96" t="s">
        <v>499</v>
      </c>
      <c r="B927" s="97">
        <v>13</v>
      </c>
      <c r="C927" s="97">
        <v>1</v>
      </c>
      <c r="D927" s="98" t="s">
        <v>498</v>
      </c>
      <c r="E927" s="99" t="s">
        <v>500</v>
      </c>
      <c r="F927" s="100">
        <v>3961</v>
      </c>
    </row>
    <row r="928" spans="1:6" ht="13.5" thickBot="1">
      <c r="A928" s="106" t="s">
        <v>501</v>
      </c>
      <c r="B928" s="107">
        <v>13</v>
      </c>
      <c r="C928" s="107">
        <v>1</v>
      </c>
      <c r="D928" s="108" t="s">
        <v>498</v>
      </c>
      <c r="E928" s="109" t="s">
        <v>502</v>
      </c>
      <c r="F928" s="110">
        <v>3961</v>
      </c>
    </row>
    <row r="929" spans="1:6" ht="15" thickBot="1">
      <c r="A929" s="111" t="s">
        <v>503</v>
      </c>
      <c r="B929" s="112"/>
      <c r="C929" s="112"/>
      <c r="D929" s="112"/>
      <c r="E929" s="112"/>
      <c r="F929" s="113">
        <v>2876559.9020599998</v>
      </c>
    </row>
    <row r="930" spans="1:6" ht="12" customHeight="1">
      <c r="A930" s="64"/>
      <c r="B930" s="64"/>
      <c r="C930" s="64"/>
      <c r="D930" s="64"/>
      <c r="E930" s="64"/>
      <c r="F930" s="64"/>
    </row>
  </sheetData>
  <mergeCells count="4">
    <mergeCell ref="D1:F1"/>
    <mergeCell ref="D2:F2"/>
    <mergeCell ref="D3:F3"/>
    <mergeCell ref="A5:F5"/>
  </mergeCells>
  <phoneticPr fontId="0" type="noConversion"/>
  <pageMargins left="0.78740157480314965" right="0.39370078740157483" top="0.59055118110236227" bottom="0.39370078740157483" header="0.31496062992125984" footer="0.15748031496062992"/>
  <pageSetup paperSize="9" scale="96" firstPageNumber="7" fitToHeight="0" orientation="portrait" useFirstPageNumber="1" r:id="rId1"/>
  <headerFooter differentFirst="1" scaleWithDoc="0">
    <oddHeader>&amp;R&amp;P</oddHeader>
    <firstHeader>&amp;R&amp;P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H809"/>
  <sheetViews>
    <sheetView showGridLines="0" workbookViewId="0">
      <selection activeCell="A5" sqref="A5:H5"/>
    </sheetView>
  </sheetViews>
  <sheetFormatPr defaultRowHeight="12.75"/>
  <cols>
    <col min="1" max="1" width="51.85546875" style="66" customWidth="1"/>
    <col min="2" max="2" width="4.7109375" style="66" customWidth="1"/>
    <col min="3" max="3" width="6.42578125" style="66" customWidth="1"/>
    <col min="4" max="4" width="6.140625" style="66" customWidth="1"/>
    <col min="5" max="5" width="12.85546875" style="66" customWidth="1"/>
    <col min="6" max="6" width="6.140625" style="66" customWidth="1"/>
    <col min="7" max="7" width="16.7109375" style="66" customWidth="1"/>
    <col min="8" max="8" width="17.140625" style="66" customWidth="1"/>
    <col min="9" max="16384" width="9.140625" style="66"/>
  </cols>
  <sheetData>
    <row r="1" spans="1:8" ht="15.75" customHeight="1">
      <c r="A1" s="166"/>
      <c r="B1" s="166"/>
      <c r="C1" s="166"/>
      <c r="D1" s="166"/>
      <c r="E1" s="166"/>
      <c r="F1" s="443" t="s">
        <v>29</v>
      </c>
      <c r="G1" s="443"/>
      <c r="H1" s="443"/>
    </row>
    <row r="2" spans="1:8" ht="15.75" customHeight="1">
      <c r="A2" s="167"/>
      <c r="B2" s="167"/>
      <c r="C2" s="167"/>
      <c r="D2" s="167"/>
      <c r="E2" s="167"/>
      <c r="F2" s="443" t="s">
        <v>46</v>
      </c>
      <c r="G2" s="443"/>
      <c r="H2" s="443"/>
    </row>
    <row r="3" spans="1:8" ht="15.75" customHeight="1">
      <c r="A3" s="167"/>
      <c r="B3" s="167"/>
      <c r="C3" s="167"/>
      <c r="D3" s="167"/>
      <c r="E3" s="167"/>
      <c r="F3" s="444" t="s">
        <v>47</v>
      </c>
      <c r="G3" s="444"/>
      <c r="H3" s="444"/>
    </row>
    <row r="4" spans="1:8" ht="15.75" customHeight="1">
      <c r="A4" s="167"/>
      <c r="B4" s="167"/>
      <c r="C4" s="167"/>
      <c r="D4" s="167"/>
      <c r="E4" s="167"/>
      <c r="F4" s="167"/>
      <c r="G4" s="166"/>
      <c r="H4" s="166"/>
    </row>
    <row r="5" spans="1:8" ht="73.5" customHeight="1">
      <c r="A5" s="464" t="s">
        <v>42</v>
      </c>
      <c r="B5" s="464"/>
      <c r="C5" s="464"/>
      <c r="D5" s="464"/>
      <c r="E5" s="464"/>
      <c r="F5" s="464"/>
      <c r="G5" s="464"/>
      <c r="H5" s="464"/>
    </row>
    <row r="6" spans="1:8" ht="12.75" customHeight="1">
      <c r="A6" s="67"/>
      <c r="B6" s="67"/>
      <c r="C6" s="67"/>
      <c r="D6" s="67"/>
      <c r="E6" s="67"/>
      <c r="F6" s="67"/>
      <c r="G6" s="118"/>
      <c r="H6" s="118"/>
    </row>
    <row r="7" spans="1:8" ht="12.75" customHeight="1" thickBot="1">
      <c r="A7" s="210"/>
      <c r="B7" s="118"/>
      <c r="C7" s="210"/>
      <c r="D7" s="210"/>
      <c r="E7" s="210"/>
      <c r="F7" s="210"/>
      <c r="G7" s="118"/>
      <c r="H7" s="211" t="s">
        <v>625</v>
      </c>
    </row>
    <row r="8" spans="1:8" ht="18" customHeight="1">
      <c r="A8" s="168"/>
      <c r="B8" s="465" t="s">
        <v>85</v>
      </c>
      <c r="C8" s="465"/>
      <c r="D8" s="465"/>
      <c r="E8" s="465"/>
      <c r="F8" s="465"/>
      <c r="G8" s="466"/>
      <c r="H8" s="466"/>
    </row>
    <row r="9" spans="1:8" ht="12.75" customHeight="1" thickBot="1">
      <c r="A9" s="169"/>
      <c r="B9" s="461" t="s">
        <v>86</v>
      </c>
      <c r="C9" s="170" t="s">
        <v>87</v>
      </c>
      <c r="D9" s="171"/>
      <c r="E9" s="171"/>
      <c r="F9" s="172"/>
      <c r="G9" s="173"/>
      <c r="H9" s="463" t="s">
        <v>103</v>
      </c>
    </row>
    <row r="10" spans="1:8" ht="45" customHeight="1" thickBot="1">
      <c r="A10" s="174"/>
      <c r="B10" s="462"/>
      <c r="C10" s="175" t="s">
        <v>88</v>
      </c>
      <c r="D10" s="176" t="s">
        <v>89</v>
      </c>
      <c r="E10" s="177" t="s">
        <v>90</v>
      </c>
      <c r="F10" s="178" t="s">
        <v>91</v>
      </c>
      <c r="G10" s="179" t="s">
        <v>631</v>
      </c>
      <c r="H10" s="463"/>
    </row>
    <row r="11" spans="1:8" ht="12.75" customHeight="1" thickBot="1">
      <c r="A11" s="180">
        <v>1</v>
      </c>
      <c r="B11" s="181">
        <v>2</v>
      </c>
      <c r="C11" s="182">
        <v>3</v>
      </c>
      <c r="D11" s="183">
        <v>4</v>
      </c>
      <c r="E11" s="184">
        <v>5</v>
      </c>
      <c r="F11" s="185">
        <v>6</v>
      </c>
      <c r="G11" s="184">
        <v>7</v>
      </c>
      <c r="H11" s="186">
        <v>8</v>
      </c>
    </row>
    <row r="12" spans="1:8" ht="13.5" customHeight="1">
      <c r="A12" s="212" t="s">
        <v>92</v>
      </c>
      <c r="B12" s="187">
        <v>11</v>
      </c>
      <c r="C12" s="188">
        <v>0</v>
      </c>
      <c r="D12" s="189">
        <v>0</v>
      </c>
      <c r="E12" s="213">
        <v>0</v>
      </c>
      <c r="F12" s="190">
        <v>0</v>
      </c>
      <c r="G12" s="191">
        <v>43433</v>
      </c>
      <c r="H12" s="192">
        <v>0</v>
      </c>
    </row>
    <row r="13" spans="1:8" ht="13.5" customHeight="1">
      <c r="A13" s="214" t="s">
        <v>632</v>
      </c>
      <c r="B13" s="199">
        <v>11</v>
      </c>
      <c r="C13" s="200">
        <v>1</v>
      </c>
      <c r="D13" s="201">
        <v>0</v>
      </c>
      <c r="E13" s="215">
        <v>0</v>
      </c>
      <c r="F13" s="202">
        <v>0</v>
      </c>
      <c r="G13" s="203">
        <v>43433</v>
      </c>
      <c r="H13" s="204">
        <v>0</v>
      </c>
    </row>
    <row r="14" spans="1:8" ht="38.25" customHeight="1">
      <c r="A14" s="216" t="s">
        <v>634</v>
      </c>
      <c r="B14" s="193">
        <v>11</v>
      </c>
      <c r="C14" s="194">
        <v>1</v>
      </c>
      <c r="D14" s="195">
        <v>2</v>
      </c>
      <c r="E14" s="217">
        <v>0</v>
      </c>
      <c r="F14" s="196">
        <v>0</v>
      </c>
      <c r="G14" s="197">
        <v>8634</v>
      </c>
      <c r="H14" s="198">
        <v>0</v>
      </c>
    </row>
    <row r="15" spans="1:8" ht="25.5">
      <c r="A15" s="214" t="s">
        <v>645</v>
      </c>
      <c r="B15" s="199">
        <v>11</v>
      </c>
      <c r="C15" s="200">
        <v>1</v>
      </c>
      <c r="D15" s="201">
        <v>2</v>
      </c>
      <c r="E15" s="215">
        <v>9010000</v>
      </c>
      <c r="F15" s="202">
        <v>0</v>
      </c>
      <c r="G15" s="203">
        <v>8634</v>
      </c>
      <c r="H15" s="204">
        <v>0</v>
      </c>
    </row>
    <row r="16" spans="1:8" ht="13.5" customHeight="1">
      <c r="A16" s="216" t="s">
        <v>637</v>
      </c>
      <c r="B16" s="193">
        <v>11</v>
      </c>
      <c r="C16" s="194">
        <v>1</v>
      </c>
      <c r="D16" s="195">
        <v>2</v>
      </c>
      <c r="E16" s="217">
        <v>9010203</v>
      </c>
      <c r="F16" s="196">
        <v>0</v>
      </c>
      <c r="G16" s="197">
        <v>5022</v>
      </c>
      <c r="H16" s="198">
        <v>0</v>
      </c>
    </row>
    <row r="17" spans="1:8" ht="38.25" customHeight="1">
      <c r="A17" s="214" t="s">
        <v>524</v>
      </c>
      <c r="B17" s="199">
        <v>11</v>
      </c>
      <c r="C17" s="200">
        <v>1</v>
      </c>
      <c r="D17" s="201">
        <v>2</v>
      </c>
      <c r="E17" s="215">
        <v>9010203</v>
      </c>
      <c r="F17" s="202" t="s">
        <v>525</v>
      </c>
      <c r="G17" s="203">
        <v>5022</v>
      </c>
      <c r="H17" s="204">
        <v>0</v>
      </c>
    </row>
    <row r="18" spans="1:8" ht="13.5" customHeight="1">
      <c r="A18" s="216" t="s">
        <v>648</v>
      </c>
      <c r="B18" s="193">
        <v>11</v>
      </c>
      <c r="C18" s="194">
        <v>1</v>
      </c>
      <c r="D18" s="195">
        <v>2</v>
      </c>
      <c r="E18" s="217">
        <v>9010204</v>
      </c>
      <c r="F18" s="196">
        <v>0</v>
      </c>
      <c r="G18" s="197">
        <v>3612</v>
      </c>
      <c r="H18" s="198">
        <v>0</v>
      </c>
    </row>
    <row r="19" spans="1:8" ht="38.25" customHeight="1">
      <c r="A19" s="214" t="s">
        <v>524</v>
      </c>
      <c r="B19" s="199">
        <v>11</v>
      </c>
      <c r="C19" s="200">
        <v>1</v>
      </c>
      <c r="D19" s="201">
        <v>2</v>
      </c>
      <c r="E19" s="215">
        <v>9010204</v>
      </c>
      <c r="F19" s="202" t="s">
        <v>525</v>
      </c>
      <c r="G19" s="203">
        <v>3247.2</v>
      </c>
      <c r="H19" s="204">
        <v>0</v>
      </c>
    </row>
    <row r="20" spans="1:8" ht="25.5" customHeight="1">
      <c r="A20" s="214" t="s">
        <v>530</v>
      </c>
      <c r="B20" s="199">
        <v>11</v>
      </c>
      <c r="C20" s="200">
        <v>1</v>
      </c>
      <c r="D20" s="201">
        <v>2</v>
      </c>
      <c r="E20" s="215">
        <v>9010204</v>
      </c>
      <c r="F20" s="202" t="s">
        <v>531</v>
      </c>
      <c r="G20" s="203">
        <v>364.8</v>
      </c>
      <c r="H20" s="204">
        <v>0</v>
      </c>
    </row>
    <row r="21" spans="1:8" ht="45.75" customHeight="1">
      <c r="A21" s="216" t="s">
        <v>654</v>
      </c>
      <c r="B21" s="193">
        <v>11</v>
      </c>
      <c r="C21" s="194">
        <v>1</v>
      </c>
      <c r="D21" s="195">
        <v>3</v>
      </c>
      <c r="E21" s="217">
        <v>0</v>
      </c>
      <c r="F21" s="196">
        <v>0</v>
      </c>
      <c r="G21" s="197">
        <v>14783</v>
      </c>
      <c r="H21" s="198">
        <v>0</v>
      </c>
    </row>
    <row r="22" spans="1:8" ht="25.5" customHeight="1">
      <c r="A22" s="214" t="s">
        <v>645</v>
      </c>
      <c r="B22" s="199">
        <v>11</v>
      </c>
      <c r="C22" s="200">
        <v>1</v>
      </c>
      <c r="D22" s="201">
        <v>3</v>
      </c>
      <c r="E22" s="215">
        <v>9010000</v>
      </c>
      <c r="F22" s="202">
        <v>0</v>
      </c>
      <c r="G22" s="203">
        <v>14783</v>
      </c>
      <c r="H22" s="204">
        <v>0</v>
      </c>
    </row>
    <row r="23" spans="1:8" ht="13.5" customHeight="1">
      <c r="A23" s="216" t="s">
        <v>648</v>
      </c>
      <c r="B23" s="193">
        <v>11</v>
      </c>
      <c r="C23" s="194">
        <v>1</v>
      </c>
      <c r="D23" s="195">
        <v>3</v>
      </c>
      <c r="E23" s="217">
        <v>9010204</v>
      </c>
      <c r="F23" s="196">
        <v>0</v>
      </c>
      <c r="G23" s="197">
        <v>13899</v>
      </c>
      <c r="H23" s="198">
        <v>0</v>
      </c>
    </row>
    <row r="24" spans="1:8" ht="38.25" customHeight="1">
      <c r="A24" s="214" t="s">
        <v>524</v>
      </c>
      <c r="B24" s="199">
        <v>11</v>
      </c>
      <c r="C24" s="200">
        <v>1</v>
      </c>
      <c r="D24" s="201">
        <v>3</v>
      </c>
      <c r="E24" s="215">
        <v>9010204</v>
      </c>
      <c r="F24" s="202" t="s">
        <v>525</v>
      </c>
      <c r="G24" s="203">
        <v>12327</v>
      </c>
      <c r="H24" s="204">
        <v>0</v>
      </c>
    </row>
    <row r="25" spans="1:8" ht="38.25" customHeight="1">
      <c r="A25" s="214" t="s">
        <v>518</v>
      </c>
      <c r="B25" s="199">
        <v>11</v>
      </c>
      <c r="C25" s="200">
        <v>1</v>
      </c>
      <c r="D25" s="201">
        <v>3</v>
      </c>
      <c r="E25" s="215">
        <v>9010204</v>
      </c>
      <c r="F25" s="202" t="s">
        <v>519</v>
      </c>
      <c r="G25" s="203">
        <v>501</v>
      </c>
      <c r="H25" s="204">
        <v>0</v>
      </c>
    </row>
    <row r="26" spans="1:8" ht="51" customHeight="1">
      <c r="A26" s="214" t="s">
        <v>93</v>
      </c>
      <c r="B26" s="199">
        <v>11</v>
      </c>
      <c r="C26" s="200">
        <v>1</v>
      </c>
      <c r="D26" s="201">
        <v>3</v>
      </c>
      <c r="E26" s="215">
        <v>9010204</v>
      </c>
      <c r="F26" s="202" t="s">
        <v>94</v>
      </c>
      <c r="G26" s="203">
        <v>87</v>
      </c>
      <c r="H26" s="204">
        <v>0</v>
      </c>
    </row>
    <row r="27" spans="1:8" ht="25.5" customHeight="1">
      <c r="A27" s="214" t="s">
        <v>520</v>
      </c>
      <c r="B27" s="199">
        <v>11</v>
      </c>
      <c r="C27" s="200">
        <v>1</v>
      </c>
      <c r="D27" s="201">
        <v>3</v>
      </c>
      <c r="E27" s="215">
        <v>9010204</v>
      </c>
      <c r="F27" s="202" t="s">
        <v>521</v>
      </c>
      <c r="G27" s="203">
        <v>282</v>
      </c>
      <c r="H27" s="204">
        <v>0</v>
      </c>
    </row>
    <row r="28" spans="1:8" ht="25.5" customHeight="1">
      <c r="A28" s="214" t="s">
        <v>522</v>
      </c>
      <c r="B28" s="199">
        <v>11</v>
      </c>
      <c r="C28" s="200">
        <v>1</v>
      </c>
      <c r="D28" s="201">
        <v>3</v>
      </c>
      <c r="E28" s="215">
        <v>9010204</v>
      </c>
      <c r="F28" s="202" t="s">
        <v>523</v>
      </c>
      <c r="G28" s="203">
        <v>692</v>
      </c>
      <c r="H28" s="204">
        <v>0</v>
      </c>
    </row>
    <row r="29" spans="1:8" ht="25.5" customHeight="1">
      <c r="A29" s="214" t="s">
        <v>526</v>
      </c>
      <c r="B29" s="199">
        <v>11</v>
      </c>
      <c r="C29" s="200">
        <v>1</v>
      </c>
      <c r="D29" s="201">
        <v>3</v>
      </c>
      <c r="E29" s="215">
        <v>9010204</v>
      </c>
      <c r="F29" s="202" t="s">
        <v>527</v>
      </c>
      <c r="G29" s="203">
        <v>9</v>
      </c>
      <c r="H29" s="204">
        <v>0</v>
      </c>
    </row>
    <row r="30" spans="1:8" ht="13.5" customHeight="1">
      <c r="A30" s="214" t="s">
        <v>528</v>
      </c>
      <c r="B30" s="199">
        <v>11</v>
      </c>
      <c r="C30" s="200">
        <v>1</v>
      </c>
      <c r="D30" s="201">
        <v>3</v>
      </c>
      <c r="E30" s="215">
        <v>9010204</v>
      </c>
      <c r="F30" s="202" t="s">
        <v>529</v>
      </c>
      <c r="G30" s="203">
        <v>1</v>
      </c>
      <c r="H30" s="204">
        <v>0</v>
      </c>
    </row>
    <row r="31" spans="1:8" ht="13.5" customHeight="1">
      <c r="A31" s="216" t="s">
        <v>663</v>
      </c>
      <c r="B31" s="193">
        <v>11</v>
      </c>
      <c r="C31" s="194">
        <v>1</v>
      </c>
      <c r="D31" s="195">
        <v>3</v>
      </c>
      <c r="E31" s="217">
        <v>9010211</v>
      </c>
      <c r="F31" s="196">
        <v>0</v>
      </c>
      <c r="G31" s="197">
        <v>884</v>
      </c>
      <c r="H31" s="198">
        <v>0</v>
      </c>
    </row>
    <row r="32" spans="1:8" ht="38.25" customHeight="1">
      <c r="A32" s="214" t="s">
        <v>524</v>
      </c>
      <c r="B32" s="199">
        <v>11</v>
      </c>
      <c r="C32" s="200">
        <v>1</v>
      </c>
      <c r="D32" s="201">
        <v>3</v>
      </c>
      <c r="E32" s="215">
        <v>9010211</v>
      </c>
      <c r="F32" s="202" t="s">
        <v>525</v>
      </c>
      <c r="G32" s="203">
        <v>884</v>
      </c>
      <c r="H32" s="204">
        <v>0</v>
      </c>
    </row>
    <row r="33" spans="1:8" ht="38.25" customHeight="1">
      <c r="A33" s="216" t="s">
        <v>672</v>
      </c>
      <c r="B33" s="193">
        <v>11</v>
      </c>
      <c r="C33" s="194">
        <v>1</v>
      </c>
      <c r="D33" s="195">
        <v>6</v>
      </c>
      <c r="E33" s="217">
        <v>0</v>
      </c>
      <c r="F33" s="196">
        <v>0</v>
      </c>
      <c r="G33" s="197">
        <v>18669</v>
      </c>
      <c r="H33" s="198">
        <v>0</v>
      </c>
    </row>
    <row r="34" spans="1:8" ht="25.5" customHeight="1">
      <c r="A34" s="214" t="s">
        <v>645</v>
      </c>
      <c r="B34" s="199">
        <v>11</v>
      </c>
      <c r="C34" s="200">
        <v>1</v>
      </c>
      <c r="D34" s="201">
        <v>6</v>
      </c>
      <c r="E34" s="215">
        <v>9010000</v>
      </c>
      <c r="F34" s="202">
        <v>0</v>
      </c>
      <c r="G34" s="203">
        <v>18669</v>
      </c>
      <c r="H34" s="204">
        <v>0</v>
      </c>
    </row>
    <row r="35" spans="1:8" ht="13.5" customHeight="1">
      <c r="A35" s="216" t="s">
        <v>648</v>
      </c>
      <c r="B35" s="193">
        <v>11</v>
      </c>
      <c r="C35" s="194">
        <v>1</v>
      </c>
      <c r="D35" s="195">
        <v>6</v>
      </c>
      <c r="E35" s="217">
        <v>9010204</v>
      </c>
      <c r="F35" s="196">
        <v>0</v>
      </c>
      <c r="G35" s="197">
        <v>16390</v>
      </c>
      <c r="H35" s="198">
        <v>0</v>
      </c>
    </row>
    <row r="36" spans="1:8" ht="38.25" customHeight="1">
      <c r="A36" s="214" t="s">
        <v>524</v>
      </c>
      <c r="B36" s="199">
        <v>11</v>
      </c>
      <c r="C36" s="200">
        <v>1</v>
      </c>
      <c r="D36" s="201">
        <v>6</v>
      </c>
      <c r="E36" s="215">
        <v>9010204</v>
      </c>
      <c r="F36" s="202" t="s">
        <v>525</v>
      </c>
      <c r="G36" s="203">
        <v>15516</v>
      </c>
      <c r="H36" s="204">
        <v>0</v>
      </c>
    </row>
    <row r="37" spans="1:8" ht="38.25" customHeight="1">
      <c r="A37" s="214" t="s">
        <v>518</v>
      </c>
      <c r="B37" s="199">
        <v>11</v>
      </c>
      <c r="C37" s="200">
        <v>1</v>
      </c>
      <c r="D37" s="201">
        <v>6</v>
      </c>
      <c r="E37" s="215">
        <v>9010204</v>
      </c>
      <c r="F37" s="202" t="s">
        <v>519</v>
      </c>
      <c r="G37" s="203">
        <v>339</v>
      </c>
      <c r="H37" s="204">
        <v>0</v>
      </c>
    </row>
    <row r="38" spans="1:8" ht="25.5" customHeight="1">
      <c r="A38" s="214" t="s">
        <v>520</v>
      </c>
      <c r="B38" s="199">
        <v>11</v>
      </c>
      <c r="C38" s="200">
        <v>1</v>
      </c>
      <c r="D38" s="201">
        <v>6</v>
      </c>
      <c r="E38" s="215">
        <v>9010204</v>
      </c>
      <c r="F38" s="202" t="s">
        <v>521</v>
      </c>
      <c r="G38" s="203">
        <v>242</v>
      </c>
      <c r="H38" s="204">
        <v>0</v>
      </c>
    </row>
    <row r="39" spans="1:8" ht="25.5" customHeight="1">
      <c r="A39" s="214" t="s">
        <v>522</v>
      </c>
      <c r="B39" s="199">
        <v>11</v>
      </c>
      <c r="C39" s="200">
        <v>1</v>
      </c>
      <c r="D39" s="201">
        <v>6</v>
      </c>
      <c r="E39" s="215">
        <v>9010204</v>
      </c>
      <c r="F39" s="202" t="s">
        <v>523</v>
      </c>
      <c r="G39" s="203">
        <v>291</v>
      </c>
      <c r="H39" s="204">
        <v>0</v>
      </c>
    </row>
    <row r="40" spans="1:8" ht="13.5" customHeight="1">
      <c r="A40" s="214" t="s">
        <v>528</v>
      </c>
      <c r="B40" s="199">
        <v>11</v>
      </c>
      <c r="C40" s="200">
        <v>1</v>
      </c>
      <c r="D40" s="201">
        <v>6</v>
      </c>
      <c r="E40" s="215">
        <v>9010204</v>
      </c>
      <c r="F40" s="202" t="s">
        <v>529</v>
      </c>
      <c r="G40" s="203">
        <v>2</v>
      </c>
      <c r="H40" s="204">
        <v>0</v>
      </c>
    </row>
    <row r="41" spans="1:8" ht="25.5" customHeight="1">
      <c r="A41" s="216" t="s">
        <v>679</v>
      </c>
      <c r="B41" s="193">
        <v>11</v>
      </c>
      <c r="C41" s="194">
        <v>1</v>
      </c>
      <c r="D41" s="195">
        <v>6</v>
      </c>
      <c r="E41" s="217">
        <v>9010225</v>
      </c>
      <c r="F41" s="196">
        <v>0</v>
      </c>
      <c r="G41" s="197">
        <v>2279</v>
      </c>
      <c r="H41" s="198">
        <v>0</v>
      </c>
    </row>
    <row r="42" spans="1:8" ht="38.25" customHeight="1">
      <c r="A42" s="214" t="s">
        <v>524</v>
      </c>
      <c r="B42" s="199">
        <v>11</v>
      </c>
      <c r="C42" s="200">
        <v>1</v>
      </c>
      <c r="D42" s="201">
        <v>6</v>
      </c>
      <c r="E42" s="215">
        <v>9010225</v>
      </c>
      <c r="F42" s="202" t="s">
        <v>525</v>
      </c>
      <c r="G42" s="203">
        <v>2279</v>
      </c>
      <c r="H42" s="204">
        <v>0</v>
      </c>
    </row>
    <row r="43" spans="1:8" ht="13.5" customHeight="1">
      <c r="A43" s="216" t="s">
        <v>690</v>
      </c>
      <c r="B43" s="193">
        <v>11</v>
      </c>
      <c r="C43" s="194">
        <v>1</v>
      </c>
      <c r="D43" s="195">
        <v>13</v>
      </c>
      <c r="E43" s="217">
        <v>0</v>
      </c>
      <c r="F43" s="196">
        <v>0</v>
      </c>
      <c r="G43" s="197">
        <v>1347</v>
      </c>
      <c r="H43" s="198">
        <v>0</v>
      </c>
    </row>
    <row r="44" spans="1:8" ht="13.5" customHeight="1">
      <c r="A44" s="214" t="s">
        <v>695</v>
      </c>
      <c r="B44" s="199">
        <v>11</v>
      </c>
      <c r="C44" s="200">
        <v>1</v>
      </c>
      <c r="D44" s="201">
        <v>13</v>
      </c>
      <c r="E44" s="215">
        <v>9030000</v>
      </c>
      <c r="F44" s="202">
        <v>0</v>
      </c>
      <c r="G44" s="203">
        <v>1347</v>
      </c>
      <c r="H44" s="204">
        <v>0</v>
      </c>
    </row>
    <row r="45" spans="1:8" ht="25.5" customHeight="1">
      <c r="A45" s="216" t="s">
        <v>736</v>
      </c>
      <c r="B45" s="193">
        <v>11</v>
      </c>
      <c r="C45" s="194">
        <v>1</v>
      </c>
      <c r="D45" s="195">
        <v>13</v>
      </c>
      <c r="E45" s="217">
        <v>9039003</v>
      </c>
      <c r="F45" s="196">
        <v>0</v>
      </c>
      <c r="G45" s="197">
        <v>1347</v>
      </c>
      <c r="H45" s="198">
        <v>0</v>
      </c>
    </row>
    <row r="46" spans="1:8" ht="25.5" customHeight="1">
      <c r="A46" s="214" t="s">
        <v>522</v>
      </c>
      <c r="B46" s="199">
        <v>11</v>
      </c>
      <c r="C46" s="200">
        <v>1</v>
      </c>
      <c r="D46" s="201">
        <v>13</v>
      </c>
      <c r="E46" s="215">
        <v>9039003</v>
      </c>
      <c r="F46" s="202" t="s">
        <v>523</v>
      </c>
      <c r="G46" s="203">
        <v>1347</v>
      </c>
      <c r="H46" s="204">
        <v>0</v>
      </c>
    </row>
    <row r="47" spans="1:8" ht="13.5" customHeight="1">
      <c r="A47" s="216" t="s">
        <v>532</v>
      </c>
      <c r="B47" s="193">
        <v>40</v>
      </c>
      <c r="C47" s="194">
        <v>0</v>
      </c>
      <c r="D47" s="195">
        <v>0</v>
      </c>
      <c r="E47" s="217">
        <v>0</v>
      </c>
      <c r="F47" s="196">
        <v>0</v>
      </c>
      <c r="G47" s="197">
        <v>1011257.0480599999</v>
      </c>
      <c r="H47" s="198">
        <v>122048.93700000001</v>
      </c>
    </row>
    <row r="48" spans="1:8" ht="13.5" customHeight="1">
      <c r="A48" s="214" t="s">
        <v>632</v>
      </c>
      <c r="B48" s="199">
        <v>40</v>
      </c>
      <c r="C48" s="200">
        <v>1</v>
      </c>
      <c r="D48" s="201">
        <v>0</v>
      </c>
      <c r="E48" s="215">
        <v>0</v>
      </c>
      <c r="F48" s="202">
        <v>0</v>
      </c>
      <c r="G48" s="203">
        <v>301562.7</v>
      </c>
      <c r="H48" s="204">
        <v>8991.5</v>
      </c>
    </row>
    <row r="49" spans="1:8" ht="38.25" customHeight="1">
      <c r="A49" s="216" t="s">
        <v>634</v>
      </c>
      <c r="B49" s="193">
        <v>40</v>
      </c>
      <c r="C49" s="194">
        <v>1</v>
      </c>
      <c r="D49" s="195">
        <v>2</v>
      </c>
      <c r="E49" s="217">
        <v>0</v>
      </c>
      <c r="F49" s="196">
        <v>0</v>
      </c>
      <c r="G49" s="197">
        <v>708</v>
      </c>
      <c r="H49" s="198">
        <v>0</v>
      </c>
    </row>
    <row r="50" spans="1:8" ht="38.25" customHeight="1">
      <c r="A50" s="214" t="s">
        <v>635</v>
      </c>
      <c r="B50" s="199">
        <v>40</v>
      </c>
      <c r="C50" s="200">
        <v>1</v>
      </c>
      <c r="D50" s="201">
        <v>2</v>
      </c>
      <c r="E50" s="215">
        <v>4100000</v>
      </c>
      <c r="F50" s="202">
        <v>0</v>
      </c>
      <c r="G50" s="203">
        <v>708</v>
      </c>
      <c r="H50" s="204">
        <v>0</v>
      </c>
    </row>
    <row r="51" spans="1:8" ht="13.5" customHeight="1">
      <c r="A51" s="216" t="s">
        <v>637</v>
      </c>
      <c r="B51" s="193">
        <v>40</v>
      </c>
      <c r="C51" s="194">
        <v>1</v>
      </c>
      <c r="D51" s="195">
        <v>2</v>
      </c>
      <c r="E51" s="217">
        <v>4100203</v>
      </c>
      <c r="F51" s="196">
        <v>0</v>
      </c>
      <c r="G51" s="197">
        <v>708</v>
      </c>
      <c r="H51" s="198">
        <v>0</v>
      </c>
    </row>
    <row r="52" spans="1:8" ht="38.25" customHeight="1">
      <c r="A52" s="214" t="s">
        <v>524</v>
      </c>
      <c r="B52" s="199">
        <v>40</v>
      </c>
      <c r="C52" s="200">
        <v>1</v>
      </c>
      <c r="D52" s="201">
        <v>2</v>
      </c>
      <c r="E52" s="215">
        <v>4100203</v>
      </c>
      <c r="F52" s="202" t="s">
        <v>525</v>
      </c>
      <c r="G52" s="203">
        <v>708</v>
      </c>
      <c r="H52" s="204">
        <v>0</v>
      </c>
    </row>
    <row r="53" spans="1:8" ht="51" customHeight="1">
      <c r="A53" s="216" t="s">
        <v>665</v>
      </c>
      <c r="B53" s="193">
        <v>40</v>
      </c>
      <c r="C53" s="194">
        <v>1</v>
      </c>
      <c r="D53" s="195">
        <v>4</v>
      </c>
      <c r="E53" s="217">
        <v>0</v>
      </c>
      <c r="F53" s="196">
        <v>0</v>
      </c>
      <c r="G53" s="197">
        <v>144260</v>
      </c>
      <c r="H53" s="198">
        <v>0</v>
      </c>
    </row>
    <row r="54" spans="1:8" ht="38.25" customHeight="1">
      <c r="A54" s="214" t="s">
        <v>635</v>
      </c>
      <c r="B54" s="199">
        <v>40</v>
      </c>
      <c r="C54" s="200">
        <v>1</v>
      </c>
      <c r="D54" s="201">
        <v>4</v>
      </c>
      <c r="E54" s="215">
        <v>4100000</v>
      </c>
      <c r="F54" s="202">
        <v>0</v>
      </c>
      <c r="G54" s="203">
        <v>144260</v>
      </c>
      <c r="H54" s="204">
        <v>0</v>
      </c>
    </row>
    <row r="55" spans="1:8" ht="13.5" customHeight="1">
      <c r="A55" s="216" t="s">
        <v>648</v>
      </c>
      <c r="B55" s="193">
        <v>40</v>
      </c>
      <c r="C55" s="194">
        <v>1</v>
      </c>
      <c r="D55" s="195">
        <v>4</v>
      </c>
      <c r="E55" s="217">
        <v>4100204</v>
      </c>
      <c r="F55" s="196">
        <v>0</v>
      </c>
      <c r="G55" s="197">
        <v>138988</v>
      </c>
      <c r="H55" s="198">
        <v>0</v>
      </c>
    </row>
    <row r="56" spans="1:8" ht="38.25" customHeight="1">
      <c r="A56" s="214" t="s">
        <v>524</v>
      </c>
      <c r="B56" s="199">
        <v>40</v>
      </c>
      <c r="C56" s="200">
        <v>1</v>
      </c>
      <c r="D56" s="201">
        <v>4</v>
      </c>
      <c r="E56" s="215">
        <v>4100204</v>
      </c>
      <c r="F56" s="202" t="s">
        <v>525</v>
      </c>
      <c r="G56" s="203">
        <v>130898</v>
      </c>
      <c r="H56" s="204">
        <v>0</v>
      </c>
    </row>
    <row r="57" spans="1:8" ht="38.25" customHeight="1">
      <c r="A57" s="214" t="s">
        <v>518</v>
      </c>
      <c r="B57" s="199">
        <v>40</v>
      </c>
      <c r="C57" s="200">
        <v>1</v>
      </c>
      <c r="D57" s="201">
        <v>4</v>
      </c>
      <c r="E57" s="215">
        <v>4100204</v>
      </c>
      <c r="F57" s="202" t="s">
        <v>519</v>
      </c>
      <c r="G57" s="203">
        <v>4199</v>
      </c>
      <c r="H57" s="204">
        <v>0</v>
      </c>
    </row>
    <row r="58" spans="1:8" ht="25.5" customHeight="1">
      <c r="A58" s="214" t="s">
        <v>520</v>
      </c>
      <c r="B58" s="199">
        <v>40</v>
      </c>
      <c r="C58" s="200">
        <v>1</v>
      </c>
      <c r="D58" s="201">
        <v>4</v>
      </c>
      <c r="E58" s="215">
        <v>4100204</v>
      </c>
      <c r="F58" s="202" t="s">
        <v>521</v>
      </c>
      <c r="G58" s="203">
        <v>1498</v>
      </c>
      <c r="H58" s="204">
        <v>0</v>
      </c>
    </row>
    <row r="59" spans="1:8" ht="25.5" customHeight="1">
      <c r="A59" s="214" t="s">
        <v>522</v>
      </c>
      <c r="B59" s="199">
        <v>40</v>
      </c>
      <c r="C59" s="200">
        <v>1</v>
      </c>
      <c r="D59" s="201">
        <v>4</v>
      </c>
      <c r="E59" s="215">
        <v>4100204</v>
      </c>
      <c r="F59" s="202" t="s">
        <v>523</v>
      </c>
      <c r="G59" s="203">
        <v>1328</v>
      </c>
      <c r="H59" s="204">
        <v>0</v>
      </c>
    </row>
    <row r="60" spans="1:8" ht="25.5" customHeight="1">
      <c r="A60" s="214" t="s">
        <v>530</v>
      </c>
      <c r="B60" s="199">
        <v>40</v>
      </c>
      <c r="C60" s="200">
        <v>1</v>
      </c>
      <c r="D60" s="201">
        <v>4</v>
      </c>
      <c r="E60" s="215">
        <v>4100204</v>
      </c>
      <c r="F60" s="202" t="s">
        <v>531</v>
      </c>
      <c r="G60" s="203">
        <v>977</v>
      </c>
      <c r="H60" s="204">
        <v>0</v>
      </c>
    </row>
    <row r="61" spans="1:8" ht="25.5" customHeight="1">
      <c r="A61" s="214" t="s">
        <v>526</v>
      </c>
      <c r="B61" s="199">
        <v>40</v>
      </c>
      <c r="C61" s="200">
        <v>1</v>
      </c>
      <c r="D61" s="201">
        <v>4</v>
      </c>
      <c r="E61" s="215">
        <v>4100204</v>
      </c>
      <c r="F61" s="202" t="s">
        <v>527</v>
      </c>
      <c r="G61" s="203">
        <v>81</v>
      </c>
      <c r="H61" s="204">
        <v>0</v>
      </c>
    </row>
    <row r="62" spans="1:8" ht="13.5" customHeight="1">
      <c r="A62" s="214" t="s">
        <v>528</v>
      </c>
      <c r="B62" s="199">
        <v>40</v>
      </c>
      <c r="C62" s="200">
        <v>1</v>
      </c>
      <c r="D62" s="201">
        <v>4</v>
      </c>
      <c r="E62" s="215">
        <v>4100204</v>
      </c>
      <c r="F62" s="202" t="s">
        <v>529</v>
      </c>
      <c r="G62" s="203">
        <v>7</v>
      </c>
      <c r="H62" s="204">
        <v>0</v>
      </c>
    </row>
    <row r="63" spans="1:8" ht="38.25" customHeight="1">
      <c r="A63" s="216" t="s">
        <v>667</v>
      </c>
      <c r="B63" s="193">
        <v>40</v>
      </c>
      <c r="C63" s="194">
        <v>1</v>
      </c>
      <c r="D63" s="195">
        <v>4</v>
      </c>
      <c r="E63" s="217">
        <v>4100208</v>
      </c>
      <c r="F63" s="196">
        <v>0</v>
      </c>
      <c r="G63" s="197">
        <v>5272</v>
      </c>
      <c r="H63" s="198">
        <v>0</v>
      </c>
    </row>
    <row r="64" spans="1:8" ht="38.25" customHeight="1">
      <c r="A64" s="214" t="s">
        <v>524</v>
      </c>
      <c r="B64" s="199">
        <v>40</v>
      </c>
      <c r="C64" s="200">
        <v>1</v>
      </c>
      <c r="D64" s="201">
        <v>4</v>
      </c>
      <c r="E64" s="215">
        <v>4100208</v>
      </c>
      <c r="F64" s="202" t="s">
        <v>525</v>
      </c>
      <c r="G64" s="203">
        <v>5272</v>
      </c>
      <c r="H64" s="204">
        <v>0</v>
      </c>
    </row>
    <row r="65" spans="1:8" ht="13.5" customHeight="1">
      <c r="A65" s="216" t="s">
        <v>669</v>
      </c>
      <c r="B65" s="193">
        <v>40</v>
      </c>
      <c r="C65" s="194">
        <v>1</v>
      </c>
      <c r="D65" s="195">
        <v>5</v>
      </c>
      <c r="E65" s="217">
        <v>0</v>
      </c>
      <c r="F65" s="196">
        <v>0</v>
      </c>
      <c r="G65" s="197">
        <v>4.0999999999999996</v>
      </c>
      <c r="H65" s="198">
        <v>4.0999999999999996</v>
      </c>
    </row>
    <row r="66" spans="1:8" ht="38.25" customHeight="1">
      <c r="A66" s="214" t="s">
        <v>635</v>
      </c>
      <c r="B66" s="199">
        <v>40</v>
      </c>
      <c r="C66" s="200">
        <v>1</v>
      </c>
      <c r="D66" s="201">
        <v>5</v>
      </c>
      <c r="E66" s="215">
        <v>4100000</v>
      </c>
      <c r="F66" s="202">
        <v>0</v>
      </c>
      <c r="G66" s="203">
        <v>4.0999999999999996</v>
      </c>
      <c r="H66" s="204">
        <v>4.0999999999999996</v>
      </c>
    </row>
    <row r="67" spans="1:8" ht="76.5" customHeight="1">
      <c r="A67" s="216" t="s">
        <v>670</v>
      </c>
      <c r="B67" s="193">
        <v>40</v>
      </c>
      <c r="C67" s="194">
        <v>1</v>
      </c>
      <c r="D67" s="195">
        <v>5</v>
      </c>
      <c r="E67" s="217">
        <v>4105120</v>
      </c>
      <c r="F67" s="196">
        <v>0</v>
      </c>
      <c r="G67" s="197">
        <v>4.0999999999999996</v>
      </c>
      <c r="H67" s="198">
        <v>4.0999999999999996</v>
      </c>
    </row>
    <row r="68" spans="1:8" ht="25.5" customHeight="1">
      <c r="A68" s="214" t="s">
        <v>522</v>
      </c>
      <c r="B68" s="199">
        <v>40</v>
      </c>
      <c r="C68" s="200">
        <v>1</v>
      </c>
      <c r="D68" s="201">
        <v>5</v>
      </c>
      <c r="E68" s="215">
        <v>4105120</v>
      </c>
      <c r="F68" s="202" t="s">
        <v>523</v>
      </c>
      <c r="G68" s="203">
        <v>4.0999999999999996</v>
      </c>
      <c r="H68" s="204">
        <v>4.0999999999999996</v>
      </c>
    </row>
    <row r="69" spans="1:8" ht="38.25" customHeight="1">
      <c r="A69" s="216" t="s">
        <v>672</v>
      </c>
      <c r="B69" s="193">
        <v>40</v>
      </c>
      <c r="C69" s="194">
        <v>1</v>
      </c>
      <c r="D69" s="195">
        <v>6</v>
      </c>
      <c r="E69" s="217">
        <v>0</v>
      </c>
      <c r="F69" s="196">
        <v>0</v>
      </c>
      <c r="G69" s="197">
        <v>26261</v>
      </c>
      <c r="H69" s="198">
        <v>0</v>
      </c>
    </row>
    <row r="70" spans="1:8" ht="63.75" customHeight="1">
      <c r="A70" s="214" t="s">
        <v>675</v>
      </c>
      <c r="B70" s="199">
        <v>40</v>
      </c>
      <c r="C70" s="200">
        <v>1</v>
      </c>
      <c r="D70" s="201">
        <v>6</v>
      </c>
      <c r="E70" s="215">
        <v>6510000</v>
      </c>
      <c r="F70" s="202">
        <v>0</v>
      </c>
      <c r="G70" s="203">
        <v>26261</v>
      </c>
      <c r="H70" s="204">
        <v>0</v>
      </c>
    </row>
    <row r="71" spans="1:8" ht="76.5" customHeight="1">
      <c r="A71" s="216" t="s">
        <v>677</v>
      </c>
      <c r="B71" s="193">
        <v>40</v>
      </c>
      <c r="C71" s="194">
        <v>1</v>
      </c>
      <c r="D71" s="195">
        <v>6</v>
      </c>
      <c r="E71" s="217">
        <v>6510204</v>
      </c>
      <c r="F71" s="196">
        <v>0</v>
      </c>
      <c r="G71" s="197">
        <v>26261</v>
      </c>
      <c r="H71" s="198">
        <v>0</v>
      </c>
    </row>
    <row r="72" spans="1:8" ht="38.25" customHeight="1">
      <c r="A72" s="214" t="s">
        <v>524</v>
      </c>
      <c r="B72" s="199">
        <v>40</v>
      </c>
      <c r="C72" s="200">
        <v>1</v>
      </c>
      <c r="D72" s="201">
        <v>6</v>
      </c>
      <c r="E72" s="215">
        <v>6510204</v>
      </c>
      <c r="F72" s="202" t="s">
        <v>525</v>
      </c>
      <c r="G72" s="203">
        <v>25395</v>
      </c>
      <c r="H72" s="204">
        <v>0</v>
      </c>
    </row>
    <row r="73" spans="1:8" ht="38.25" customHeight="1">
      <c r="A73" s="214" t="s">
        <v>518</v>
      </c>
      <c r="B73" s="199">
        <v>40</v>
      </c>
      <c r="C73" s="200">
        <v>1</v>
      </c>
      <c r="D73" s="201">
        <v>6</v>
      </c>
      <c r="E73" s="215">
        <v>6510204</v>
      </c>
      <c r="F73" s="202" t="s">
        <v>519</v>
      </c>
      <c r="G73" s="203">
        <v>446</v>
      </c>
      <c r="H73" s="204">
        <v>0</v>
      </c>
    </row>
    <row r="74" spans="1:8" ht="25.5" customHeight="1">
      <c r="A74" s="214" t="s">
        <v>520</v>
      </c>
      <c r="B74" s="199">
        <v>40</v>
      </c>
      <c r="C74" s="200">
        <v>1</v>
      </c>
      <c r="D74" s="201">
        <v>6</v>
      </c>
      <c r="E74" s="215">
        <v>6510204</v>
      </c>
      <c r="F74" s="202" t="s">
        <v>521</v>
      </c>
      <c r="G74" s="203">
        <v>101</v>
      </c>
      <c r="H74" s="204">
        <v>0</v>
      </c>
    </row>
    <row r="75" spans="1:8" ht="25.5" customHeight="1">
      <c r="A75" s="214" t="s">
        <v>522</v>
      </c>
      <c r="B75" s="199">
        <v>40</v>
      </c>
      <c r="C75" s="200">
        <v>1</v>
      </c>
      <c r="D75" s="201">
        <v>6</v>
      </c>
      <c r="E75" s="215">
        <v>6510204</v>
      </c>
      <c r="F75" s="202" t="s">
        <v>523</v>
      </c>
      <c r="G75" s="203">
        <v>317</v>
      </c>
      <c r="H75" s="204">
        <v>0</v>
      </c>
    </row>
    <row r="76" spans="1:8" ht="25.5" customHeight="1">
      <c r="A76" s="214" t="s">
        <v>526</v>
      </c>
      <c r="B76" s="199">
        <v>40</v>
      </c>
      <c r="C76" s="200">
        <v>1</v>
      </c>
      <c r="D76" s="201">
        <v>6</v>
      </c>
      <c r="E76" s="215">
        <v>6510204</v>
      </c>
      <c r="F76" s="202" t="s">
        <v>527</v>
      </c>
      <c r="G76" s="203">
        <v>1</v>
      </c>
      <c r="H76" s="204">
        <v>0</v>
      </c>
    </row>
    <row r="77" spans="1:8" ht="13.5" customHeight="1">
      <c r="A77" s="214" t="s">
        <v>528</v>
      </c>
      <c r="B77" s="199">
        <v>40</v>
      </c>
      <c r="C77" s="200">
        <v>1</v>
      </c>
      <c r="D77" s="201">
        <v>6</v>
      </c>
      <c r="E77" s="215">
        <v>6510204</v>
      </c>
      <c r="F77" s="202" t="s">
        <v>529</v>
      </c>
      <c r="G77" s="203">
        <v>1</v>
      </c>
      <c r="H77" s="204">
        <v>0</v>
      </c>
    </row>
    <row r="78" spans="1:8" ht="13.5" customHeight="1">
      <c r="A78" s="216" t="s">
        <v>681</v>
      </c>
      <c r="B78" s="193">
        <v>40</v>
      </c>
      <c r="C78" s="194">
        <v>1</v>
      </c>
      <c r="D78" s="195">
        <v>7</v>
      </c>
      <c r="E78" s="217">
        <v>0</v>
      </c>
      <c r="F78" s="196">
        <v>0</v>
      </c>
      <c r="G78" s="197">
        <v>4841</v>
      </c>
      <c r="H78" s="198">
        <v>0</v>
      </c>
    </row>
    <row r="79" spans="1:8" ht="38.25" customHeight="1">
      <c r="A79" s="214" t="s">
        <v>635</v>
      </c>
      <c r="B79" s="199">
        <v>40</v>
      </c>
      <c r="C79" s="200">
        <v>1</v>
      </c>
      <c r="D79" s="201">
        <v>7</v>
      </c>
      <c r="E79" s="215">
        <v>4100000</v>
      </c>
      <c r="F79" s="202">
        <v>0</v>
      </c>
      <c r="G79" s="203">
        <v>4841</v>
      </c>
      <c r="H79" s="204">
        <v>0</v>
      </c>
    </row>
    <row r="80" spans="1:8" ht="13.5" customHeight="1">
      <c r="A80" s="216" t="s">
        <v>682</v>
      </c>
      <c r="B80" s="193">
        <v>40</v>
      </c>
      <c r="C80" s="194">
        <v>1</v>
      </c>
      <c r="D80" s="195">
        <v>7</v>
      </c>
      <c r="E80" s="217">
        <v>4109002</v>
      </c>
      <c r="F80" s="196">
        <v>0</v>
      </c>
      <c r="G80" s="197">
        <v>4841</v>
      </c>
      <c r="H80" s="198">
        <v>0</v>
      </c>
    </row>
    <row r="81" spans="1:8" ht="25.5" customHeight="1">
      <c r="A81" s="214" t="s">
        <v>522</v>
      </c>
      <c r="B81" s="199">
        <v>40</v>
      </c>
      <c r="C81" s="200">
        <v>1</v>
      </c>
      <c r="D81" s="201">
        <v>7</v>
      </c>
      <c r="E81" s="215">
        <v>4109002</v>
      </c>
      <c r="F81" s="202" t="s">
        <v>523</v>
      </c>
      <c r="G81" s="203">
        <v>4841</v>
      </c>
      <c r="H81" s="204">
        <v>0</v>
      </c>
    </row>
    <row r="82" spans="1:8" ht="13.5" customHeight="1">
      <c r="A82" s="216" t="s">
        <v>690</v>
      </c>
      <c r="B82" s="193">
        <v>40</v>
      </c>
      <c r="C82" s="194">
        <v>1</v>
      </c>
      <c r="D82" s="195">
        <v>13</v>
      </c>
      <c r="E82" s="217">
        <v>0</v>
      </c>
      <c r="F82" s="196">
        <v>0</v>
      </c>
      <c r="G82" s="197">
        <v>125488.6</v>
      </c>
      <c r="H82" s="198">
        <v>8987.4</v>
      </c>
    </row>
    <row r="83" spans="1:8" ht="38.25" customHeight="1">
      <c r="A83" s="214" t="s">
        <v>635</v>
      </c>
      <c r="B83" s="199">
        <v>40</v>
      </c>
      <c r="C83" s="200">
        <v>1</v>
      </c>
      <c r="D83" s="201">
        <v>13</v>
      </c>
      <c r="E83" s="215">
        <v>4100000</v>
      </c>
      <c r="F83" s="202">
        <v>0</v>
      </c>
      <c r="G83" s="203">
        <v>9248.4</v>
      </c>
      <c r="H83" s="204">
        <v>8987.4</v>
      </c>
    </row>
    <row r="84" spans="1:8" ht="51" customHeight="1">
      <c r="A84" s="216" t="s">
        <v>691</v>
      </c>
      <c r="B84" s="193">
        <v>40</v>
      </c>
      <c r="C84" s="194">
        <v>1</v>
      </c>
      <c r="D84" s="195">
        <v>13</v>
      </c>
      <c r="E84" s="217">
        <v>4105520</v>
      </c>
      <c r="F84" s="196">
        <v>0</v>
      </c>
      <c r="G84" s="197">
        <v>1632.7</v>
      </c>
      <c r="H84" s="198">
        <v>1632.7</v>
      </c>
    </row>
    <row r="85" spans="1:8" ht="38.25" customHeight="1">
      <c r="A85" s="214" t="s">
        <v>524</v>
      </c>
      <c r="B85" s="199">
        <v>40</v>
      </c>
      <c r="C85" s="200">
        <v>1</v>
      </c>
      <c r="D85" s="201">
        <v>13</v>
      </c>
      <c r="E85" s="215">
        <v>4105520</v>
      </c>
      <c r="F85" s="202" t="s">
        <v>525</v>
      </c>
      <c r="G85" s="203">
        <v>1247</v>
      </c>
      <c r="H85" s="204">
        <v>1247</v>
      </c>
    </row>
    <row r="86" spans="1:8" ht="38.25" customHeight="1">
      <c r="A86" s="214" t="s">
        <v>518</v>
      </c>
      <c r="B86" s="199">
        <v>40</v>
      </c>
      <c r="C86" s="200">
        <v>1</v>
      </c>
      <c r="D86" s="201">
        <v>13</v>
      </c>
      <c r="E86" s="215">
        <v>4105520</v>
      </c>
      <c r="F86" s="202" t="s">
        <v>519</v>
      </c>
      <c r="G86" s="203">
        <v>123</v>
      </c>
      <c r="H86" s="204">
        <v>123</v>
      </c>
    </row>
    <row r="87" spans="1:8" ht="25.5" customHeight="1">
      <c r="A87" s="214" t="s">
        <v>520</v>
      </c>
      <c r="B87" s="199">
        <v>40</v>
      </c>
      <c r="C87" s="200">
        <v>1</v>
      </c>
      <c r="D87" s="201">
        <v>13</v>
      </c>
      <c r="E87" s="215">
        <v>4105520</v>
      </c>
      <c r="F87" s="202" t="s">
        <v>521</v>
      </c>
      <c r="G87" s="203">
        <v>68</v>
      </c>
      <c r="H87" s="204">
        <v>68</v>
      </c>
    </row>
    <row r="88" spans="1:8" ht="25.5" customHeight="1">
      <c r="A88" s="214" t="s">
        <v>522</v>
      </c>
      <c r="B88" s="199">
        <v>40</v>
      </c>
      <c r="C88" s="200">
        <v>1</v>
      </c>
      <c r="D88" s="201">
        <v>13</v>
      </c>
      <c r="E88" s="215">
        <v>4105520</v>
      </c>
      <c r="F88" s="202" t="s">
        <v>523</v>
      </c>
      <c r="G88" s="203">
        <v>193.7</v>
      </c>
      <c r="H88" s="204">
        <v>193.7</v>
      </c>
    </row>
    <row r="89" spans="1:8" ht="25.5" customHeight="1">
      <c r="A89" s="214" t="s">
        <v>526</v>
      </c>
      <c r="B89" s="199">
        <v>40</v>
      </c>
      <c r="C89" s="200">
        <v>1</v>
      </c>
      <c r="D89" s="201">
        <v>13</v>
      </c>
      <c r="E89" s="215">
        <v>4105520</v>
      </c>
      <c r="F89" s="202" t="s">
        <v>527</v>
      </c>
      <c r="G89" s="203">
        <v>1</v>
      </c>
      <c r="H89" s="204">
        <v>1</v>
      </c>
    </row>
    <row r="90" spans="1:8" ht="63.75" customHeight="1">
      <c r="A90" s="216" t="s">
        <v>693</v>
      </c>
      <c r="B90" s="193">
        <v>40</v>
      </c>
      <c r="C90" s="194">
        <v>1</v>
      </c>
      <c r="D90" s="195">
        <v>13</v>
      </c>
      <c r="E90" s="217">
        <v>4105589</v>
      </c>
      <c r="F90" s="196">
        <v>0</v>
      </c>
      <c r="G90" s="197">
        <v>7354.7</v>
      </c>
      <c r="H90" s="198">
        <v>7354.7</v>
      </c>
    </row>
    <row r="91" spans="1:8" ht="38.25" customHeight="1">
      <c r="A91" s="214" t="s">
        <v>524</v>
      </c>
      <c r="B91" s="199">
        <v>40</v>
      </c>
      <c r="C91" s="200">
        <v>1</v>
      </c>
      <c r="D91" s="201">
        <v>13</v>
      </c>
      <c r="E91" s="215">
        <v>4105589</v>
      </c>
      <c r="F91" s="202" t="s">
        <v>525</v>
      </c>
      <c r="G91" s="203">
        <v>5092</v>
      </c>
      <c r="H91" s="204">
        <v>5092</v>
      </c>
    </row>
    <row r="92" spans="1:8" ht="38.25" customHeight="1">
      <c r="A92" s="214" t="s">
        <v>518</v>
      </c>
      <c r="B92" s="199">
        <v>40</v>
      </c>
      <c r="C92" s="200">
        <v>1</v>
      </c>
      <c r="D92" s="201">
        <v>13</v>
      </c>
      <c r="E92" s="215">
        <v>4105589</v>
      </c>
      <c r="F92" s="202" t="s">
        <v>519</v>
      </c>
      <c r="G92" s="203">
        <v>338.5</v>
      </c>
      <c r="H92" s="204">
        <v>338.5</v>
      </c>
    </row>
    <row r="93" spans="1:8" ht="25.5" customHeight="1">
      <c r="A93" s="214" t="s">
        <v>520</v>
      </c>
      <c r="B93" s="199">
        <v>40</v>
      </c>
      <c r="C93" s="200">
        <v>1</v>
      </c>
      <c r="D93" s="201">
        <v>13</v>
      </c>
      <c r="E93" s="215">
        <v>4105589</v>
      </c>
      <c r="F93" s="202" t="s">
        <v>521</v>
      </c>
      <c r="G93" s="203">
        <v>512.79999999999995</v>
      </c>
      <c r="H93" s="204">
        <v>512.79999999999995</v>
      </c>
    </row>
    <row r="94" spans="1:8" ht="25.5" customHeight="1">
      <c r="A94" s="214" t="s">
        <v>522</v>
      </c>
      <c r="B94" s="199">
        <v>40</v>
      </c>
      <c r="C94" s="200">
        <v>1</v>
      </c>
      <c r="D94" s="201">
        <v>13</v>
      </c>
      <c r="E94" s="215">
        <v>4105589</v>
      </c>
      <c r="F94" s="202" t="s">
        <v>523</v>
      </c>
      <c r="G94" s="203">
        <v>1404.4</v>
      </c>
      <c r="H94" s="204">
        <v>1404.4</v>
      </c>
    </row>
    <row r="95" spans="1:8" ht="25.5" customHeight="1">
      <c r="A95" s="214" t="s">
        <v>526</v>
      </c>
      <c r="B95" s="199">
        <v>40</v>
      </c>
      <c r="C95" s="200">
        <v>1</v>
      </c>
      <c r="D95" s="201">
        <v>13</v>
      </c>
      <c r="E95" s="215">
        <v>4105589</v>
      </c>
      <c r="F95" s="202" t="s">
        <v>527</v>
      </c>
      <c r="G95" s="203">
        <v>7</v>
      </c>
      <c r="H95" s="204">
        <v>7</v>
      </c>
    </row>
    <row r="96" spans="1:8" ht="13.5" customHeight="1">
      <c r="A96" s="216" t="s">
        <v>695</v>
      </c>
      <c r="B96" s="193">
        <v>40</v>
      </c>
      <c r="C96" s="194">
        <v>1</v>
      </c>
      <c r="D96" s="195">
        <v>13</v>
      </c>
      <c r="E96" s="217">
        <v>4109001</v>
      </c>
      <c r="F96" s="196">
        <v>0</v>
      </c>
      <c r="G96" s="197">
        <v>216</v>
      </c>
      <c r="H96" s="198">
        <v>0</v>
      </c>
    </row>
    <row r="97" spans="1:8" ht="13.5" customHeight="1">
      <c r="A97" s="214" t="s">
        <v>528</v>
      </c>
      <c r="B97" s="199">
        <v>40</v>
      </c>
      <c r="C97" s="200">
        <v>1</v>
      </c>
      <c r="D97" s="201">
        <v>13</v>
      </c>
      <c r="E97" s="215">
        <v>4109001</v>
      </c>
      <c r="F97" s="202" t="s">
        <v>529</v>
      </c>
      <c r="G97" s="203">
        <v>216</v>
      </c>
      <c r="H97" s="204">
        <v>0</v>
      </c>
    </row>
    <row r="98" spans="1:8" ht="25.5" customHeight="1">
      <c r="A98" s="216" t="s">
        <v>697</v>
      </c>
      <c r="B98" s="193">
        <v>40</v>
      </c>
      <c r="C98" s="194">
        <v>1</v>
      </c>
      <c r="D98" s="195">
        <v>13</v>
      </c>
      <c r="E98" s="217">
        <v>4109004</v>
      </c>
      <c r="F98" s="196">
        <v>0</v>
      </c>
      <c r="G98" s="197">
        <v>45</v>
      </c>
      <c r="H98" s="198">
        <v>0</v>
      </c>
    </row>
    <row r="99" spans="1:8" ht="25.5" customHeight="1">
      <c r="A99" s="214" t="s">
        <v>520</v>
      </c>
      <c r="B99" s="199">
        <v>40</v>
      </c>
      <c r="C99" s="200">
        <v>1</v>
      </c>
      <c r="D99" s="201">
        <v>13</v>
      </c>
      <c r="E99" s="215">
        <v>4109004</v>
      </c>
      <c r="F99" s="202" t="s">
        <v>521</v>
      </c>
      <c r="G99" s="203">
        <v>41</v>
      </c>
      <c r="H99" s="204">
        <v>0</v>
      </c>
    </row>
    <row r="100" spans="1:8" ht="25.5" customHeight="1">
      <c r="A100" s="214" t="s">
        <v>522</v>
      </c>
      <c r="B100" s="199">
        <v>40</v>
      </c>
      <c r="C100" s="200">
        <v>1</v>
      </c>
      <c r="D100" s="201">
        <v>13</v>
      </c>
      <c r="E100" s="215">
        <v>4109004</v>
      </c>
      <c r="F100" s="202" t="s">
        <v>523</v>
      </c>
      <c r="G100" s="203">
        <v>4</v>
      </c>
      <c r="H100" s="204">
        <v>0</v>
      </c>
    </row>
    <row r="101" spans="1:8" ht="51" customHeight="1">
      <c r="A101" s="214" t="s">
        <v>699</v>
      </c>
      <c r="B101" s="199">
        <v>40</v>
      </c>
      <c r="C101" s="200">
        <v>1</v>
      </c>
      <c r="D101" s="201">
        <v>13</v>
      </c>
      <c r="E101" s="215">
        <v>4300000</v>
      </c>
      <c r="F101" s="202">
        <v>0</v>
      </c>
      <c r="G101" s="203">
        <v>71926</v>
      </c>
      <c r="H101" s="204">
        <v>0</v>
      </c>
    </row>
    <row r="102" spans="1:8" ht="25.5" customHeight="1">
      <c r="A102" s="216" t="s">
        <v>701</v>
      </c>
      <c r="B102" s="193">
        <v>40</v>
      </c>
      <c r="C102" s="194">
        <v>1</v>
      </c>
      <c r="D102" s="195">
        <v>13</v>
      </c>
      <c r="E102" s="217">
        <v>4300058</v>
      </c>
      <c r="F102" s="196">
        <v>0</v>
      </c>
      <c r="G102" s="197">
        <v>71926</v>
      </c>
      <c r="H102" s="198">
        <v>0</v>
      </c>
    </row>
    <row r="103" spans="1:8" ht="25.5" customHeight="1">
      <c r="A103" s="214" t="s">
        <v>546</v>
      </c>
      <c r="B103" s="199">
        <v>40</v>
      </c>
      <c r="C103" s="200">
        <v>1</v>
      </c>
      <c r="D103" s="201">
        <v>13</v>
      </c>
      <c r="E103" s="215">
        <v>4300058</v>
      </c>
      <c r="F103" s="202" t="s">
        <v>547</v>
      </c>
      <c r="G103" s="203">
        <v>50958</v>
      </c>
      <c r="H103" s="204">
        <v>0</v>
      </c>
    </row>
    <row r="104" spans="1:8" ht="25.5" customHeight="1">
      <c r="A104" s="214" t="s">
        <v>548</v>
      </c>
      <c r="B104" s="199">
        <v>40</v>
      </c>
      <c r="C104" s="200">
        <v>1</v>
      </c>
      <c r="D104" s="201">
        <v>13</v>
      </c>
      <c r="E104" s="215">
        <v>4300058</v>
      </c>
      <c r="F104" s="202" t="s">
        <v>549</v>
      </c>
      <c r="G104" s="203">
        <v>1953</v>
      </c>
      <c r="H104" s="204">
        <v>0</v>
      </c>
    </row>
    <row r="105" spans="1:8" ht="25.5" customHeight="1">
      <c r="A105" s="214" t="s">
        <v>520</v>
      </c>
      <c r="B105" s="199">
        <v>40</v>
      </c>
      <c r="C105" s="200">
        <v>1</v>
      </c>
      <c r="D105" s="201">
        <v>13</v>
      </c>
      <c r="E105" s="215">
        <v>4300058</v>
      </c>
      <c r="F105" s="202" t="s">
        <v>521</v>
      </c>
      <c r="G105" s="203">
        <v>3405</v>
      </c>
      <c r="H105" s="204">
        <v>0</v>
      </c>
    </row>
    <row r="106" spans="1:8" ht="25.5" customHeight="1">
      <c r="A106" s="214" t="s">
        <v>522</v>
      </c>
      <c r="B106" s="199">
        <v>40</v>
      </c>
      <c r="C106" s="200">
        <v>1</v>
      </c>
      <c r="D106" s="201">
        <v>13</v>
      </c>
      <c r="E106" s="215">
        <v>4300058</v>
      </c>
      <c r="F106" s="202" t="s">
        <v>523</v>
      </c>
      <c r="G106" s="203">
        <v>13356</v>
      </c>
      <c r="H106" s="204">
        <v>0</v>
      </c>
    </row>
    <row r="107" spans="1:8" ht="25.5" customHeight="1">
      <c r="A107" s="214" t="s">
        <v>526</v>
      </c>
      <c r="B107" s="199">
        <v>40</v>
      </c>
      <c r="C107" s="200">
        <v>1</v>
      </c>
      <c r="D107" s="201">
        <v>13</v>
      </c>
      <c r="E107" s="215">
        <v>4300058</v>
      </c>
      <c r="F107" s="202" t="s">
        <v>527</v>
      </c>
      <c r="G107" s="203">
        <v>2002</v>
      </c>
      <c r="H107" s="204">
        <v>0</v>
      </c>
    </row>
    <row r="108" spans="1:8" ht="13.5" customHeight="1">
      <c r="A108" s="214" t="s">
        <v>528</v>
      </c>
      <c r="B108" s="199">
        <v>40</v>
      </c>
      <c r="C108" s="200">
        <v>1</v>
      </c>
      <c r="D108" s="201">
        <v>13</v>
      </c>
      <c r="E108" s="215">
        <v>4300058</v>
      </c>
      <c r="F108" s="202" t="s">
        <v>529</v>
      </c>
      <c r="G108" s="203">
        <v>252</v>
      </c>
      <c r="H108" s="204">
        <v>0</v>
      </c>
    </row>
    <row r="109" spans="1:8" ht="38.25" customHeight="1">
      <c r="A109" s="214" t="s">
        <v>705</v>
      </c>
      <c r="B109" s="199">
        <v>40</v>
      </c>
      <c r="C109" s="200">
        <v>1</v>
      </c>
      <c r="D109" s="201">
        <v>13</v>
      </c>
      <c r="E109" s="215">
        <v>5600000</v>
      </c>
      <c r="F109" s="202">
        <v>0</v>
      </c>
      <c r="G109" s="203">
        <v>281.2</v>
      </c>
      <c r="H109" s="204">
        <v>0</v>
      </c>
    </row>
    <row r="110" spans="1:8" ht="38.25" customHeight="1">
      <c r="A110" s="216" t="s">
        <v>707</v>
      </c>
      <c r="B110" s="193">
        <v>40</v>
      </c>
      <c r="C110" s="194">
        <v>1</v>
      </c>
      <c r="D110" s="195">
        <v>13</v>
      </c>
      <c r="E110" s="217">
        <v>5609001</v>
      </c>
      <c r="F110" s="196">
        <v>0</v>
      </c>
      <c r="G110" s="197">
        <v>281.2</v>
      </c>
      <c r="H110" s="198">
        <v>0</v>
      </c>
    </row>
    <row r="111" spans="1:8" ht="38.25" customHeight="1">
      <c r="A111" s="214" t="s">
        <v>518</v>
      </c>
      <c r="B111" s="199">
        <v>40</v>
      </c>
      <c r="C111" s="200">
        <v>1</v>
      </c>
      <c r="D111" s="201">
        <v>13</v>
      </c>
      <c r="E111" s="215">
        <v>5609001</v>
      </c>
      <c r="F111" s="202" t="s">
        <v>519</v>
      </c>
      <c r="G111" s="203">
        <v>0</v>
      </c>
      <c r="H111" s="204">
        <v>0</v>
      </c>
    </row>
    <row r="112" spans="1:8" ht="25.5" customHeight="1">
      <c r="A112" s="214" t="s">
        <v>522</v>
      </c>
      <c r="B112" s="199">
        <v>40</v>
      </c>
      <c r="C112" s="200">
        <v>1</v>
      </c>
      <c r="D112" s="201">
        <v>13</v>
      </c>
      <c r="E112" s="215">
        <v>5609001</v>
      </c>
      <c r="F112" s="202" t="s">
        <v>523</v>
      </c>
      <c r="G112" s="203">
        <v>281.2</v>
      </c>
      <c r="H112" s="204">
        <v>0</v>
      </c>
    </row>
    <row r="113" spans="1:8" ht="63.75" customHeight="1">
      <c r="A113" s="214" t="s">
        <v>709</v>
      </c>
      <c r="B113" s="199">
        <v>40</v>
      </c>
      <c r="C113" s="200">
        <v>1</v>
      </c>
      <c r="D113" s="201">
        <v>13</v>
      </c>
      <c r="E113" s="215">
        <v>6530000</v>
      </c>
      <c r="F113" s="202">
        <v>0</v>
      </c>
      <c r="G113" s="203">
        <v>1947</v>
      </c>
      <c r="H113" s="204">
        <v>0</v>
      </c>
    </row>
    <row r="114" spans="1:8" ht="76.5" customHeight="1">
      <c r="A114" s="216" t="s">
        <v>711</v>
      </c>
      <c r="B114" s="193">
        <v>40</v>
      </c>
      <c r="C114" s="194">
        <v>1</v>
      </c>
      <c r="D114" s="195">
        <v>13</v>
      </c>
      <c r="E114" s="217">
        <v>6539001</v>
      </c>
      <c r="F114" s="196">
        <v>0</v>
      </c>
      <c r="G114" s="197">
        <v>1947</v>
      </c>
      <c r="H114" s="198">
        <v>0</v>
      </c>
    </row>
    <row r="115" spans="1:8" ht="25.5" customHeight="1">
      <c r="A115" s="214" t="s">
        <v>520</v>
      </c>
      <c r="B115" s="199">
        <v>40</v>
      </c>
      <c r="C115" s="200">
        <v>1</v>
      </c>
      <c r="D115" s="201">
        <v>13</v>
      </c>
      <c r="E115" s="215">
        <v>6539001</v>
      </c>
      <c r="F115" s="202" t="s">
        <v>521</v>
      </c>
      <c r="G115" s="203">
        <v>1947</v>
      </c>
      <c r="H115" s="204">
        <v>0</v>
      </c>
    </row>
    <row r="116" spans="1:8" ht="63.75" customHeight="1">
      <c r="A116" s="214" t="s">
        <v>719</v>
      </c>
      <c r="B116" s="199">
        <v>40</v>
      </c>
      <c r="C116" s="200">
        <v>1</v>
      </c>
      <c r="D116" s="201">
        <v>13</v>
      </c>
      <c r="E116" s="215">
        <v>6720000</v>
      </c>
      <c r="F116" s="202">
        <v>0</v>
      </c>
      <c r="G116" s="203">
        <v>39525</v>
      </c>
      <c r="H116" s="204">
        <v>0</v>
      </c>
    </row>
    <row r="117" spans="1:8" ht="51" customHeight="1">
      <c r="A117" s="216" t="s">
        <v>721</v>
      </c>
      <c r="B117" s="193">
        <v>40</v>
      </c>
      <c r="C117" s="194">
        <v>1</v>
      </c>
      <c r="D117" s="195">
        <v>13</v>
      </c>
      <c r="E117" s="217">
        <v>6720204</v>
      </c>
      <c r="F117" s="196">
        <v>0</v>
      </c>
      <c r="G117" s="197">
        <v>39525</v>
      </c>
      <c r="H117" s="198">
        <v>0</v>
      </c>
    </row>
    <row r="118" spans="1:8" ht="38.25" customHeight="1">
      <c r="A118" s="214" t="s">
        <v>524</v>
      </c>
      <c r="B118" s="199">
        <v>40</v>
      </c>
      <c r="C118" s="200">
        <v>1</v>
      </c>
      <c r="D118" s="201">
        <v>13</v>
      </c>
      <c r="E118" s="215">
        <v>6720204</v>
      </c>
      <c r="F118" s="202" t="s">
        <v>525</v>
      </c>
      <c r="G118" s="203">
        <v>38035</v>
      </c>
      <c r="H118" s="204">
        <v>0</v>
      </c>
    </row>
    <row r="119" spans="1:8" ht="38.25" customHeight="1">
      <c r="A119" s="214" t="s">
        <v>518</v>
      </c>
      <c r="B119" s="199">
        <v>40</v>
      </c>
      <c r="C119" s="200">
        <v>1</v>
      </c>
      <c r="D119" s="201">
        <v>13</v>
      </c>
      <c r="E119" s="215">
        <v>6720204</v>
      </c>
      <c r="F119" s="202" t="s">
        <v>519</v>
      </c>
      <c r="G119" s="203">
        <v>609</v>
      </c>
      <c r="H119" s="204">
        <v>0</v>
      </c>
    </row>
    <row r="120" spans="1:8" ht="25.5" customHeight="1">
      <c r="A120" s="214" t="s">
        <v>520</v>
      </c>
      <c r="B120" s="199">
        <v>40</v>
      </c>
      <c r="C120" s="200">
        <v>1</v>
      </c>
      <c r="D120" s="201">
        <v>13</v>
      </c>
      <c r="E120" s="215">
        <v>6720204</v>
      </c>
      <c r="F120" s="202" t="s">
        <v>521</v>
      </c>
      <c r="G120" s="203">
        <v>296</v>
      </c>
      <c r="H120" s="204">
        <v>0</v>
      </c>
    </row>
    <row r="121" spans="1:8" ht="25.5" customHeight="1">
      <c r="A121" s="214" t="s">
        <v>522</v>
      </c>
      <c r="B121" s="199">
        <v>40</v>
      </c>
      <c r="C121" s="200">
        <v>1</v>
      </c>
      <c r="D121" s="201">
        <v>13</v>
      </c>
      <c r="E121" s="215">
        <v>6720204</v>
      </c>
      <c r="F121" s="202" t="s">
        <v>523</v>
      </c>
      <c r="G121" s="203">
        <v>582</v>
      </c>
      <c r="H121" s="204">
        <v>0</v>
      </c>
    </row>
    <row r="122" spans="1:8" ht="25.5" customHeight="1">
      <c r="A122" s="214" t="s">
        <v>526</v>
      </c>
      <c r="B122" s="199">
        <v>40</v>
      </c>
      <c r="C122" s="200">
        <v>1</v>
      </c>
      <c r="D122" s="201">
        <v>13</v>
      </c>
      <c r="E122" s="215">
        <v>6720204</v>
      </c>
      <c r="F122" s="202" t="s">
        <v>527</v>
      </c>
      <c r="G122" s="203">
        <v>1</v>
      </c>
      <c r="H122" s="204">
        <v>0</v>
      </c>
    </row>
    <row r="123" spans="1:8" ht="13.5" customHeight="1">
      <c r="A123" s="214" t="s">
        <v>528</v>
      </c>
      <c r="B123" s="199">
        <v>40</v>
      </c>
      <c r="C123" s="200">
        <v>1</v>
      </c>
      <c r="D123" s="201">
        <v>13</v>
      </c>
      <c r="E123" s="215">
        <v>6720204</v>
      </c>
      <c r="F123" s="202" t="s">
        <v>529</v>
      </c>
      <c r="G123" s="203">
        <v>2</v>
      </c>
      <c r="H123" s="204">
        <v>0</v>
      </c>
    </row>
    <row r="124" spans="1:8" ht="51" customHeight="1">
      <c r="A124" s="214" t="s">
        <v>723</v>
      </c>
      <c r="B124" s="199">
        <v>40</v>
      </c>
      <c r="C124" s="200">
        <v>1</v>
      </c>
      <c r="D124" s="201">
        <v>13</v>
      </c>
      <c r="E124" s="215">
        <v>6730000</v>
      </c>
      <c r="F124" s="202">
        <v>0</v>
      </c>
      <c r="G124" s="203">
        <v>1900</v>
      </c>
      <c r="H124" s="204">
        <v>0</v>
      </c>
    </row>
    <row r="125" spans="1:8" ht="63.75" customHeight="1">
      <c r="A125" s="216" t="s">
        <v>725</v>
      </c>
      <c r="B125" s="193">
        <v>40</v>
      </c>
      <c r="C125" s="194">
        <v>1</v>
      </c>
      <c r="D125" s="195">
        <v>13</v>
      </c>
      <c r="E125" s="217">
        <v>6739001</v>
      </c>
      <c r="F125" s="196">
        <v>0</v>
      </c>
      <c r="G125" s="197">
        <v>1900</v>
      </c>
      <c r="H125" s="198">
        <v>0</v>
      </c>
    </row>
    <row r="126" spans="1:8" ht="34.5" customHeight="1">
      <c r="A126" s="214" t="s">
        <v>544</v>
      </c>
      <c r="B126" s="199">
        <v>40</v>
      </c>
      <c r="C126" s="200">
        <v>1</v>
      </c>
      <c r="D126" s="201">
        <v>13</v>
      </c>
      <c r="E126" s="215">
        <v>6739001</v>
      </c>
      <c r="F126" s="202" t="s">
        <v>545</v>
      </c>
      <c r="G126" s="203">
        <v>1900</v>
      </c>
      <c r="H126" s="204">
        <v>0</v>
      </c>
    </row>
    <row r="127" spans="1:8" ht="51" customHeight="1">
      <c r="A127" s="214" t="s">
        <v>727</v>
      </c>
      <c r="B127" s="199">
        <v>40</v>
      </c>
      <c r="C127" s="200">
        <v>1</v>
      </c>
      <c r="D127" s="201">
        <v>13</v>
      </c>
      <c r="E127" s="215">
        <v>6800000</v>
      </c>
      <c r="F127" s="202">
        <v>0</v>
      </c>
      <c r="G127" s="203">
        <v>50</v>
      </c>
      <c r="H127" s="204">
        <v>0</v>
      </c>
    </row>
    <row r="128" spans="1:8" ht="51" customHeight="1">
      <c r="A128" s="216" t="s">
        <v>729</v>
      </c>
      <c r="B128" s="193">
        <v>40</v>
      </c>
      <c r="C128" s="194">
        <v>1</v>
      </c>
      <c r="D128" s="195">
        <v>13</v>
      </c>
      <c r="E128" s="217">
        <v>6809001</v>
      </c>
      <c r="F128" s="196">
        <v>0</v>
      </c>
      <c r="G128" s="197">
        <v>50</v>
      </c>
      <c r="H128" s="198">
        <v>0</v>
      </c>
    </row>
    <row r="129" spans="1:8" ht="25.5" customHeight="1">
      <c r="A129" s="214" t="s">
        <v>522</v>
      </c>
      <c r="B129" s="199">
        <v>40</v>
      </c>
      <c r="C129" s="200">
        <v>1</v>
      </c>
      <c r="D129" s="201">
        <v>13</v>
      </c>
      <c r="E129" s="215">
        <v>6809001</v>
      </c>
      <c r="F129" s="202" t="s">
        <v>523</v>
      </c>
      <c r="G129" s="203">
        <v>50</v>
      </c>
      <c r="H129" s="204">
        <v>0</v>
      </c>
    </row>
    <row r="130" spans="1:8" ht="13.5" customHeight="1">
      <c r="A130" s="214" t="s">
        <v>695</v>
      </c>
      <c r="B130" s="199">
        <v>40</v>
      </c>
      <c r="C130" s="200">
        <v>1</v>
      </c>
      <c r="D130" s="201">
        <v>13</v>
      </c>
      <c r="E130" s="215">
        <v>9030000</v>
      </c>
      <c r="F130" s="202">
        <v>0</v>
      </c>
      <c r="G130" s="203">
        <v>346</v>
      </c>
      <c r="H130" s="204">
        <v>0</v>
      </c>
    </row>
    <row r="131" spans="1:8" ht="13.5" customHeight="1">
      <c r="A131" s="216" t="s">
        <v>732</v>
      </c>
      <c r="B131" s="193">
        <v>40</v>
      </c>
      <c r="C131" s="194">
        <v>1</v>
      </c>
      <c r="D131" s="195">
        <v>13</v>
      </c>
      <c r="E131" s="217">
        <v>9039001</v>
      </c>
      <c r="F131" s="196">
        <v>0</v>
      </c>
      <c r="G131" s="197">
        <v>196</v>
      </c>
      <c r="H131" s="198">
        <v>0</v>
      </c>
    </row>
    <row r="132" spans="1:8" ht="89.25" customHeight="1">
      <c r="A132" s="214" t="s">
        <v>95</v>
      </c>
      <c r="B132" s="199">
        <v>40</v>
      </c>
      <c r="C132" s="200">
        <v>1</v>
      </c>
      <c r="D132" s="201">
        <v>13</v>
      </c>
      <c r="E132" s="215">
        <v>9039001</v>
      </c>
      <c r="F132" s="202" t="s">
        <v>96</v>
      </c>
      <c r="G132" s="203">
        <v>196</v>
      </c>
      <c r="H132" s="204">
        <v>0</v>
      </c>
    </row>
    <row r="133" spans="1:8" ht="25.5" customHeight="1">
      <c r="A133" s="216" t="s">
        <v>736</v>
      </c>
      <c r="B133" s="193">
        <v>40</v>
      </c>
      <c r="C133" s="194">
        <v>1</v>
      </c>
      <c r="D133" s="195">
        <v>13</v>
      </c>
      <c r="E133" s="217">
        <v>9039003</v>
      </c>
      <c r="F133" s="196">
        <v>0</v>
      </c>
      <c r="G133" s="197">
        <v>150</v>
      </c>
      <c r="H133" s="198">
        <v>0</v>
      </c>
    </row>
    <row r="134" spans="1:8" ht="25.5" customHeight="1">
      <c r="A134" s="214" t="s">
        <v>522</v>
      </c>
      <c r="B134" s="199">
        <v>40</v>
      </c>
      <c r="C134" s="200">
        <v>1</v>
      </c>
      <c r="D134" s="201">
        <v>13</v>
      </c>
      <c r="E134" s="215">
        <v>9039003</v>
      </c>
      <c r="F134" s="202" t="s">
        <v>523</v>
      </c>
      <c r="G134" s="203">
        <v>150</v>
      </c>
      <c r="H134" s="204">
        <v>0</v>
      </c>
    </row>
    <row r="135" spans="1:8" ht="13.5" customHeight="1">
      <c r="A135" s="214" t="s">
        <v>738</v>
      </c>
      <c r="B135" s="199">
        <v>40</v>
      </c>
      <c r="C135" s="200">
        <v>1</v>
      </c>
      <c r="D135" s="201">
        <v>13</v>
      </c>
      <c r="E135" s="215">
        <v>9070000</v>
      </c>
      <c r="F135" s="202">
        <v>0</v>
      </c>
      <c r="G135" s="203">
        <v>265</v>
      </c>
      <c r="H135" s="204">
        <v>0</v>
      </c>
    </row>
    <row r="136" spans="1:8" ht="89.25" customHeight="1">
      <c r="A136" s="216" t="s">
        <v>740</v>
      </c>
      <c r="B136" s="193">
        <v>40</v>
      </c>
      <c r="C136" s="194">
        <v>1</v>
      </c>
      <c r="D136" s="195">
        <v>13</v>
      </c>
      <c r="E136" s="217">
        <v>9075304</v>
      </c>
      <c r="F136" s="196">
        <v>0</v>
      </c>
      <c r="G136" s="197">
        <v>265</v>
      </c>
      <c r="H136" s="198">
        <v>0</v>
      </c>
    </row>
    <row r="137" spans="1:8" ht="38.25" customHeight="1">
      <c r="A137" s="214" t="s">
        <v>524</v>
      </c>
      <c r="B137" s="199">
        <v>40</v>
      </c>
      <c r="C137" s="200">
        <v>1</v>
      </c>
      <c r="D137" s="201">
        <v>13</v>
      </c>
      <c r="E137" s="215">
        <v>9075304</v>
      </c>
      <c r="F137" s="202" t="s">
        <v>525</v>
      </c>
      <c r="G137" s="203">
        <v>265</v>
      </c>
      <c r="H137" s="204">
        <v>0</v>
      </c>
    </row>
    <row r="138" spans="1:8" ht="25.5" customHeight="1">
      <c r="A138" s="214" t="s">
        <v>742</v>
      </c>
      <c r="B138" s="199">
        <v>40</v>
      </c>
      <c r="C138" s="200">
        <v>3</v>
      </c>
      <c r="D138" s="201">
        <v>0</v>
      </c>
      <c r="E138" s="215">
        <v>0</v>
      </c>
      <c r="F138" s="202">
        <v>0</v>
      </c>
      <c r="G138" s="203">
        <v>12343.3</v>
      </c>
      <c r="H138" s="204">
        <v>5030.8999999999996</v>
      </c>
    </row>
    <row r="139" spans="1:8" ht="13.5" customHeight="1">
      <c r="A139" s="216" t="s">
        <v>743</v>
      </c>
      <c r="B139" s="193">
        <v>40</v>
      </c>
      <c r="C139" s="194">
        <v>3</v>
      </c>
      <c r="D139" s="195">
        <v>4</v>
      </c>
      <c r="E139" s="217">
        <v>0</v>
      </c>
      <c r="F139" s="196">
        <v>0</v>
      </c>
      <c r="G139" s="197">
        <v>5030.8999999999996</v>
      </c>
      <c r="H139" s="198">
        <v>5030.8999999999996</v>
      </c>
    </row>
    <row r="140" spans="1:8" ht="38.25" customHeight="1">
      <c r="A140" s="214" t="s">
        <v>635</v>
      </c>
      <c r="B140" s="199">
        <v>40</v>
      </c>
      <c r="C140" s="200">
        <v>3</v>
      </c>
      <c r="D140" s="201">
        <v>4</v>
      </c>
      <c r="E140" s="215">
        <v>4100000</v>
      </c>
      <c r="F140" s="202">
        <v>0</v>
      </c>
      <c r="G140" s="203">
        <v>5030.8999999999996</v>
      </c>
      <c r="H140" s="204">
        <v>5030.8999999999996</v>
      </c>
    </row>
    <row r="141" spans="1:8" ht="127.5" customHeight="1">
      <c r="A141" s="216" t="s">
        <v>744</v>
      </c>
      <c r="B141" s="193">
        <v>40</v>
      </c>
      <c r="C141" s="194">
        <v>3</v>
      </c>
      <c r="D141" s="195">
        <v>4</v>
      </c>
      <c r="E141" s="217">
        <v>4105930</v>
      </c>
      <c r="F141" s="196">
        <v>0</v>
      </c>
      <c r="G141" s="197">
        <v>3708.2</v>
      </c>
      <c r="H141" s="198">
        <v>3708.2</v>
      </c>
    </row>
    <row r="142" spans="1:8" ht="38.25" customHeight="1">
      <c r="A142" s="214" t="s">
        <v>524</v>
      </c>
      <c r="B142" s="199">
        <v>40</v>
      </c>
      <c r="C142" s="200">
        <v>3</v>
      </c>
      <c r="D142" s="201">
        <v>4</v>
      </c>
      <c r="E142" s="215">
        <v>4105930</v>
      </c>
      <c r="F142" s="202" t="s">
        <v>525</v>
      </c>
      <c r="G142" s="203">
        <v>3708.2</v>
      </c>
      <c r="H142" s="204">
        <v>3708.2</v>
      </c>
    </row>
    <row r="143" spans="1:8" ht="114.75" customHeight="1">
      <c r="A143" s="216" t="s">
        <v>746</v>
      </c>
      <c r="B143" s="193">
        <v>40</v>
      </c>
      <c r="C143" s="194">
        <v>3</v>
      </c>
      <c r="D143" s="195">
        <v>4</v>
      </c>
      <c r="E143" s="217">
        <v>4105931</v>
      </c>
      <c r="F143" s="196">
        <v>0</v>
      </c>
      <c r="G143" s="197">
        <v>1322.7</v>
      </c>
      <c r="H143" s="198">
        <v>1322.7</v>
      </c>
    </row>
    <row r="144" spans="1:8" ht="38.25" customHeight="1">
      <c r="A144" s="214" t="s">
        <v>518</v>
      </c>
      <c r="B144" s="199">
        <v>40</v>
      </c>
      <c r="C144" s="200">
        <v>3</v>
      </c>
      <c r="D144" s="201">
        <v>4</v>
      </c>
      <c r="E144" s="215">
        <v>4105931</v>
      </c>
      <c r="F144" s="202" t="s">
        <v>519</v>
      </c>
      <c r="G144" s="203">
        <v>126</v>
      </c>
      <c r="H144" s="204">
        <v>126</v>
      </c>
    </row>
    <row r="145" spans="1:8" ht="25.5" customHeight="1">
      <c r="A145" s="214" t="s">
        <v>520</v>
      </c>
      <c r="B145" s="199">
        <v>40</v>
      </c>
      <c r="C145" s="200">
        <v>3</v>
      </c>
      <c r="D145" s="201">
        <v>4</v>
      </c>
      <c r="E145" s="215">
        <v>4105931</v>
      </c>
      <c r="F145" s="202" t="s">
        <v>521</v>
      </c>
      <c r="G145" s="203">
        <v>47</v>
      </c>
      <c r="H145" s="204">
        <v>47</v>
      </c>
    </row>
    <row r="146" spans="1:8" ht="25.5" customHeight="1">
      <c r="A146" s="214" t="s">
        <v>522</v>
      </c>
      <c r="B146" s="199">
        <v>40</v>
      </c>
      <c r="C146" s="200">
        <v>3</v>
      </c>
      <c r="D146" s="201">
        <v>4</v>
      </c>
      <c r="E146" s="215">
        <v>4105931</v>
      </c>
      <c r="F146" s="202" t="s">
        <v>523</v>
      </c>
      <c r="G146" s="203">
        <v>1147.7</v>
      </c>
      <c r="H146" s="204">
        <v>1147.7</v>
      </c>
    </row>
    <row r="147" spans="1:8" ht="25.5" customHeight="1">
      <c r="A147" s="214" t="s">
        <v>526</v>
      </c>
      <c r="B147" s="199">
        <v>40</v>
      </c>
      <c r="C147" s="200">
        <v>3</v>
      </c>
      <c r="D147" s="201">
        <v>4</v>
      </c>
      <c r="E147" s="215">
        <v>4105931</v>
      </c>
      <c r="F147" s="202" t="s">
        <v>527</v>
      </c>
      <c r="G147" s="203">
        <v>2</v>
      </c>
      <c r="H147" s="204">
        <v>2</v>
      </c>
    </row>
    <row r="148" spans="1:8" ht="38.25" customHeight="1">
      <c r="A148" s="216" t="s">
        <v>748</v>
      </c>
      <c r="B148" s="193">
        <v>40</v>
      </c>
      <c r="C148" s="194">
        <v>3</v>
      </c>
      <c r="D148" s="195">
        <v>9</v>
      </c>
      <c r="E148" s="217">
        <v>0</v>
      </c>
      <c r="F148" s="196">
        <v>0</v>
      </c>
      <c r="G148" s="197">
        <v>1939.7</v>
      </c>
      <c r="H148" s="198">
        <v>0</v>
      </c>
    </row>
    <row r="149" spans="1:8" ht="63.75" customHeight="1">
      <c r="A149" s="214" t="s">
        <v>751</v>
      </c>
      <c r="B149" s="199">
        <v>40</v>
      </c>
      <c r="C149" s="200">
        <v>3</v>
      </c>
      <c r="D149" s="201">
        <v>9</v>
      </c>
      <c r="E149" s="215">
        <v>6010000</v>
      </c>
      <c r="F149" s="202">
        <v>0</v>
      </c>
      <c r="G149" s="203">
        <v>1237</v>
      </c>
      <c r="H149" s="204">
        <v>0</v>
      </c>
    </row>
    <row r="150" spans="1:8" ht="76.5" customHeight="1">
      <c r="A150" s="216" t="s">
        <v>753</v>
      </c>
      <c r="B150" s="193">
        <v>40</v>
      </c>
      <c r="C150" s="194">
        <v>3</v>
      </c>
      <c r="D150" s="195">
        <v>9</v>
      </c>
      <c r="E150" s="217">
        <v>6019001</v>
      </c>
      <c r="F150" s="196">
        <v>0</v>
      </c>
      <c r="G150" s="197">
        <v>1235.8</v>
      </c>
      <c r="H150" s="198">
        <v>0</v>
      </c>
    </row>
    <row r="151" spans="1:8" ht="25.5" customHeight="1">
      <c r="A151" s="214" t="s">
        <v>520</v>
      </c>
      <c r="B151" s="199">
        <v>40</v>
      </c>
      <c r="C151" s="200">
        <v>3</v>
      </c>
      <c r="D151" s="201">
        <v>9</v>
      </c>
      <c r="E151" s="215">
        <v>6019001</v>
      </c>
      <c r="F151" s="202" t="s">
        <v>521</v>
      </c>
      <c r="G151" s="203">
        <v>470</v>
      </c>
      <c r="H151" s="204">
        <v>0</v>
      </c>
    </row>
    <row r="152" spans="1:8" ht="25.5" customHeight="1">
      <c r="A152" s="214" t="s">
        <v>522</v>
      </c>
      <c r="B152" s="199">
        <v>40</v>
      </c>
      <c r="C152" s="200">
        <v>3</v>
      </c>
      <c r="D152" s="201">
        <v>9</v>
      </c>
      <c r="E152" s="215">
        <v>6019001</v>
      </c>
      <c r="F152" s="202" t="s">
        <v>523</v>
      </c>
      <c r="G152" s="203">
        <v>765.8</v>
      </c>
      <c r="H152" s="204">
        <v>0</v>
      </c>
    </row>
    <row r="153" spans="1:8" ht="102" customHeight="1">
      <c r="A153" s="216" t="s">
        <v>755</v>
      </c>
      <c r="B153" s="193">
        <v>40</v>
      </c>
      <c r="C153" s="194">
        <v>3</v>
      </c>
      <c r="D153" s="195">
        <v>9</v>
      </c>
      <c r="E153" s="217">
        <v>6019011</v>
      </c>
      <c r="F153" s="196">
        <v>0</v>
      </c>
      <c r="G153" s="197">
        <v>1.2</v>
      </c>
      <c r="H153" s="198">
        <v>0</v>
      </c>
    </row>
    <row r="154" spans="1:8" ht="25.5" customHeight="1">
      <c r="A154" s="214" t="s">
        <v>522</v>
      </c>
      <c r="B154" s="199">
        <v>40</v>
      </c>
      <c r="C154" s="200">
        <v>3</v>
      </c>
      <c r="D154" s="201">
        <v>9</v>
      </c>
      <c r="E154" s="215">
        <v>6019011</v>
      </c>
      <c r="F154" s="202" t="s">
        <v>523</v>
      </c>
      <c r="G154" s="203">
        <v>1.2</v>
      </c>
      <c r="H154" s="204">
        <v>0</v>
      </c>
    </row>
    <row r="155" spans="1:8" ht="63.75" customHeight="1">
      <c r="A155" s="214" t="s">
        <v>757</v>
      </c>
      <c r="B155" s="199">
        <v>40</v>
      </c>
      <c r="C155" s="200">
        <v>3</v>
      </c>
      <c r="D155" s="201">
        <v>9</v>
      </c>
      <c r="E155" s="215">
        <v>6020000</v>
      </c>
      <c r="F155" s="202">
        <v>0</v>
      </c>
      <c r="G155" s="203">
        <v>702.7</v>
      </c>
      <c r="H155" s="204">
        <v>0</v>
      </c>
    </row>
    <row r="156" spans="1:8" ht="76.5" customHeight="1">
      <c r="A156" s="216" t="s">
        <v>759</v>
      </c>
      <c r="B156" s="193">
        <v>40</v>
      </c>
      <c r="C156" s="194">
        <v>3</v>
      </c>
      <c r="D156" s="195">
        <v>9</v>
      </c>
      <c r="E156" s="217">
        <v>6029001</v>
      </c>
      <c r="F156" s="196">
        <v>0</v>
      </c>
      <c r="G156" s="197">
        <v>702.7</v>
      </c>
      <c r="H156" s="198">
        <v>0</v>
      </c>
    </row>
    <row r="157" spans="1:8" ht="34.5" customHeight="1">
      <c r="A157" s="214" t="s">
        <v>544</v>
      </c>
      <c r="B157" s="199">
        <v>40</v>
      </c>
      <c r="C157" s="200">
        <v>3</v>
      </c>
      <c r="D157" s="201">
        <v>9</v>
      </c>
      <c r="E157" s="215">
        <v>6029001</v>
      </c>
      <c r="F157" s="202" t="s">
        <v>545</v>
      </c>
      <c r="G157" s="203">
        <v>693.7</v>
      </c>
      <c r="H157" s="204">
        <v>0</v>
      </c>
    </row>
    <row r="158" spans="1:8" ht="25.5" customHeight="1">
      <c r="A158" s="214" t="s">
        <v>522</v>
      </c>
      <c r="B158" s="199">
        <v>40</v>
      </c>
      <c r="C158" s="200">
        <v>3</v>
      </c>
      <c r="D158" s="201">
        <v>9</v>
      </c>
      <c r="E158" s="215">
        <v>6029001</v>
      </c>
      <c r="F158" s="202" t="s">
        <v>523</v>
      </c>
      <c r="G158" s="203">
        <v>9</v>
      </c>
      <c r="H158" s="204">
        <v>0</v>
      </c>
    </row>
    <row r="159" spans="1:8" ht="13.5" customHeight="1">
      <c r="A159" s="216" t="s">
        <v>761</v>
      </c>
      <c r="B159" s="193">
        <v>40</v>
      </c>
      <c r="C159" s="194">
        <v>3</v>
      </c>
      <c r="D159" s="195">
        <v>10</v>
      </c>
      <c r="E159" s="217">
        <v>0</v>
      </c>
      <c r="F159" s="196">
        <v>0</v>
      </c>
      <c r="G159" s="197">
        <v>164.7</v>
      </c>
      <c r="H159" s="198">
        <v>0</v>
      </c>
    </row>
    <row r="160" spans="1:8" ht="63.75" customHeight="1">
      <c r="A160" s="214" t="s">
        <v>757</v>
      </c>
      <c r="B160" s="199">
        <v>40</v>
      </c>
      <c r="C160" s="200">
        <v>3</v>
      </c>
      <c r="D160" s="201">
        <v>10</v>
      </c>
      <c r="E160" s="215">
        <v>6020000</v>
      </c>
      <c r="F160" s="202">
        <v>0</v>
      </c>
      <c r="G160" s="203">
        <v>164.7</v>
      </c>
      <c r="H160" s="204">
        <v>0</v>
      </c>
    </row>
    <row r="161" spans="1:8" ht="76.5" customHeight="1">
      <c r="A161" s="216" t="s">
        <v>759</v>
      </c>
      <c r="B161" s="193">
        <v>40</v>
      </c>
      <c r="C161" s="194">
        <v>3</v>
      </c>
      <c r="D161" s="195">
        <v>10</v>
      </c>
      <c r="E161" s="217">
        <v>6029001</v>
      </c>
      <c r="F161" s="196">
        <v>0</v>
      </c>
      <c r="G161" s="197">
        <v>164.7</v>
      </c>
      <c r="H161" s="198">
        <v>0</v>
      </c>
    </row>
    <row r="162" spans="1:8" ht="38.25" customHeight="1">
      <c r="A162" s="214" t="s">
        <v>764</v>
      </c>
      <c r="B162" s="199">
        <v>40</v>
      </c>
      <c r="C162" s="200">
        <v>3</v>
      </c>
      <c r="D162" s="201">
        <v>10</v>
      </c>
      <c r="E162" s="215">
        <v>6029001</v>
      </c>
      <c r="F162" s="202" t="s">
        <v>765</v>
      </c>
      <c r="G162" s="203">
        <v>164.7</v>
      </c>
      <c r="H162" s="204">
        <v>0</v>
      </c>
    </row>
    <row r="163" spans="1:8" ht="25.5" customHeight="1">
      <c r="A163" s="216" t="s">
        <v>766</v>
      </c>
      <c r="B163" s="193">
        <v>40</v>
      </c>
      <c r="C163" s="194">
        <v>3</v>
      </c>
      <c r="D163" s="195">
        <v>14</v>
      </c>
      <c r="E163" s="217">
        <v>0</v>
      </c>
      <c r="F163" s="196">
        <v>0</v>
      </c>
      <c r="G163" s="197">
        <v>5208</v>
      </c>
      <c r="H163" s="198">
        <v>0</v>
      </c>
    </row>
    <row r="164" spans="1:8" ht="76.5" customHeight="1">
      <c r="A164" s="214" t="s">
        <v>769</v>
      </c>
      <c r="B164" s="199">
        <v>40</v>
      </c>
      <c r="C164" s="200">
        <v>3</v>
      </c>
      <c r="D164" s="201">
        <v>14</v>
      </c>
      <c r="E164" s="215">
        <v>5910000</v>
      </c>
      <c r="F164" s="202">
        <v>0</v>
      </c>
      <c r="G164" s="203">
        <v>1944.5</v>
      </c>
      <c r="H164" s="204">
        <v>0</v>
      </c>
    </row>
    <row r="165" spans="1:8" ht="102" customHeight="1">
      <c r="A165" s="216" t="s">
        <v>771</v>
      </c>
      <c r="B165" s="193">
        <v>40</v>
      </c>
      <c r="C165" s="194">
        <v>3</v>
      </c>
      <c r="D165" s="195">
        <v>14</v>
      </c>
      <c r="E165" s="217">
        <v>5915463</v>
      </c>
      <c r="F165" s="196">
        <v>0</v>
      </c>
      <c r="G165" s="197">
        <v>26</v>
      </c>
      <c r="H165" s="198">
        <v>0</v>
      </c>
    </row>
    <row r="166" spans="1:8" ht="38.25" customHeight="1">
      <c r="A166" s="214" t="s">
        <v>764</v>
      </c>
      <c r="B166" s="199">
        <v>40</v>
      </c>
      <c r="C166" s="200">
        <v>3</v>
      </c>
      <c r="D166" s="201">
        <v>14</v>
      </c>
      <c r="E166" s="215">
        <v>5915463</v>
      </c>
      <c r="F166" s="202" t="s">
        <v>765</v>
      </c>
      <c r="G166" s="203">
        <v>26</v>
      </c>
      <c r="H166" s="204">
        <v>0</v>
      </c>
    </row>
    <row r="167" spans="1:8" ht="127.5" customHeight="1">
      <c r="A167" s="216" t="s">
        <v>773</v>
      </c>
      <c r="B167" s="193">
        <v>40</v>
      </c>
      <c r="C167" s="194">
        <v>3</v>
      </c>
      <c r="D167" s="195">
        <v>14</v>
      </c>
      <c r="E167" s="217">
        <v>5915609</v>
      </c>
      <c r="F167" s="196">
        <v>0</v>
      </c>
      <c r="G167" s="197">
        <v>90</v>
      </c>
      <c r="H167" s="198">
        <v>0</v>
      </c>
    </row>
    <row r="168" spans="1:8" ht="25.5" customHeight="1">
      <c r="A168" s="214" t="s">
        <v>522</v>
      </c>
      <c r="B168" s="199">
        <v>40</v>
      </c>
      <c r="C168" s="200">
        <v>3</v>
      </c>
      <c r="D168" s="201">
        <v>14</v>
      </c>
      <c r="E168" s="215">
        <v>5915609</v>
      </c>
      <c r="F168" s="202" t="s">
        <v>523</v>
      </c>
      <c r="G168" s="203">
        <v>90</v>
      </c>
      <c r="H168" s="204">
        <v>0</v>
      </c>
    </row>
    <row r="169" spans="1:8" ht="89.25" customHeight="1">
      <c r="A169" s="216" t="s">
        <v>775</v>
      </c>
      <c r="B169" s="193">
        <v>40</v>
      </c>
      <c r="C169" s="194">
        <v>3</v>
      </c>
      <c r="D169" s="195">
        <v>14</v>
      </c>
      <c r="E169" s="217">
        <v>5919001</v>
      </c>
      <c r="F169" s="196">
        <v>0</v>
      </c>
      <c r="G169" s="197">
        <v>1817.4</v>
      </c>
      <c r="H169" s="198">
        <v>0</v>
      </c>
    </row>
    <row r="170" spans="1:8" ht="25.5" customHeight="1">
      <c r="A170" s="214" t="s">
        <v>520</v>
      </c>
      <c r="B170" s="199">
        <v>40</v>
      </c>
      <c r="C170" s="200">
        <v>3</v>
      </c>
      <c r="D170" s="201">
        <v>14</v>
      </c>
      <c r="E170" s="215">
        <v>5919001</v>
      </c>
      <c r="F170" s="202" t="s">
        <v>521</v>
      </c>
      <c r="G170" s="203">
        <v>400</v>
      </c>
      <c r="H170" s="204">
        <v>0</v>
      </c>
    </row>
    <row r="171" spans="1:8" ht="25.5" customHeight="1">
      <c r="A171" s="214" t="s">
        <v>522</v>
      </c>
      <c r="B171" s="199">
        <v>40</v>
      </c>
      <c r="C171" s="200">
        <v>3</v>
      </c>
      <c r="D171" s="201">
        <v>14</v>
      </c>
      <c r="E171" s="215">
        <v>5919001</v>
      </c>
      <c r="F171" s="202" t="s">
        <v>523</v>
      </c>
      <c r="G171" s="203">
        <v>1016.5</v>
      </c>
      <c r="H171" s="204">
        <v>0</v>
      </c>
    </row>
    <row r="172" spans="1:8" ht="38.25" customHeight="1">
      <c r="A172" s="214" t="s">
        <v>764</v>
      </c>
      <c r="B172" s="199">
        <v>40</v>
      </c>
      <c r="C172" s="200">
        <v>3</v>
      </c>
      <c r="D172" s="201">
        <v>14</v>
      </c>
      <c r="E172" s="215">
        <v>5919001</v>
      </c>
      <c r="F172" s="202" t="s">
        <v>765</v>
      </c>
      <c r="G172" s="203">
        <v>400.9</v>
      </c>
      <c r="H172" s="204">
        <v>0</v>
      </c>
    </row>
    <row r="173" spans="1:8" ht="90.75" customHeight="1">
      <c r="A173" s="216" t="s">
        <v>777</v>
      </c>
      <c r="B173" s="193">
        <v>40</v>
      </c>
      <c r="C173" s="194">
        <v>3</v>
      </c>
      <c r="D173" s="195">
        <v>14</v>
      </c>
      <c r="E173" s="217">
        <v>5919011</v>
      </c>
      <c r="F173" s="196">
        <v>0</v>
      </c>
      <c r="G173" s="197">
        <v>11.1</v>
      </c>
      <c r="H173" s="198">
        <v>0</v>
      </c>
    </row>
    <row r="174" spans="1:8" ht="25.5" customHeight="1">
      <c r="A174" s="214" t="s">
        <v>522</v>
      </c>
      <c r="B174" s="199">
        <v>40</v>
      </c>
      <c r="C174" s="200">
        <v>3</v>
      </c>
      <c r="D174" s="201">
        <v>14</v>
      </c>
      <c r="E174" s="215">
        <v>5919011</v>
      </c>
      <c r="F174" s="202" t="s">
        <v>523</v>
      </c>
      <c r="G174" s="203">
        <v>5.5</v>
      </c>
      <c r="H174" s="204">
        <v>0</v>
      </c>
    </row>
    <row r="175" spans="1:8" ht="38.25" customHeight="1">
      <c r="A175" s="214" t="s">
        <v>764</v>
      </c>
      <c r="B175" s="199">
        <v>40</v>
      </c>
      <c r="C175" s="200">
        <v>3</v>
      </c>
      <c r="D175" s="201">
        <v>14</v>
      </c>
      <c r="E175" s="215">
        <v>5919011</v>
      </c>
      <c r="F175" s="202" t="s">
        <v>765</v>
      </c>
      <c r="G175" s="203">
        <v>5.6</v>
      </c>
      <c r="H175" s="204">
        <v>0</v>
      </c>
    </row>
    <row r="176" spans="1:8" ht="76.5" customHeight="1">
      <c r="A176" s="214" t="s">
        <v>779</v>
      </c>
      <c r="B176" s="199">
        <v>40</v>
      </c>
      <c r="C176" s="200">
        <v>3</v>
      </c>
      <c r="D176" s="201">
        <v>14</v>
      </c>
      <c r="E176" s="215">
        <v>5920000</v>
      </c>
      <c r="F176" s="202">
        <v>0</v>
      </c>
      <c r="G176" s="203">
        <v>3252.5</v>
      </c>
      <c r="H176" s="204">
        <v>0</v>
      </c>
    </row>
    <row r="177" spans="1:8" ht="153" customHeight="1">
      <c r="A177" s="216" t="s">
        <v>781</v>
      </c>
      <c r="B177" s="193">
        <v>40</v>
      </c>
      <c r="C177" s="194">
        <v>3</v>
      </c>
      <c r="D177" s="195">
        <v>14</v>
      </c>
      <c r="E177" s="217">
        <v>5925464</v>
      </c>
      <c r="F177" s="196">
        <v>0</v>
      </c>
      <c r="G177" s="197">
        <v>250</v>
      </c>
      <c r="H177" s="198">
        <v>0</v>
      </c>
    </row>
    <row r="178" spans="1:8" ht="25.5" customHeight="1">
      <c r="A178" s="214" t="s">
        <v>520</v>
      </c>
      <c r="B178" s="199">
        <v>40</v>
      </c>
      <c r="C178" s="200">
        <v>3</v>
      </c>
      <c r="D178" s="201">
        <v>14</v>
      </c>
      <c r="E178" s="215">
        <v>5925464</v>
      </c>
      <c r="F178" s="202" t="s">
        <v>521</v>
      </c>
      <c r="G178" s="203">
        <v>250</v>
      </c>
      <c r="H178" s="204">
        <v>0</v>
      </c>
    </row>
    <row r="179" spans="1:8" ht="76.5" customHeight="1">
      <c r="A179" s="216" t="s">
        <v>783</v>
      </c>
      <c r="B179" s="193">
        <v>40</v>
      </c>
      <c r="C179" s="194">
        <v>3</v>
      </c>
      <c r="D179" s="195">
        <v>14</v>
      </c>
      <c r="E179" s="217">
        <v>5929001</v>
      </c>
      <c r="F179" s="196">
        <v>0</v>
      </c>
      <c r="G179" s="197">
        <v>2940</v>
      </c>
      <c r="H179" s="198">
        <v>0</v>
      </c>
    </row>
    <row r="180" spans="1:8" ht="25.5" customHeight="1">
      <c r="A180" s="214" t="s">
        <v>520</v>
      </c>
      <c r="B180" s="199">
        <v>40</v>
      </c>
      <c r="C180" s="200">
        <v>3</v>
      </c>
      <c r="D180" s="201">
        <v>14</v>
      </c>
      <c r="E180" s="215">
        <v>5929001</v>
      </c>
      <c r="F180" s="202" t="s">
        <v>521</v>
      </c>
      <c r="G180" s="203">
        <v>236.4</v>
      </c>
      <c r="H180" s="204">
        <v>0</v>
      </c>
    </row>
    <row r="181" spans="1:8" ht="25.5" customHeight="1">
      <c r="A181" s="214" t="s">
        <v>522</v>
      </c>
      <c r="B181" s="199">
        <v>40</v>
      </c>
      <c r="C181" s="200">
        <v>3</v>
      </c>
      <c r="D181" s="201">
        <v>14</v>
      </c>
      <c r="E181" s="215">
        <v>5929001</v>
      </c>
      <c r="F181" s="202" t="s">
        <v>523</v>
      </c>
      <c r="G181" s="203">
        <v>2703.6</v>
      </c>
      <c r="H181" s="204">
        <v>0</v>
      </c>
    </row>
    <row r="182" spans="1:8" ht="89.25" customHeight="1">
      <c r="A182" s="216" t="s">
        <v>785</v>
      </c>
      <c r="B182" s="193">
        <v>40</v>
      </c>
      <c r="C182" s="194">
        <v>3</v>
      </c>
      <c r="D182" s="195">
        <v>14</v>
      </c>
      <c r="E182" s="217">
        <v>5929011</v>
      </c>
      <c r="F182" s="196">
        <v>0</v>
      </c>
      <c r="G182" s="197">
        <v>62.5</v>
      </c>
      <c r="H182" s="198">
        <v>0</v>
      </c>
    </row>
    <row r="183" spans="1:8" ht="25.5" customHeight="1">
      <c r="A183" s="214" t="s">
        <v>520</v>
      </c>
      <c r="B183" s="199">
        <v>40</v>
      </c>
      <c r="C183" s="200">
        <v>3</v>
      </c>
      <c r="D183" s="201">
        <v>14</v>
      </c>
      <c r="E183" s="215">
        <v>5929011</v>
      </c>
      <c r="F183" s="202" t="s">
        <v>521</v>
      </c>
      <c r="G183" s="203">
        <v>62.5</v>
      </c>
      <c r="H183" s="204">
        <v>0</v>
      </c>
    </row>
    <row r="184" spans="1:8" ht="63.75" customHeight="1">
      <c r="A184" s="214" t="s">
        <v>751</v>
      </c>
      <c r="B184" s="199">
        <v>40</v>
      </c>
      <c r="C184" s="200">
        <v>3</v>
      </c>
      <c r="D184" s="201">
        <v>14</v>
      </c>
      <c r="E184" s="215">
        <v>6010000</v>
      </c>
      <c r="F184" s="202">
        <v>0</v>
      </c>
      <c r="G184" s="203">
        <v>11</v>
      </c>
      <c r="H184" s="204">
        <v>0</v>
      </c>
    </row>
    <row r="185" spans="1:8" ht="90.75" customHeight="1">
      <c r="A185" s="216" t="s">
        <v>787</v>
      </c>
      <c r="B185" s="193">
        <v>40</v>
      </c>
      <c r="C185" s="194">
        <v>3</v>
      </c>
      <c r="D185" s="195">
        <v>14</v>
      </c>
      <c r="E185" s="217">
        <v>6015414</v>
      </c>
      <c r="F185" s="196">
        <v>0</v>
      </c>
      <c r="G185" s="197">
        <v>11</v>
      </c>
      <c r="H185" s="198">
        <v>0</v>
      </c>
    </row>
    <row r="186" spans="1:8" ht="25.5" customHeight="1">
      <c r="A186" s="214" t="s">
        <v>522</v>
      </c>
      <c r="B186" s="199">
        <v>40</v>
      </c>
      <c r="C186" s="200">
        <v>3</v>
      </c>
      <c r="D186" s="201">
        <v>14</v>
      </c>
      <c r="E186" s="215">
        <v>6015414</v>
      </c>
      <c r="F186" s="202" t="s">
        <v>523</v>
      </c>
      <c r="G186" s="203">
        <v>11</v>
      </c>
      <c r="H186" s="204">
        <v>0</v>
      </c>
    </row>
    <row r="187" spans="1:8" ht="13.5" customHeight="1">
      <c r="A187" s="214" t="s">
        <v>789</v>
      </c>
      <c r="B187" s="199">
        <v>40</v>
      </c>
      <c r="C187" s="200">
        <v>4</v>
      </c>
      <c r="D187" s="201">
        <v>0</v>
      </c>
      <c r="E187" s="215">
        <v>0</v>
      </c>
      <c r="F187" s="202">
        <v>0</v>
      </c>
      <c r="G187" s="203">
        <v>224184.31</v>
      </c>
      <c r="H187" s="204">
        <v>5871.9</v>
      </c>
    </row>
    <row r="188" spans="1:8" ht="13.5" customHeight="1">
      <c r="A188" s="216" t="s">
        <v>790</v>
      </c>
      <c r="B188" s="193">
        <v>40</v>
      </c>
      <c r="C188" s="194">
        <v>4</v>
      </c>
      <c r="D188" s="195">
        <v>1</v>
      </c>
      <c r="E188" s="217">
        <v>0</v>
      </c>
      <c r="F188" s="196">
        <v>0</v>
      </c>
      <c r="G188" s="197">
        <v>72.69</v>
      </c>
      <c r="H188" s="198">
        <v>0</v>
      </c>
    </row>
    <row r="189" spans="1:8" ht="13.5" customHeight="1">
      <c r="A189" s="214" t="s">
        <v>738</v>
      </c>
      <c r="B189" s="199">
        <v>40</v>
      </c>
      <c r="C189" s="200">
        <v>4</v>
      </c>
      <c r="D189" s="201">
        <v>1</v>
      </c>
      <c r="E189" s="215">
        <v>9070000</v>
      </c>
      <c r="F189" s="202">
        <v>0</v>
      </c>
      <c r="G189" s="203">
        <v>72.69</v>
      </c>
      <c r="H189" s="204">
        <v>0</v>
      </c>
    </row>
    <row r="190" spans="1:8" ht="89.25" customHeight="1">
      <c r="A190" s="216" t="s">
        <v>801</v>
      </c>
      <c r="B190" s="193">
        <v>40</v>
      </c>
      <c r="C190" s="194">
        <v>4</v>
      </c>
      <c r="D190" s="195">
        <v>1</v>
      </c>
      <c r="E190" s="217">
        <v>9075683</v>
      </c>
      <c r="F190" s="196">
        <v>0</v>
      </c>
      <c r="G190" s="197">
        <v>72.69</v>
      </c>
      <c r="H190" s="198">
        <v>0</v>
      </c>
    </row>
    <row r="191" spans="1:8" ht="25.5" customHeight="1">
      <c r="A191" s="214" t="s">
        <v>520</v>
      </c>
      <c r="B191" s="199">
        <v>40</v>
      </c>
      <c r="C191" s="200">
        <v>4</v>
      </c>
      <c r="D191" s="201">
        <v>1</v>
      </c>
      <c r="E191" s="215">
        <v>9075683</v>
      </c>
      <c r="F191" s="202" t="s">
        <v>521</v>
      </c>
      <c r="G191" s="203">
        <v>24.11</v>
      </c>
      <c r="H191" s="204">
        <v>0</v>
      </c>
    </row>
    <row r="192" spans="1:8" ht="25.5" customHeight="1">
      <c r="A192" s="214" t="s">
        <v>522</v>
      </c>
      <c r="B192" s="199">
        <v>40</v>
      </c>
      <c r="C192" s="200">
        <v>4</v>
      </c>
      <c r="D192" s="201">
        <v>1</v>
      </c>
      <c r="E192" s="215">
        <v>9075683</v>
      </c>
      <c r="F192" s="202" t="s">
        <v>523</v>
      </c>
      <c r="G192" s="203">
        <v>48.58</v>
      </c>
      <c r="H192" s="204">
        <v>0</v>
      </c>
    </row>
    <row r="193" spans="1:8" ht="13.5" customHeight="1">
      <c r="A193" s="216" t="s">
        <v>803</v>
      </c>
      <c r="B193" s="193">
        <v>40</v>
      </c>
      <c r="C193" s="194">
        <v>4</v>
      </c>
      <c r="D193" s="195">
        <v>5</v>
      </c>
      <c r="E193" s="217">
        <v>0</v>
      </c>
      <c r="F193" s="196">
        <v>0</v>
      </c>
      <c r="G193" s="197">
        <v>4169</v>
      </c>
      <c r="H193" s="198">
        <v>4169</v>
      </c>
    </row>
    <row r="194" spans="1:8" ht="63.75" customHeight="1">
      <c r="A194" s="214" t="s">
        <v>806</v>
      </c>
      <c r="B194" s="199">
        <v>40</v>
      </c>
      <c r="C194" s="200">
        <v>4</v>
      </c>
      <c r="D194" s="201">
        <v>5</v>
      </c>
      <c r="E194" s="215">
        <v>5860000</v>
      </c>
      <c r="F194" s="202">
        <v>0</v>
      </c>
      <c r="G194" s="203">
        <v>371.1</v>
      </c>
      <c r="H194" s="204">
        <v>371.1</v>
      </c>
    </row>
    <row r="195" spans="1:8" ht="102" customHeight="1">
      <c r="A195" s="216" t="s">
        <v>808</v>
      </c>
      <c r="B195" s="193">
        <v>40</v>
      </c>
      <c r="C195" s="194">
        <v>4</v>
      </c>
      <c r="D195" s="195">
        <v>5</v>
      </c>
      <c r="E195" s="217">
        <v>5865528</v>
      </c>
      <c r="F195" s="196">
        <v>0</v>
      </c>
      <c r="G195" s="197">
        <v>371.1</v>
      </c>
      <c r="H195" s="198">
        <v>371.1</v>
      </c>
    </row>
    <row r="196" spans="1:8" ht="25.5" customHeight="1">
      <c r="A196" s="214" t="s">
        <v>522</v>
      </c>
      <c r="B196" s="199">
        <v>40</v>
      </c>
      <c r="C196" s="200">
        <v>4</v>
      </c>
      <c r="D196" s="201">
        <v>5</v>
      </c>
      <c r="E196" s="215">
        <v>5865528</v>
      </c>
      <c r="F196" s="202" t="s">
        <v>523</v>
      </c>
      <c r="G196" s="203">
        <v>371.1</v>
      </c>
      <c r="H196" s="204">
        <v>371.1</v>
      </c>
    </row>
    <row r="197" spans="1:8" ht="25.5" customHeight="1">
      <c r="A197" s="214" t="s">
        <v>810</v>
      </c>
      <c r="B197" s="199">
        <v>40</v>
      </c>
      <c r="C197" s="200">
        <v>4</v>
      </c>
      <c r="D197" s="201">
        <v>5</v>
      </c>
      <c r="E197" s="215">
        <v>9040000</v>
      </c>
      <c r="F197" s="202">
        <v>0</v>
      </c>
      <c r="G197" s="203">
        <v>3797.9</v>
      </c>
      <c r="H197" s="204">
        <v>3797.9</v>
      </c>
    </row>
    <row r="198" spans="1:8" ht="51" customHeight="1">
      <c r="A198" s="216" t="s">
        <v>812</v>
      </c>
      <c r="B198" s="193">
        <v>40</v>
      </c>
      <c r="C198" s="194">
        <v>4</v>
      </c>
      <c r="D198" s="195">
        <v>5</v>
      </c>
      <c r="E198" s="217">
        <v>9045522</v>
      </c>
      <c r="F198" s="196">
        <v>0</v>
      </c>
      <c r="G198" s="197">
        <v>3797.9</v>
      </c>
      <c r="H198" s="198">
        <v>3797.9</v>
      </c>
    </row>
    <row r="199" spans="1:8" ht="38.25" customHeight="1">
      <c r="A199" s="214" t="s">
        <v>814</v>
      </c>
      <c r="B199" s="199">
        <v>40</v>
      </c>
      <c r="C199" s="200">
        <v>4</v>
      </c>
      <c r="D199" s="201">
        <v>5</v>
      </c>
      <c r="E199" s="215">
        <v>9045522</v>
      </c>
      <c r="F199" s="202" t="s">
        <v>815</v>
      </c>
      <c r="G199" s="203">
        <v>3797.9</v>
      </c>
      <c r="H199" s="204">
        <v>3797.9</v>
      </c>
    </row>
    <row r="200" spans="1:8" ht="13.5" customHeight="1">
      <c r="A200" s="216" t="s">
        <v>816</v>
      </c>
      <c r="B200" s="193">
        <v>40</v>
      </c>
      <c r="C200" s="194">
        <v>4</v>
      </c>
      <c r="D200" s="195">
        <v>8</v>
      </c>
      <c r="E200" s="217">
        <v>0</v>
      </c>
      <c r="F200" s="196">
        <v>0</v>
      </c>
      <c r="G200" s="197">
        <v>30597.9</v>
      </c>
      <c r="H200" s="198">
        <v>0</v>
      </c>
    </row>
    <row r="201" spans="1:8" ht="38.25" customHeight="1">
      <c r="A201" s="214" t="s">
        <v>819</v>
      </c>
      <c r="B201" s="199">
        <v>40</v>
      </c>
      <c r="C201" s="200">
        <v>4</v>
      </c>
      <c r="D201" s="201">
        <v>8</v>
      </c>
      <c r="E201" s="215">
        <v>6420000</v>
      </c>
      <c r="F201" s="202">
        <v>0</v>
      </c>
      <c r="G201" s="203">
        <v>30597.9</v>
      </c>
      <c r="H201" s="204">
        <v>0</v>
      </c>
    </row>
    <row r="202" spans="1:8" ht="51" customHeight="1">
      <c r="A202" s="216" t="s">
        <v>821</v>
      </c>
      <c r="B202" s="193">
        <v>40</v>
      </c>
      <c r="C202" s="194">
        <v>4</v>
      </c>
      <c r="D202" s="195">
        <v>8</v>
      </c>
      <c r="E202" s="217">
        <v>6429001</v>
      </c>
      <c r="F202" s="196">
        <v>0</v>
      </c>
      <c r="G202" s="197">
        <v>30597.9</v>
      </c>
      <c r="H202" s="198">
        <v>0</v>
      </c>
    </row>
    <row r="203" spans="1:8" ht="38.25" customHeight="1">
      <c r="A203" s="214" t="s">
        <v>814</v>
      </c>
      <c r="B203" s="199">
        <v>40</v>
      </c>
      <c r="C203" s="200">
        <v>4</v>
      </c>
      <c r="D203" s="201">
        <v>8</v>
      </c>
      <c r="E203" s="215">
        <v>6429001</v>
      </c>
      <c r="F203" s="202" t="s">
        <v>815</v>
      </c>
      <c r="G203" s="203">
        <v>30597.9</v>
      </c>
      <c r="H203" s="204">
        <v>0</v>
      </c>
    </row>
    <row r="204" spans="1:8" ht="13.5" customHeight="1">
      <c r="A204" s="216" t="s">
        <v>823</v>
      </c>
      <c r="B204" s="193">
        <v>40</v>
      </c>
      <c r="C204" s="194">
        <v>4</v>
      </c>
      <c r="D204" s="195">
        <v>9</v>
      </c>
      <c r="E204" s="217">
        <v>0</v>
      </c>
      <c r="F204" s="196">
        <v>0</v>
      </c>
      <c r="G204" s="197">
        <v>118829.27</v>
      </c>
      <c r="H204" s="198">
        <v>0</v>
      </c>
    </row>
    <row r="205" spans="1:8" ht="38.25" customHeight="1">
      <c r="A205" s="214" t="s">
        <v>824</v>
      </c>
      <c r="B205" s="199">
        <v>40</v>
      </c>
      <c r="C205" s="200">
        <v>4</v>
      </c>
      <c r="D205" s="201">
        <v>9</v>
      </c>
      <c r="E205" s="215">
        <v>6410000</v>
      </c>
      <c r="F205" s="202">
        <v>0</v>
      </c>
      <c r="G205" s="203">
        <v>118132.17</v>
      </c>
      <c r="H205" s="204">
        <v>0</v>
      </c>
    </row>
    <row r="206" spans="1:8" ht="76.5" customHeight="1">
      <c r="A206" s="216" t="s">
        <v>826</v>
      </c>
      <c r="B206" s="193">
        <v>40</v>
      </c>
      <c r="C206" s="194">
        <v>4</v>
      </c>
      <c r="D206" s="195">
        <v>9</v>
      </c>
      <c r="E206" s="217">
        <v>6415419</v>
      </c>
      <c r="F206" s="196">
        <v>0</v>
      </c>
      <c r="G206" s="197">
        <v>43700.1</v>
      </c>
      <c r="H206" s="198">
        <v>0</v>
      </c>
    </row>
    <row r="207" spans="1:8" ht="38.25" customHeight="1">
      <c r="A207" s="214" t="s">
        <v>538</v>
      </c>
      <c r="B207" s="199">
        <v>40</v>
      </c>
      <c r="C207" s="200">
        <v>4</v>
      </c>
      <c r="D207" s="201">
        <v>9</v>
      </c>
      <c r="E207" s="215">
        <v>6415419</v>
      </c>
      <c r="F207" s="202" t="s">
        <v>539</v>
      </c>
      <c r="G207" s="203">
        <v>43700.1</v>
      </c>
      <c r="H207" s="204">
        <v>0</v>
      </c>
    </row>
    <row r="208" spans="1:8" ht="13.5" customHeight="1">
      <c r="A208" s="214" t="s">
        <v>104</v>
      </c>
      <c r="B208" s="199">
        <v>40</v>
      </c>
      <c r="C208" s="200">
        <v>4</v>
      </c>
      <c r="D208" s="201">
        <v>9</v>
      </c>
      <c r="E208" s="215">
        <v>6415419</v>
      </c>
      <c r="F208" s="202" t="s">
        <v>539</v>
      </c>
      <c r="G208" s="203">
        <v>23845.599999999999</v>
      </c>
      <c r="H208" s="204">
        <v>0</v>
      </c>
    </row>
    <row r="209" spans="1:8" ht="13.5" customHeight="1">
      <c r="A209" s="214" t="s">
        <v>97</v>
      </c>
      <c r="B209" s="199">
        <v>40</v>
      </c>
      <c r="C209" s="200">
        <v>4</v>
      </c>
      <c r="D209" s="201">
        <v>9</v>
      </c>
      <c r="E209" s="215">
        <v>6415419</v>
      </c>
      <c r="F209" s="202" t="s">
        <v>539</v>
      </c>
      <c r="G209" s="203">
        <v>19854.5</v>
      </c>
      <c r="H209" s="204">
        <v>0</v>
      </c>
    </row>
    <row r="210" spans="1:8" ht="51" customHeight="1">
      <c r="A210" s="216" t="s">
        <v>832</v>
      </c>
      <c r="B210" s="193">
        <v>40</v>
      </c>
      <c r="C210" s="194">
        <v>4</v>
      </c>
      <c r="D210" s="195">
        <v>9</v>
      </c>
      <c r="E210" s="217">
        <v>6419001</v>
      </c>
      <c r="F210" s="196">
        <v>0</v>
      </c>
      <c r="G210" s="197">
        <v>72132.070000000007</v>
      </c>
      <c r="H210" s="198">
        <v>0</v>
      </c>
    </row>
    <row r="211" spans="1:8" ht="34.5" customHeight="1">
      <c r="A211" s="214" t="s">
        <v>544</v>
      </c>
      <c r="B211" s="199">
        <v>40</v>
      </c>
      <c r="C211" s="200">
        <v>4</v>
      </c>
      <c r="D211" s="201">
        <v>9</v>
      </c>
      <c r="E211" s="215">
        <v>6419001</v>
      </c>
      <c r="F211" s="202" t="s">
        <v>545</v>
      </c>
      <c r="G211" s="203">
        <v>10736.3</v>
      </c>
      <c r="H211" s="204">
        <v>0</v>
      </c>
    </row>
    <row r="212" spans="1:8" ht="25.5" customHeight="1">
      <c r="A212" s="214" t="s">
        <v>522</v>
      </c>
      <c r="B212" s="199">
        <v>40</v>
      </c>
      <c r="C212" s="200">
        <v>4</v>
      </c>
      <c r="D212" s="201">
        <v>9</v>
      </c>
      <c r="E212" s="215">
        <v>6419001</v>
      </c>
      <c r="F212" s="202" t="s">
        <v>523</v>
      </c>
      <c r="G212" s="203">
        <v>61129.97</v>
      </c>
      <c r="H212" s="204">
        <v>0</v>
      </c>
    </row>
    <row r="213" spans="1:8" ht="38.25" customHeight="1">
      <c r="A213" s="214" t="s">
        <v>538</v>
      </c>
      <c r="B213" s="199">
        <v>40</v>
      </c>
      <c r="C213" s="200">
        <v>4</v>
      </c>
      <c r="D213" s="201">
        <v>9</v>
      </c>
      <c r="E213" s="215">
        <v>6419001</v>
      </c>
      <c r="F213" s="202" t="s">
        <v>539</v>
      </c>
      <c r="G213" s="203">
        <v>265.8</v>
      </c>
      <c r="H213" s="204">
        <v>0</v>
      </c>
    </row>
    <row r="214" spans="1:8" ht="13.5" customHeight="1">
      <c r="A214" s="214" t="s">
        <v>98</v>
      </c>
      <c r="B214" s="199">
        <v>40</v>
      </c>
      <c r="C214" s="200">
        <v>4</v>
      </c>
      <c r="D214" s="201">
        <v>9</v>
      </c>
      <c r="E214" s="215">
        <v>6419001</v>
      </c>
      <c r="F214" s="202" t="s">
        <v>539</v>
      </c>
      <c r="G214" s="203">
        <v>265.8</v>
      </c>
      <c r="H214" s="204">
        <v>0</v>
      </c>
    </row>
    <row r="215" spans="1:8" ht="51" customHeight="1">
      <c r="A215" s="216" t="s">
        <v>834</v>
      </c>
      <c r="B215" s="193">
        <v>40</v>
      </c>
      <c r="C215" s="194">
        <v>4</v>
      </c>
      <c r="D215" s="195">
        <v>9</v>
      </c>
      <c r="E215" s="217">
        <v>6419011</v>
      </c>
      <c r="F215" s="196">
        <v>0</v>
      </c>
      <c r="G215" s="197">
        <v>2300</v>
      </c>
      <c r="H215" s="198">
        <v>0</v>
      </c>
    </row>
    <row r="216" spans="1:8" ht="38.25" customHeight="1">
      <c r="A216" s="214" t="s">
        <v>538</v>
      </c>
      <c r="B216" s="199">
        <v>40</v>
      </c>
      <c r="C216" s="200">
        <v>4</v>
      </c>
      <c r="D216" s="201">
        <v>9</v>
      </c>
      <c r="E216" s="215">
        <v>6419011</v>
      </c>
      <c r="F216" s="202" t="s">
        <v>539</v>
      </c>
      <c r="G216" s="203">
        <v>2300</v>
      </c>
      <c r="H216" s="204">
        <v>0</v>
      </c>
    </row>
    <row r="217" spans="1:8" ht="13.5" customHeight="1">
      <c r="A217" s="214" t="s">
        <v>104</v>
      </c>
      <c r="B217" s="199">
        <v>40</v>
      </c>
      <c r="C217" s="200">
        <v>4</v>
      </c>
      <c r="D217" s="201">
        <v>9</v>
      </c>
      <c r="E217" s="215">
        <v>6419011</v>
      </c>
      <c r="F217" s="202" t="s">
        <v>539</v>
      </c>
      <c r="G217" s="203">
        <v>1155</v>
      </c>
      <c r="H217" s="204">
        <v>0</v>
      </c>
    </row>
    <row r="218" spans="1:8" ht="13.5" customHeight="1">
      <c r="A218" s="214" t="s">
        <v>98</v>
      </c>
      <c r="B218" s="199">
        <v>40</v>
      </c>
      <c r="C218" s="200">
        <v>4</v>
      </c>
      <c r="D218" s="201">
        <v>9</v>
      </c>
      <c r="E218" s="215">
        <v>6419011</v>
      </c>
      <c r="F218" s="202" t="s">
        <v>539</v>
      </c>
      <c r="G218" s="203">
        <v>1145</v>
      </c>
      <c r="H218" s="204">
        <v>0</v>
      </c>
    </row>
    <row r="219" spans="1:8" ht="38.25" customHeight="1">
      <c r="A219" s="214" t="s">
        <v>819</v>
      </c>
      <c r="B219" s="199">
        <v>40</v>
      </c>
      <c r="C219" s="200">
        <v>4</v>
      </c>
      <c r="D219" s="201">
        <v>9</v>
      </c>
      <c r="E219" s="215">
        <v>6420000</v>
      </c>
      <c r="F219" s="202">
        <v>0</v>
      </c>
      <c r="G219" s="203">
        <v>697.1</v>
      </c>
      <c r="H219" s="204">
        <v>0</v>
      </c>
    </row>
    <row r="220" spans="1:8" ht="51" customHeight="1">
      <c r="A220" s="216" t="s">
        <v>821</v>
      </c>
      <c r="B220" s="193">
        <v>40</v>
      </c>
      <c r="C220" s="194">
        <v>4</v>
      </c>
      <c r="D220" s="195">
        <v>9</v>
      </c>
      <c r="E220" s="217">
        <v>6429001</v>
      </c>
      <c r="F220" s="196">
        <v>0</v>
      </c>
      <c r="G220" s="197">
        <v>697.1</v>
      </c>
      <c r="H220" s="198">
        <v>0</v>
      </c>
    </row>
    <row r="221" spans="1:8" ht="25.5" customHeight="1">
      <c r="A221" s="214" t="s">
        <v>522</v>
      </c>
      <c r="B221" s="199">
        <v>40</v>
      </c>
      <c r="C221" s="200">
        <v>4</v>
      </c>
      <c r="D221" s="201">
        <v>9</v>
      </c>
      <c r="E221" s="215">
        <v>6429001</v>
      </c>
      <c r="F221" s="202" t="s">
        <v>523</v>
      </c>
      <c r="G221" s="203">
        <v>697.1</v>
      </c>
      <c r="H221" s="204">
        <v>0</v>
      </c>
    </row>
    <row r="222" spans="1:8" ht="13.5" customHeight="1">
      <c r="A222" s="216" t="s">
        <v>836</v>
      </c>
      <c r="B222" s="193">
        <v>40</v>
      </c>
      <c r="C222" s="194">
        <v>4</v>
      </c>
      <c r="D222" s="195">
        <v>10</v>
      </c>
      <c r="E222" s="217">
        <v>0</v>
      </c>
      <c r="F222" s="196">
        <v>0</v>
      </c>
      <c r="G222" s="197">
        <v>655</v>
      </c>
      <c r="H222" s="198">
        <v>0</v>
      </c>
    </row>
    <row r="223" spans="1:8" ht="25.5" customHeight="1">
      <c r="A223" s="214" t="s">
        <v>837</v>
      </c>
      <c r="B223" s="199">
        <v>40</v>
      </c>
      <c r="C223" s="200">
        <v>4</v>
      </c>
      <c r="D223" s="201">
        <v>10</v>
      </c>
      <c r="E223" s="215">
        <v>6300000</v>
      </c>
      <c r="F223" s="202">
        <v>0</v>
      </c>
      <c r="G223" s="203">
        <v>655</v>
      </c>
      <c r="H223" s="204">
        <v>0</v>
      </c>
    </row>
    <row r="224" spans="1:8" ht="38.25" customHeight="1">
      <c r="A224" s="216" t="s">
        <v>839</v>
      </c>
      <c r="B224" s="193">
        <v>40</v>
      </c>
      <c r="C224" s="194">
        <v>4</v>
      </c>
      <c r="D224" s="195">
        <v>10</v>
      </c>
      <c r="E224" s="217">
        <v>6309001</v>
      </c>
      <c r="F224" s="196">
        <v>0</v>
      </c>
      <c r="G224" s="197">
        <v>655</v>
      </c>
      <c r="H224" s="198">
        <v>0</v>
      </c>
    </row>
    <row r="225" spans="1:8" ht="25.5" customHeight="1">
      <c r="A225" s="214" t="s">
        <v>520</v>
      </c>
      <c r="B225" s="199">
        <v>40</v>
      </c>
      <c r="C225" s="200">
        <v>4</v>
      </c>
      <c r="D225" s="201">
        <v>10</v>
      </c>
      <c r="E225" s="215">
        <v>6309001</v>
      </c>
      <c r="F225" s="202" t="s">
        <v>521</v>
      </c>
      <c r="G225" s="203">
        <v>655</v>
      </c>
      <c r="H225" s="204">
        <v>0</v>
      </c>
    </row>
    <row r="226" spans="1:8" ht="13.5" customHeight="1">
      <c r="A226" s="216" t="s">
        <v>841</v>
      </c>
      <c r="B226" s="193">
        <v>40</v>
      </c>
      <c r="C226" s="194">
        <v>4</v>
      </c>
      <c r="D226" s="195">
        <v>12</v>
      </c>
      <c r="E226" s="217">
        <v>0</v>
      </c>
      <c r="F226" s="196">
        <v>0</v>
      </c>
      <c r="G226" s="197">
        <v>69860.45</v>
      </c>
      <c r="H226" s="198">
        <v>1702.9</v>
      </c>
    </row>
    <row r="227" spans="1:8" ht="38.25" customHeight="1">
      <c r="A227" s="214" t="s">
        <v>635</v>
      </c>
      <c r="B227" s="199">
        <v>40</v>
      </c>
      <c r="C227" s="200">
        <v>4</v>
      </c>
      <c r="D227" s="201">
        <v>12</v>
      </c>
      <c r="E227" s="215">
        <v>4100000</v>
      </c>
      <c r="F227" s="202">
        <v>0</v>
      </c>
      <c r="G227" s="203">
        <v>1702.9</v>
      </c>
      <c r="H227" s="204">
        <v>1702.9</v>
      </c>
    </row>
    <row r="228" spans="1:8" ht="51" customHeight="1">
      <c r="A228" s="216" t="s">
        <v>842</v>
      </c>
      <c r="B228" s="193">
        <v>40</v>
      </c>
      <c r="C228" s="194">
        <v>4</v>
      </c>
      <c r="D228" s="195">
        <v>12</v>
      </c>
      <c r="E228" s="217">
        <v>4105513</v>
      </c>
      <c r="F228" s="196">
        <v>0</v>
      </c>
      <c r="G228" s="197">
        <v>1702.9</v>
      </c>
      <c r="H228" s="198">
        <v>1702.9</v>
      </c>
    </row>
    <row r="229" spans="1:8" ht="38.25" customHeight="1">
      <c r="A229" s="214" t="s">
        <v>524</v>
      </c>
      <c r="B229" s="199">
        <v>40</v>
      </c>
      <c r="C229" s="200">
        <v>4</v>
      </c>
      <c r="D229" s="201">
        <v>12</v>
      </c>
      <c r="E229" s="215">
        <v>4105513</v>
      </c>
      <c r="F229" s="202" t="s">
        <v>525</v>
      </c>
      <c r="G229" s="203">
        <v>1272</v>
      </c>
      <c r="H229" s="204">
        <v>1272</v>
      </c>
    </row>
    <row r="230" spans="1:8" ht="38.25" customHeight="1">
      <c r="A230" s="214" t="s">
        <v>518</v>
      </c>
      <c r="B230" s="199">
        <v>40</v>
      </c>
      <c r="C230" s="200">
        <v>4</v>
      </c>
      <c r="D230" s="201">
        <v>12</v>
      </c>
      <c r="E230" s="215">
        <v>4105513</v>
      </c>
      <c r="F230" s="202" t="s">
        <v>519</v>
      </c>
      <c r="G230" s="203">
        <v>120</v>
      </c>
      <c r="H230" s="204">
        <v>120</v>
      </c>
    </row>
    <row r="231" spans="1:8" ht="25.5" customHeight="1">
      <c r="A231" s="214" t="s">
        <v>520</v>
      </c>
      <c r="B231" s="199">
        <v>40</v>
      </c>
      <c r="C231" s="200">
        <v>4</v>
      </c>
      <c r="D231" s="201">
        <v>12</v>
      </c>
      <c r="E231" s="215">
        <v>4105513</v>
      </c>
      <c r="F231" s="202" t="s">
        <v>521</v>
      </c>
      <c r="G231" s="203">
        <v>83</v>
      </c>
      <c r="H231" s="204">
        <v>83</v>
      </c>
    </row>
    <row r="232" spans="1:8" ht="25.5" customHeight="1">
      <c r="A232" s="214" t="s">
        <v>522</v>
      </c>
      <c r="B232" s="199">
        <v>40</v>
      </c>
      <c r="C232" s="200">
        <v>4</v>
      </c>
      <c r="D232" s="201">
        <v>12</v>
      </c>
      <c r="E232" s="215">
        <v>4105513</v>
      </c>
      <c r="F232" s="202" t="s">
        <v>523</v>
      </c>
      <c r="G232" s="203">
        <v>225.9</v>
      </c>
      <c r="H232" s="204">
        <v>225.9</v>
      </c>
    </row>
    <row r="233" spans="1:8" ht="25.5" customHeight="1">
      <c r="A233" s="214" t="s">
        <v>526</v>
      </c>
      <c r="B233" s="199">
        <v>40</v>
      </c>
      <c r="C233" s="200">
        <v>4</v>
      </c>
      <c r="D233" s="201">
        <v>12</v>
      </c>
      <c r="E233" s="215">
        <v>4105513</v>
      </c>
      <c r="F233" s="202" t="s">
        <v>527</v>
      </c>
      <c r="G233" s="203">
        <v>2</v>
      </c>
      <c r="H233" s="204">
        <v>2</v>
      </c>
    </row>
    <row r="234" spans="1:8" ht="38.25" customHeight="1">
      <c r="A234" s="214" t="s">
        <v>844</v>
      </c>
      <c r="B234" s="199">
        <v>40</v>
      </c>
      <c r="C234" s="200">
        <v>4</v>
      </c>
      <c r="D234" s="201">
        <v>12</v>
      </c>
      <c r="E234" s="215">
        <v>4200000</v>
      </c>
      <c r="F234" s="202">
        <v>0</v>
      </c>
      <c r="G234" s="203">
        <v>25606</v>
      </c>
      <c r="H234" s="204">
        <v>0</v>
      </c>
    </row>
    <row r="235" spans="1:8" ht="25.5" customHeight="1">
      <c r="A235" s="216" t="s">
        <v>701</v>
      </c>
      <c r="B235" s="193">
        <v>40</v>
      </c>
      <c r="C235" s="194">
        <v>4</v>
      </c>
      <c r="D235" s="195">
        <v>12</v>
      </c>
      <c r="E235" s="217">
        <v>4200058</v>
      </c>
      <c r="F235" s="196">
        <v>0</v>
      </c>
      <c r="G235" s="197">
        <v>25606</v>
      </c>
      <c r="H235" s="198">
        <v>0</v>
      </c>
    </row>
    <row r="236" spans="1:8" ht="25.5" customHeight="1">
      <c r="A236" s="214" t="s">
        <v>546</v>
      </c>
      <c r="B236" s="199">
        <v>40</v>
      </c>
      <c r="C236" s="200">
        <v>4</v>
      </c>
      <c r="D236" s="201">
        <v>12</v>
      </c>
      <c r="E236" s="215">
        <v>4200058</v>
      </c>
      <c r="F236" s="202" t="s">
        <v>547</v>
      </c>
      <c r="G236" s="203">
        <v>22768</v>
      </c>
      <c r="H236" s="204">
        <v>0</v>
      </c>
    </row>
    <row r="237" spans="1:8" ht="25.5" customHeight="1">
      <c r="A237" s="214" t="s">
        <v>548</v>
      </c>
      <c r="B237" s="199">
        <v>40</v>
      </c>
      <c r="C237" s="200">
        <v>4</v>
      </c>
      <c r="D237" s="201">
        <v>12</v>
      </c>
      <c r="E237" s="215">
        <v>4200058</v>
      </c>
      <c r="F237" s="202" t="s">
        <v>549</v>
      </c>
      <c r="G237" s="203">
        <v>802</v>
      </c>
      <c r="H237" s="204">
        <v>0</v>
      </c>
    </row>
    <row r="238" spans="1:8" ht="25.5" customHeight="1">
      <c r="A238" s="214" t="s">
        <v>520</v>
      </c>
      <c r="B238" s="199">
        <v>40</v>
      </c>
      <c r="C238" s="200">
        <v>4</v>
      </c>
      <c r="D238" s="201">
        <v>12</v>
      </c>
      <c r="E238" s="215">
        <v>4200058</v>
      </c>
      <c r="F238" s="202" t="s">
        <v>521</v>
      </c>
      <c r="G238" s="203">
        <v>513</v>
      </c>
      <c r="H238" s="204">
        <v>0</v>
      </c>
    </row>
    <row r="239" spans="1:8" ht="25.5" customHeight="1">
      <c r="A239" s="214" t="s">
        <v>522</v>
      </c>
      <c r="B239" s="199">
        <v>40</v>
      </c>
      <c r="C239" s="200">
        <v>4</v>
      </c>
      <c r="D239" s="201">
        <v>12</v>
      </c>
      <c r="E239" s="215">
        <v>4200058</v>
      </c>
      <c r="F239" s="202" t="s">
        <v>523</v>
      </c>
      <c r="G239" s="203">
        <v>1291</v>
      </c>
      <c r="H239" s="204">
        <v>0</v>
      </c>
    </row>
    <row r="240" spans="1:8" ht="25.5" customHeight="1">
      <c r="A240" s="214" t="s">
        <v>526</v>
      </c>
      <c r="B240" s="199">
        <v>40</v>
      </c>
      <c r="C240" s="200">
        <v>4</v>
      </c>
      <c r="D240" s="201">
        <v>12</v>
      </c>
      <c r="E240" s="215">
        <v>4200058</v>
      </c>
      <c r="F240" s="202" t="s">
        <v>527</v>
      </c>
      <c r="G240" s="203">
        <v>53</v>
      </c>
      <c r="H240" s="204">
        <v>0</v>
      </c>
    </row>
    <row r="241" spans="1:8" ht="13.5" customHeight="1">
      <c r="A241" s="214" t="s">
        <v>528</v>
      </c>
      <c r="B241" s="199">
        <v>40</v>
      </c>
      <c r="C241" s="200">
        <v>4</v>
      </c>
      <c r="D241" s="201">
        <v>12</v>
      </c>
      <c r="E241" s="215">
        <v>4200058</v>
      </c>
      <c r="F241" s="202" t="s">
        <v>529</v>
      </c>
      <c r="G241" s="203">
        <v>119</v>
      </c>
      <c r="H241" s="204">
        <v>0</v>
      </c>
    </row>
    <row r="242" spans="1:8" ht="13.5" customHeight="1">
      <c r="A242" s="214" t="s">
        <v>99</v>
      </c>
      <c r="B242" s="199">
        <v>40</v>
      </c>
      <c r="C242" s="200">
        <v>4</v>
      </c>
      <c r="D242" s="201">
        <v>12</v>
      </c>
      <c r="E242" s="215">
        <v>4200058</v>
      </c>
      <c r="F242" s="202" t="s">
        <v>100</v>
      </c>
      <c r="G242" s="203">
        <v>60</v>
      </c>
      <c r="H242" s="204">
        <v>0</v>
      </c>
    </row>
    <row r="243" spans="1:8" ht="63.75" customHeight="1">
      <c r="A243" s="214" t="s">
        <v>849</v>
      </c>
      <c r="B243" s="199">
        <v>40</v>
      </c>
      <c r="C243" s="200">
        <v>4</v>
      </c>
      <c r="D243" s="201">
        <v>12</v>
      </c>
      <c r="E243" s="215">
        <v>5720000</v>
      </c>
      <c r="F243" s="202">
        <v>0</v>
      </c>
      <c r="G243" s="203">
        <v>2139.4499999999998</v>
      </c>
      <c r="H243" s="204">
        <v>0</v>
      </c>
    </row>
    <row r="244" spans="1:8" ht="102" customHeight="1">
      <c r="A244" s="216" t="s">
        <v>851</v>
      </c>
      <c r="B244" s="193">
        <v>40</v>
      </c>
      <c r="C244" s="194">
        <v>4</v>
      </c>
      <c r="D244" s="195">
        <v>12</v>
      </c>
      <c r="E244" s="217">
        <v>5725437</v>
      </c>
      <c r="F244" s="196">
        <v>0</v>
      </c>
      <c r="G244" s="197">
        <v>450.8</v>
      </c>
      <c r="H244" s="198">
        <v>0</v>
      </c>
    </row>
    <row r="245" spans="1:8" ht="25.5" customHeight="1">
      <c r="A245" s="214" t="s">
        <v>522</v>
      </c>
      <c r="B245" s="199">
        <v>40</v>
      </c>
      <c r="C245" s="200">
        <v>4</v>
      </c>
      <c r="D245" s="201">
        <v>12</v>
      </c>
      <c r="E245" s="215">
        <v>5725437</v>
      </c>
      <c r="F245" s="202" t="s">
        <v>523</v>
      </c>
      <c r="G245" s="203">
        <v>450.8</v>
      </c>
      <c r="H245" s="204">
        <v>0</v>
      </c>
    </row>
    <row r="246" spans="1:8" ht="63.75" customHeight="1">
      <c r="A246" s="216" t="s">
        <v>853</v>
      </c>
      <c r="B246" s="193">
        <v>40</v>
      </c>
      <c r="C246" s="194">
        <v>4</v>
      </c>
      <c r="D246" s="195">
        <v>12</v>
      </c>
      <c r="E246" s="217">
        <v>5729001</v>
      </c>
      <c r="F246" s="196">
        <v>0</v>
      </c>
      <c r="G246" s="197">
        <v>1688.65</v>
      </c>
      <c r="H246" s="198">
        <v>0</v>
      </c>
    </row>
    <row r="247" spans="1:8" ht="25.5" customHeight="1">
      <c r="A247" s="214" t="s">
        <v>522</v>
      </c>
      <c r="B247" s="199">
        <v>40</v>
      </c>
      <c r="C247" s="200">
        <v>4</v>
      </c>
      <c r="D247" s="201">
        <v>12</v>
      </c>
      <c r="E247" s="215">
        <v>5729001</v>
      </c>
      <c r="F247" s="202" t="s">
        <v>523</v>
      </c>
      <c r="G247" s="203">
        <v>1688.65</v>
      </c>
      <c r="H247" s="204">
        <v>0</v>
      </c>
    </row>
    <row r="248" spans="1:8" ht="38.25" customHeight="1">
      <c r="A248" s="214" t="s">
        <v>855</v>
      </c>
      <c r="B248" s="199">
        <v>40</v>
      </c>
      <c r="C248" s="200">
        <v>4</v>
      </c>
      <c r="D248" s="201">
        <v>12</v>
      </c>
      <c r="E248" s="215">
        <v>6200000</v>
      </c>
      <c r="F248" s="202">
        <v>0</v>
      </c>
      <c r="G248" s="203">
        <v>2653.9</v>
      </c>
      <c r="H248" s="204">
        <v>0</v>
      </c>
    </row>
    <row r="249" spans="1:8" ht="63.75" customHeight="1">
      <c r="A249" s="216" t="s">
        <v>857</v>
      </c>
      <c r="B249" s="193">
        <v>40</v>
      </c>
      <c r="C249" s="194">
        <v>4</v>
      </c>
      <c r="D249" s="195">
        <v>12</v>
      </c>
      <c r="E249" s="217">
        <v>6205428</v>
      </c>
      <c r="F249" s="196">
        <v>0</v>
      </c>
      <c r="G249" s="197">
        <v>2333.9</v>
      </c>
      <c r="H249" s="198">
        <v>0</v>
      </c>
    </row>
    <row r="250" spans="1:8" ht="25.5" customHeight="1">
      <c r="A250" s="214" t="s">
        <v>522</v>
      </c>
      <c r="B250" s="199">
        <v>40</v>
      </c>
      <c r="C250" s="200">
        <v>4</v>
      </c>
      <c r="D250" s="201">
        <v>12</v>
      </c>
      <c r="E250" s="215">
        <v>6205428</v>
      </c>
      <c r="F250" s="202" t="s">
        <v>523</v>
      </c>
      <c r="G250" s="203">
        <v>309.10000000000002</v>
      </c>
      <c r="H250" s="204">
        <v>0</v>
      </c>
    </row>
    <row r="251" spans="1:8" ht="38.25" customHeight="1">
      <c r="A251" s="214" t="s">
        <v>814</v>
      </c>
      <c r="B251" s="199">
        <v>40</v>
      </c>
      <c r="C251" s="200">
        <v>4</v>
      </c>
      <c r="D251" s="201">
        <v>12</v>
      </c>
      <c r="E251" s="215">
        <v>6205428</v>
      </c>
      <c r="F251" s="202" t="s">
        <v>815</v>
      </c>
      <c r="G251" s="203">
        <v>2024.8</v>
      </c>
      <c r="H251" s="204">
        <v>0</v>
      </c>
    </row>
    <row r="252" spans="1:8" ht="38.25" customHeight="1">
      <c r="A252" s="216" t="s">
        <v>859</v>
      </c>
      <c r="B252" s="193">
        <v>40</v>
      </c>
      <c r="C252" s="194">
        <v>4</v>
      </c>
      <c r="D252" s="195">
        <v>12</v>
      </c>
      <c r="E252" s="217">
        <v>6209001</v>
      </c>
      <c r="F252" s="196">
        <v>0</v>
      </c>
      <c r="G252" s="197">
        <v>320</v>
      </c>
      <c r="H252" s="198">
        <v>0</v>
      </c>
    </row>
    <row r="253" spans="1:8" ht="25.5" customHeight="1">
      <c r="A253" s="214" t="s">
        <v>522</v>
      </c>
      <c r="B253" s="199">
        <v>40</v>
      </c>
      <c r="C253" s="200">
        <v>4</v>
      </c>
      <c r="D253" s="201">
        <v>12</v>
      </c>
      <c r="E253" s="215">
        <v>6209001</v>
      </c>
      <c r="F253" s="202" t="s">
        <v>523</v>
      </c>
      <c r="G253" s="203">
        <v>30</v>
      </c>
      <c r="H253" s="204">
        <v>0</v>
      </c>
    </row>
    <row r="254" spans="1:8" ht="38.25" customHeight="1">
      <c r="A254" s="214" t="s">
        <v>814</v>
      </c>
      <c r="B254" s="199">
        <v>40</v>
      </c>
      <c r="C254" s="200">
        <v>4</v>
      </c>
      <c r="D254" s="201">
        <v>12</v>
      </c>
      <c r="E254" s="215">
        <v>6209001</v>
      </c>
      <c r="F254" s="202" t="s">
        <v>815</v>
      </c>
      <c r="G254" s="203">
        <v>290</v>
      </c>
      <c r="H254" s="204">
        <v>0</v>
      </c>
    </row>
    <row r="255" spans="1:8" ht="25.5" customHeight="1">
      <c r="A255" s="214" t="s">
        <v>837</v>
      </c>
      <c r="B255" s="199">
        <v>40</v>
      </c>
      <c r="C255" s="200">
        <v>4</v>
      </c>
      <c r="D255" s="201">
        <v>12</v>
      </c>
      <c r="E255" s="215">
        <v>6300000</v>
      </c>
      <c r="F255" s="202">
        <v>0</v>
      </c>
      <c r="G255" s="203">
        <v>37608.199999999997</v>
      </c>
      <c r="H255" s="204">
        <v>0</v>
      </c>
    </row>
    <row r="256" spans="1:8" ht="51" customHeight="1">
      <c r="A256" s="216" t="s">
        <v>861</v>
      </c>
      <c r="B256" s="193">
        <v>40</v>
      </c>
      <c r="C256" s="194">
        <v>4</v>
      </c>
      <c r="D256" s="195">
        <v>12</v>
      </c>
      <c r="E256" s="217">
        <v>6300058</v>
      </c>
      <c r="F256" s="196">
        <v>0</v>
      </c>
      <c r="G256" s="197">
        <v>15424.3</v>
      </c>
      <c r="H256" s="198">
        <v>0</v>
      </c>
    </row>
    <row r="257" spans="1:8" ht="25.5" customHeight="1">
      <c r="A257" s="214" t="s">
        <v>546</v>
      </c>
      <c r="B257" s="199">
        <v>40</v>
      </c>
      <c r="C257" s="200">
        <v>4</v>
      </c>
      <c r="D257" s="201">
        <v>12</v>
      </c>
      <c r="E257" s="215">
        <v>6300058</v>
      </c>
      <c r="F257" s="202" t="s">
        <v>547</v>
      </c>
      <c r="G257" s="203">
        <v>11903.3</v>
      </c>
      <c r="H257" s="204">
        <v>0</v>
      </c>
    </row>
    <row r="258" spans="1:8" ht="25.5" customHeight="1">
      <c r="A258" s="214" t="s">
        <v>548</v>
      </c>
      <c r="B258" s="199">
        <v>40</v>
      </c>
      <c r="C258" s="200">
        <v>4</v>
      </c>
      <c r="D258" s="201">
        <v>12</v>
      </c>
      <c r="E258" s="215">
        <v>6300058</v>
      </c>
      <c r="F258" s="202" t="s">
        <v>549</v>
      </c>
      <c r="G258" s="203">
        <v>698</v>
      </c>
      <c r="H258" s="204">
        <v>0</v>
      </c>
    </row>
    <row r="259" spans="1:8" ht="25.5" customHeight="1">
      <c r="A259" s="214" t="s">
        <v>520</v>
      </c>
      <c r="B259" s="199">
        <v>40</v>
      </c>
      <c r="C259" s="200">
        <v>4</v>
      </c>
      <c r="D259" s="201">
        <v>12</v>
      </c>
      <c r="E259" s="215">
        <v>6300058</v>
      </c>
      <c r="F259" s="202" t="s">
        <v>521</v>
      </c>
      <c r="G259" s="203">
        <v>1175</v>
      </c>
      <c r="H259" s="204">
        <v>0</v>
      </c>
    </row>
    <row r="260" spans="1:8" ht="25.5" customHeight="1">
      <c r="A260" s="214" t="s">
        <v>522</v>
      </c>
      <c r="B260" s="199">
        <v>40</v>
      </c>
      <c r="C260" s="200">
        <v>4</v>
      </c>
      <c r="D260" s="201">
        <v>12</v>
      </c>
      <c r="E260" s="215">
        <v>6300058</v>
      </c>
      <c r="F260" s="202" t="s">
        <v>523</v>
      </c>
      <c r="G260" s="203">
        <v>1464</v>
      </c>
      <c r="H260" s="204">
        <v>0</v>
      </c>
    </row>
    <row r="261" spans="1:8" ht="25.5" customHeight="1">
      <c r="A261" s="214" t="s">
        <v>526</v>
      </c>
      <c r="B261" s="199">
        <v>40</v>
      </c>
      <c r="C261" s="200">
        <v>4</v>
      </c>
      <c r="D261" s="201">
        <v>12</v>
      </c>
      <c r="E261" s="215">
        <v>6300058</v>
      </c>
      <c r="F261" s="202" t="s">
        <v>527</v>
      </c>
      <c r="G261" s="203">
        <v>159</v>
      </c>
      <c r="H261" s="204">
        <v>0</v>
      </c>
    </row>
    <row r="262" spans="1:8" ht="13.5" customHeight="1">
      <c r="A262" s="214" t="s">
        <v>528</v>
      </c>
      <c r="B262" s="199">
        <v>40</v>
      </c>
      <c r="C262" s="200">
        <v>4</v>
      </c>
      <c r="D262" s="201">
        <v>12</v>
      </c>
      <c r="E262" s="215">
        <v>6300058</v>
      </c>
      <c r="F262" s="202" t="s">
        <v>529</v>
      </c>
      <c r="G262" s="203">
        <v>25</v>
      </c>
      <c r="H262" s="204">
        <v>0</v>
      </c>
    </row>
    <row r="263" spans="1:8" ht="51" customHeight="1">
      <c r="A263" s="216" t="s">
        <v>863</v>
      </c>
      <c r="B263" s="193">
        <v>40</v>
      </c>
      <c r="C263" s="194">
        <v>4</v>
      </c>
      <c r="D263" s="195">
        <v>12</v>
      </c>
      <c r="E263" s="217">
        <v>6305426</v>
      </c>
      <c r="F263" s="196">
        <v>0</v>
      </c>
      <c r="G263" s="197">
        <v>5692.1</v>
      </c>
      <c r="H263" s="198">
        <v>0</v>
      </c>
    </row>
    <row r="264" spans="1:8" ht="25.5" customHeight="1">
      <c r="A264" s="214" t="s">
        <v>520</v>
      </c>
      <c r="B264" s="199">
        <v>40</v>
      </c>
      <c r="C264" s="200">
        <v>4</v>
      </c>
      <c r="D264" s="201">
        <v>12</v>
      </c>
      <c r="E264" s="215">
        <v>6305426</v>
      </c>
      <c r="F264" s="202" t="s">
        <v>521</v>
      </c>
      <c r="G264" s="203">
        <v>1442.8</v>
      </c>
      <c r="H264" s="204">
        <v>0</v>
      </c>
    </row>
    <row r="265" spans="1:8" ht="25.5" customHeight="1">
      <c r="A265" s="214" t="s">
        <v>522</v>
      </c>
      <c r="B265" s="199">
        <v>40</v>
      </c>
      <c r="C265" s="200">
        <v>4</v>
      </c>
      <c r="D265" s="201">
        <v>12</v>
      </c>
      <c r="E265" s="215">
        <v>6305426</v>
      </c>
      <c r="F265" s="202" t="s">
        <v>523</v>
      </c>
      <c r="G265" s="203">
        <v>4249.3</v>
      </c>
      <c r="H265" s="204">
        <v>0</v>
      </c>
    </row>
    <row r="266" spans="1:8" ht="63.75" customHeight="1">
      <c r="A266" s="216" t="s">
        <v>865</v>
      </c>
      <c r="B266" s="193">
        <v>40</v>
      </c>
      <c r="C266" s="194">
        <v>4</v>
      </c>
      <c r="D266" s="195">
        <v>12</v>
      </c>
      <c r="E266" s="217">
        <v>6305427</v>
      </c>
      <c r="F266" s="196">
        <v>0</v>
      </c>
      <c r="G266" s="197">
        <v>14893.7</v>
      </c>
      <c r="H266" s="198">
        <v>0</v>
      </c>
    </row>
    <row r="267" spans="1:8" ht="25.5" customHeight="1">
      <c r="A267" s="214" t="s">
        <v>546</v>
      </c>
      <c r="B267" s="199">
        <v>40</v>
      </c>
      <c r="C267" s="200">
        <v>4</v>
      </c>
      <c r="D267" s="201">
        <v>12</v>
      </c>
      <c r="E267" s="215">
        <v>6305427</v>
      </c>
      <c r="F267" s="202" t="s">
        <v>547</v>
      </c>
      <c r="G267" s="203">
        <v>14893.7</v>
      </c>
      <c r="H267" s="204">
        <v>0</v>
      </c>
    </row>
    <row r="268" spans="1:8" ht="63.75" customHeight="1">
      <c r="A268" s="216" t="s">
        <v>867</v>
      </c>
      <c r="B268" s="193">
        <v>40</v>
      </c>
      <c r="C268" s="194">
        <v>4</v>
      </c>
      <c r="D268" s="195">
        <v>12</v>
      </c>
      <c r="E268" s="217">
        <v>6309011</v>
      </c>
      <c r="F268" s="196">
        <v>0</v>
      </c>
      <c r="G268" s="197">
        <v>1598.1</v>
      </c>
      <c r="H268" s="198">
        <v>0</v>
      </c>
    </row>
    <row r="269" spans="1:8" ht="25.5" customHeight="1">
      <c r="A269" s="214" t="s">
        <v>520</v>
      </c>
      <c r="B269" s="199">
        <v>40</v>
      </c>
      <c r="C269" s="200">
        <v>4</v>
      </c>
      <c r="D269" s="201">
        <v>12</v>
      </c>
      <c r="E269" s="215">
        <v>6309011</v>
      </c>
      <c r="F269" s="202" t="s">
        <v>521</v>
      </c>
      <c r="G269" s="203">
        <v>618.20000000000005</v>
      </c>
      <c r="H269" s="204">
        <v>0</v>
      </c>
    </row>
    <row r="270" spans="1:8" ht="34.5" customHeight="1">
      <c r="A270" s="214" t="s">
        <v>544</v>
      </c>
      <c r="B270" s="199">
        <v>40</v>
      </c>
      <c r="C270" s="200">
        <v>4</v>
      </c>
      <c r="D270" s="201">
        <v>12</v>
      </c>
      <c r="E270" s="215">
        <v>6309011</v>
      </c>
      <c r="F270" s="202" t="s">
        <v>545</v>
      </c>
      <c r="G270" s="203">
        <v>294.5</v>
      </c>
      <c r="H270" s="204">
        <v>0</v>
      </c>
    </row>
    <row r="271" spans="1:8" ht="25.5" customHeight="1">
      <c r="A271" s="214" t="s">
        <v>522</v>
      </c>
      <c r="B271" s="199">
        <v>40</v>
      </c>
      <c r="C271" s="200">
        <v>4</v>
      </c>
      <c r="D271" s="201">
        <v>12</v>
      </c>
      <c r="E271" s="215">
        <v>6309011</v>
      </c>
      <c r="F271" s="202" t="s">
        <v>523</v>
      </c>
      <c r="G271" s="203">
        <v>685.4</v>
      </c>
      <c r="H271" s="204">
        <v>0</v>
      </c>
    </row>
    <row r="272" spans="1:8" ht="25.5" customHeight="1">
      <c r="A272" s="214" t="s">
        <v>869</v>
      </c>
      <c r="B272" s="199">
        <v>40</v>
      </c>
      <c r="C272" s="200">
        <v>4</v>
      </c>
      <c r="D272" s="201">
        <v>12</v>
      </c>
      <c r="E272" s="215">
        <v>6600000</v>
      </c>
      <c r="F272" s="202">
        <v>0</v>
      </c>
      <c r="G272" s="203">
        <v>150</v>
      </c>
      <c r="H272" s="204">
        <v>0</v>
      </c>
    </row>
    <row r="273" spans="1:8" ht="25.5" customHeight="1">
      <c r="A273" s="216" t="s">
        <v>871</v>
      </c>
      <c r="B273" s="193">
        <v>40</v>
      </c>
      <c r="C273" s="194">
        <v>4</v>
      </c>
      <c r="D273" s="195">
        <v>12</v>
      </c>
      <c r="E273" s="217">
        <v>6609001</v>
      </c>
      <c r="F273" s="196">
        <v>0</v>
      </c>
      <c r="G273" s="197">
        <v>150</v>
      </c>
      <c r="H273" s="198">
        <v>0</v>
      </c>
    </row>
    <row r="274" spans="1:8" ht="38.25" customHeight="1">
      <c r="A274" s="214" t="s">
        <v>764</v>
      </c>
      <c r="B274" s="199">
        <v>40</v>
      </c>
      <c r="C274" s="200">
        <v>4</v>
      </c>
      <c r="D274" s="201">
        <v>12</v>
      </c>
      <c r="E274" s="215">
        <v>6609001</v>
      </c>
      <c r="F274" s="202" t="s">
        <v>765</v>
      </c>
      <c r="G274" s="203">
        <v>150</v>
      </c>
      <c r="H274" s="204">
        <v>0</v>
      </c>
    </row>
    <row r="275" spans="1:8" ht="13.5" customHeight="1">
      <c r="A275" s="214" t="s">
        <v>873</v>
      </c>
      <c r="B275" s="199">
        <v>40</v>
      </c>
      <c r="C275" s="200">
        <v>5</v>
      </c>
      <c r="D275" s="201">
        <v>0</v>
      </c>
      <c r="E275" s="215">
        <v>0</v>
      </c>
      <c r="F275" s="202">
        <v>0</v>
      </c>
      <c r="G275" s="203">
        <v>316929.7</v>
      </c>
      <c r="H275" s="204">
        <v>0</v>
      </c>
    </row>
    <row r="276" spans="1:8" ht="13.5" customHeight="1">
      <c r="A276" s="216" t="s">
        <v>874</v>
      </c>
      <c r="B276" s="193">
        <v>40</v>
      </c>
      <c r="C276" s="194">
        <v>5</v>
      </c>
      <c r="D276" s="195">
        <v>1</v>
      </c>
      <c r="E276" s="217">
        <v>0</v>
      </c>
      <c r="F276" s="196">
        <v>0</v>
      </c>
      <c r="G276" s="197">
        <v>97325.99</v>
      </c>
      <c r="H276" s="198">
        <v>0</v>
      </c>
    </row>
    <row r="277" spans="1:8" ht="51" customHeight="1">
      <c r="A277" s="214" t="s">
        <v>875</v>
      </c>
      <c r="B277" s="199">
        <v>40</v>
      </c>
      <c r="C277" s="200">
        <v>5</v>
      </c>
      <c r="D277" s="201">
        <v>1</v>
      </c>
      <c r="E277" s="215">
        <v>5710000</v>
      </c>
      <c r="F277" s="202">
        <v>0</v>
      </c>
      <c r="G277" s="203">
        <v>1502.89</v>
      </c>
      <c r="H277" s="204">
        <v>0</v>
      </c>
    </row>
    <row r="278" spans="1:8" ht="114.75" customHeight="1">
      <c r="A278" s="216" t="s">
        <v>879</v>
      </c>
      <c r="B278" s="193">
        <v>40</v>
      </c>
      <c r="C278" s="194">
        <v>5</v>
      </c>
      <c r="D278" s="195">
        <v>1</v>
      </c>
      <c r="E278" s="217">
        <v>5715445</v>
      </c>
      <c r="F278" s="196">
        <v>0</v>
      </c>
      <c r="G278" s="197">
        <v>1352.6</v>
      </c>
      <c r="H278" s="198">
        <v>0</v>
      </c>
    </row>
    <row r="279" spans="1:8" ht="25.5" customHeight="1">
      <c r="A279" s="214" t="s">
        <v>522</v>
      </c>
      <c r="B279" s="199">
        <v>40</v>
      </c>
      <c r="C279" s="200">
        <v>5</v>
      </c>
      <c r="D279" s="201">
        <v>1</v>
      </c>
      <c r="E279" s="215">
        <v>5715445</v>
      </c>
      <c r="F279" s="202" t="s">
        <v>523</v>
      </c>
      <c r="G279" s="203">
        <v>1352.6</v>
      </c>
      <c r="H279" s="204">
        <v>0</v>
      </c>
    </row>
    <row r="280" spans="1:8" ht="63.75" customHeight="1">
      <c r="A280" s="216" t="s">
        <v>881</v>
      </c>
      <c r="B280" s="193">
        <v>40</v>
      </c>
      <c r="C280" s="194">
        <v>5</v>
      </c>
      <c r="D280" s="195">
        <v>1</v>
      </c>
      <c r="E280" s="217">
        <v>5719011</v>
      </c>
      <c r="F280" s="196">
        <v>0</v>
      </c>
      <c r="G280" s="197">
        <v>150.29</v>
      </c>
      <c r="H280" s="198">
        <v>0</v>
      </c>
    </row>
    <row r="281" spans="1:8" ht="25.5" customHeight="1">
      <c r="A281" s="214" t="s">
        <v>522</v>
      </c>
      <c r="B281" s="199">
        <v>40</v>
      </c>
      <c r="C281" s="200">
        <v>5</v>
      </c>
      <c r="D281" s="201">
        <v>1</v>
      </c>
      <c r="E281" s="215">
        <v>5719011</v>
      </c>
      <c r="F281" s="202" t="s">
        <v>523</v>
      </c>
      <c r="G281" s="203">
        <v>150.29</v>
      </c>
      <c r="H281" s="204">
        <v>0</v>
      </c>
    </row>
    <row r="282" spans="1:8" ht="63.75" customHeight="1">
      <c r="A282" s="214" t="s">
        <v>887</v>
      </c>
      <c r="B282" s="199">
        <v>40</v>
      </c>
      <c r="C282" s="200">
        <v>5</v>
      </c>
      <c r="D282" s="201">
        <v>1</v>
      </c>
      <c r="E282" s="215">
        <v>5820000</v>
      </c>
      <c r="F282" s="202">
        <v>0</v>
      </c>
      <c r="G282" s="203">
        <v>89371.5</v>
      </c>
      <c r="H282" s="204">
        <v>0</v>
      </c>
    </row>
    <row r="283" spans="1:8" ht="89.25" customHeight="1">
      <c r="A283" s="216" t="s">
        <v>889</v>
      </c>
      <c r="B283" s="193">
        <v>40</v>
      </c>
      <c r="C283" s="194">
        <v>5</v>
      </c>
      <c r="D283" s="195">
        <v>1</v>
      </c>
      <c r="E283" s="217">
        <v>5825432</v>
      </c>
      <c r="F283" s="196">
        <v>0</v>
      </c>
      <c r="G283" s="197">
        <v>74000</v>
      </c>
      <c r="H283" s="198">
        <v>0</v>
      </c>
    </row>
    <row r="284" spans="1:8" ht="34.5" customHeight="1">
      <c r="A284" s="214" t="s">
        <v>544</v>
      </c>
      <c r="B284" s="199">
        <v>40</v>
      </c>
      <c r="C284" s="200">
        <v>5</v>
      </c>
      <c r="D284" s="201">
        <v>1</v>
      </c>
      <c r="E284" s="215">
        <v>5825432</v>
      </c>
      <c r="F284" s="202" t="s">
        <v>545</v>
      </c>
      <c r="G284" s="203">
        <v>74000</v>
      </c>
      <c r="H284" s="204">
        <v>0</v>
      </c>
    </row>
    <row r="285" spans="1:8" ht="76.5" customHeight="1">
      <c r="A285" s="216" t="s">
        <v>891</v>
      </c>
      <c r="B285" s="193">
        <v>40</v>
      </c>
      <c r="C285" s="194">
        <v>5</v>
      </c>
      <c r="D285" s="195">
        <v>1</v>
      </c>
      <c r="E285" s="217">
        <v>5829001</v>
      </c>
      <c r="F285" s="196">
        <v>0</v>
      </c>
      <c r="G285" s="197">
        <v>2711.2</v>
      </c>
      <c r="H285" s="198">
        <v>0</v>
      </c>
    </row>
    <row r="286" spans="1:8" ht="38.25" customHeight="1">
      <c r="A286" s="214" t="s">
        <v>764</v>
      </c>
      <c r="B286" s="199">
        <v>40</v>
      </c>
      <c r="C286" s="200">
        <v>5</v>
      </c>
      <c r="D286" s="201">
        <v>1</v>
      </c>
      <c r="E286" s="215">
        <v>5829001</v>
      </c>
      <c r="F286" s="202" t="s">
        <v>765</v>
      </c>
      <c r="G286" s="203">
        <v>2711.2</v>
      </c>
      <c r="H286" s="204">
        <v>0</v>
      </c>
    </row>
    <row r="287" spans="1:8" ht="76.5" customHeight="1">
      <c r="A287" s="216" t="s">
        <v>893</v>
      </c>
      <c r="B287" s="193">
        <v>40</v>
      </c>
      <c r="C287" s="194">
        <v>5</v>
      </c>
      <c r="D287" s="195">
        <v>1</v>
      </c>
      <c r="E287" s="217">
        <v>5829011</v>
      </c>
      <c r="F287" s="196">
        <v>0</v>
      </c>
      <c r="G287" s="197">
        <v>12660.3</v>
      </c>
      <c r="H287" s="198">
        <v>0</v>
      </c>
    </row>
    <row r="288" spans="1:8" ht="34.5" customHeight="1">
      <c r="A288" s="214" t="s">
        <v>544</v>
      </c>
      <c r="B288" s="199">
        <v>40</v>
      </c>
      <c r="C288" s="200">
        <v>5</v>
      </c>
      <c r="D288" s="201">
        <v>1</v>
      </c>
      <c r="E288" s="215">
        <v>5829011</v>
      </c>
      <c r="F288" s="202" t="s">
        <v>545</v>
      </c>
      <c r="G288" s="203">
        <v>12660.3</v>
      </c>
      <c r="H288" s="204">
        <v>0</v>
      </c>
    </row>
    <row r="289" spans="1:8" ht="76.5" customHeight="1">
      <c r="A289" s="214" t="s">
        <v>895</v>
      </c>
      <c r="B289" s="199">
        <v>40</v>
      </c>
      <c r="C289" s="200">
        <v>5</v>
      </c>
      <c r="D289" s="201">
        <v>1</v>
      </c>
      <c r="E289" s="215">
        <v>5830000</v>
      </c>
      <c r="F289" s="202">
        <v>0</v>
      </c>
      <c r="G289" s="203">
        <v>5665</v>
      </c>
      <c r="H289" s="204">
        <v>0</v>
      </c>
    </row>
    <row r="290" spans="1:8" ht="89.25" customHeight="1">
      <c r="A290" s="216" t="s">
        <v>897</v>
      </c>
      <c r="B290" s="193">
        <v>40</v>
      </c>
      <c r="C290" s="194">
        <v>5</v>
      </c>
      <c r="D290" s="195">
        <v>1</v>
      </c>
      <c r="E290" s="217">
        <v>5839001</v>
      </c>
      <c r="F290" s="196">
        <v>0</v>
      </c>
      <c r="G290" s="197">
        <v>5665</v>
      </c>
      <c r="H290" s="198">
        <v>0</v>
      </c>
    </row>
    <row r="291" spans="1:8" ht="38.25" customHeight="1">
      <c r="A291" s="214" t="s">
        <v>814</v>
      </c>
      <c r="B291" s="199">
        <v>40</v>
      </c>
      <c r="C291" s="200">
        <v>5</v>
      </c>
      <c r="D291" s="201">
        <v>1</v>
      </c>
      <c r="E291" s="215">
        <v>5839001</v>
      </c>
      <c r="F291" s="202" t="s">
        <v>815</v>
      </c>
      <c r="G291" s="203">
        <v>5665</v>
      </c>
      <c r="H291" s="204">
        <v>0</v>
      </c>
    </row>
    <row r="292" spans="1:8" ht="63.75" customHeight="1">
      <c r="A292" s="214" t="s">
        <v>899</v>
      </c>
      <c r="B292" s="199">
        <v>40</v>
      </c>
      <c r="C292" s="200">
        <v>5</v>
      </c>
      <c r="D292" s="201">
        <v>1</v>
      </c>
      <c r="E292" s="215">
        <v>5840000</v>
      </c>
      <c r="F292" s="202">
        <v>0</v>
      </c>
      <c r="G292" s="203">
        <v>13.3</v>
      </c>
      <c r="H292" s="204">
        <v>0</v>
      </c>
    </row>
    <row r="293" spans="1:8" ht="76.5" customHeight="1">
      <c r="A293" s="216" t="s">
        <v>901</v>
      </c>
      <c r="B293" s="193">
        <v>40</v>
      </c>
      <c r="C293" s="194">
        <v>5</v>
      </c>
      <c r="D293" s="195">
        <v>1</v>
      </c>
      <c r="E293" s="217">
        <v>5849001</v>
      </c>
      <c r="F293" s="196">
        <v>0</v>
      </c>
      <c r="G293" s="197">
        <v>13.3</v>
      </c>
      <c r="H293" s="198">
        <v>0</v>
      </c>
    </row>
    <row r="294" spans="1:8" ht="38.25" customHeight="1">
      <c r="A294" s="214" t="s">
        <v>814</v>
      </c>
      <c r="B294" s="199">
        <v>40</v>
      </c>
      <c r="C294" s="200">
        <v>5</v>
      </c>
      <c r="D294" s="201">
        <v>1</v>
      </c>
      <c r="E294" s="215">
        <v>5849001</v>
      </c>
      <c r="F294" s="202" t="s">
        <v>815</v>
      </c>
      <c r="G294" s="203">
        <v>13.3</v>
      </c>
      <c r="H294" s="204">
        <v>0</v>
      </c>
    </row>
    <row r="295" spans="1:8" ht="76.5" customHeight="1">
      <c r="A295" s="214" t="s">
        <v>903</v>
      </c>
      <c r="B295" s="199">
        <v>40</v>
      </c>
      <c r="C295" s="200">
        <v>5</v>
      </c>
      <c r="D295" s="201">
        <v>1</v>
      </c>
      <c r="E295" s="215">
        <v>5880000</v>
      </c>
      <c r="F295" s="202">
        <v>0</v>
      </c>
      <c r="G295" s="203">
        <v>773.3</v>
      </c>
      <c r="H295" s="204">
        <v>0</v>
      </c>
    </row>
    <row r="296" spans="1:8" ht="89.25" customHeight="1">
      <c r="A296" s="216" t="s">
        <v>905</v>
      </c>
      <c r="B296" s="193">
        <v>40</v>
      </c>
      <c r="C296" s="194">
        <v>5</v>
      </c>
      <c r="D296" s="195">
        <v>1</v>
      </c>
      <c r="E296" s="217">
        <v>5889001</v>
      </c>
      <c r="F296" s="196">
        <v>0</v>
      </c>
      <c r="G296" s="197">
        <v>773.3</v>
      </c>
      <c r="H296" s="198">
        <v>0</v>
      </c>
    </row>
    <row r="297" spans="1:8" ht="34.5" customHeight="1">
      <c r="A297" s="214" t="s">
        <v>544</v>
      </c>
      <c r="B297" s="199">
        <v>40</v>
      </c>
      <c r="C297" s="200">
        <v>5</v>
      </c>
      <c r="D297" s="201">
        <v>1</v>
      </c>
      <c r="E297" s="215">
        <v>5889001</v>
      </c>
      <c r="F297" s="202" t="s">
        <v>545</v>
      </c>
      <c r="G297" s="203">
        <v>163.4</v>
      </c>
      <c r="H297" s="204">
        <v>0</v>
      </c>
    </row>
    <row r="298" spans="1:8" ht="25.5" customHeight="1">
      <c r="A298" s="214" t="s">
        <v>522</v>
      </c>
      <c r="B298" s="199">
        <v>40</v>
      </c>
      <c r="C298" s="200">
        <v>5</v>
      </c>
      <c r="D298" s="201">
        <v>1</v>
      </c>
      <c r="E298" s="215">
        <v>5889001</v>
      </c>
      <c r="F298" s="202" t="s">
        <v>523</v>
      </c>
      <c r="G298" s="203">
        <v>609.9</v>
      </c>
      <c r="H298" s="204">
        <v>0</v>
      </c>
    </row>
    <row r="299" spans="1:8" ht="13.5" customHeight="1">
      <c r="A299" s="216" t="s">
        <v>907</v>
      </c>
      <c r="B299" s="193">
        <v>40</v>
      </c>
      <c r="C299" s="194">
        <v>5</v>
      </c>
      <c r="D299" s="195">
        <v>2</v>
      </c>
      <c r="E299" s="217">
        <v>0</v>
      </c>
      <c r="F299" s="196">
        <v>0</v>
      </c>
      <c r="G299" s="197">
        <v>68906.8</v>
      </c>
      <c r="H299" s="198">
        <v>0</v>
      </c>
    </row>
    <row r="300" spans="1:8" ht="51" customHeight="1">
      <c r="A300" s="214" t="s">
        <v>875</v>
      </c>
      <c r="B300" s="199">
        <v>40</v>
      </c>
      <c r="C300" s="200">
        <v>5</v>
      </c>
      <c r="D300" s="201">
        <v>2</v>
      </c>
      <c r="E300" s="215">
        <v>5710000</v>
      </c>
      <c r="F300" s="202">
        <v>0</v>
      </c>
      <c r="G300" s="203">
        <v>9905</v>
      </c>
      <c r="H300" s="204">
        <v>0</v>
      </c>
    </row>
    <row r="301" spans="1:8" ht="102" customHeight="1">
      <c r="A301" s="216" t="s">
        <v>877</v>
      </c>
      <c r="B301" s="193">
        <v>40</v>
      </c>
      <c r="C301" s="194">
        <v>5</v>
      </c>
      <c r="D301" s="195">
        <v>2</v>
      </c>
      <c r="E301" s="217">
        <v>5715404</v>
      </c>
      <c r="F301" s="196">
        <v>0</v>
      </c>
      <c r="G301" s="197">
        <v>8653</v>
      </c>
      <c r="H301" s="198">
        <v>0</v>
      </c>
    </row>
    <row r="302" spans="1:8" ht="38.25" customHeight="1">
      <c r="A302" s="214" t="s">
        <v>538</v>
      </c>
      <c r="B302" s="199">
        <v>40</v>
      </c>
      <c r="C302" s="200">
        <v>5</v>
      </c>
      <c r="D302" s="201">
        <v>2</v>
      </c>
      <c r="E302" s="215">
        <v>5715404</v>
      </c>
      <c r="F302" s="202" t="s">
        <v>539</v>
      </c>
      <c r="G302" s="203">
        <v>8653</v>
      </c>
      <c r="H302" s="204">
        <v>0</v>
      </c>
    </row>
    <row r="303" spans="1:8" ht="114.75" customHeight="1">
      <c r="A303" s="214" t="s">
        <v>101</v>
      </c>
      <c r="B303" s="199">
        <v>40</v>
      </c>
      <c r="C303" s="200">
        <v>5</v>
      </c>
      <c r="D303" s="201">
        <v>2</v>
      </c>
      <c r="E303" s="215">
        <v>5715404</v>
      </c>
      <c r="F303" s="202" t="s">
        <v>539</v>
      </c>
      <c r="G303" s="203">
        <v>7490</v>
      </c>
      <c r="H303" s="204">
        <v>0</v>
      </c>
    </row>
    <row r="304" spans="1:8" ht="89.25" customHeight="1">
      <c r="A304" s="214" t="s">
        <v>105</v>
      </c>
      <c r="B304" s="199">
        <v>40</v>
      </c>
      <c r="C304" s="200">
        <v>5</v>
      </c>
      <c r="D304" s="201">
        <v>2</v>
      </c>
      <c r="E304" s="215">
        <v>5715404</v>
      </c>
      <c r="F304" s="202" t="s">
        <v>539</v>
      </c>
      <c r="G304" s="203">
        <v>1163</v>
      </c>
      <c r="H304" s="204">
        <v>0</v>
      </c>
    </row>
    <row r="305" spans="1:8" ht="63.75" customHeight="1">
      <c r="A305" s="216" t="s">
        <v>881</v>
      </c>
      <c r="B305" s="193">
        <v>40</v>
      </c>
      <c r="C305" s="194">
        <v>5</v>
      </c>
      <c r="D305" s="195">
        <v>2</v>
      </c>
      <c r="E305" s="217">
        <v>5719011</v>
      </c>
      <c r="F305" s="196">
        <v>0</v>
      </c>
      <c r="G305" s="197">
        <v>1252</v>
      </c>
      <c r="H305" s="198">
        <v>0</v>
      </c>
    </row>
    <row r="306" spans="1:8" ht="38.25" customHeight="1">
      <c r="A306" s="214" t="s">
        <v>538</v>
      </c>
      <c r="B306" s="199">
        <v>40</v>
      </c>
      <c r="C306" s="200">
        <v>5</v>
      </c>
      <c r="D306" s="201">
        <v>2</v>
      </c>
      <c r="E306" s="215">
        <v>5719011</v>
      </c>
      <c r="F306" s="202" t="s">
        <v>539</v>
      </c>
      <c r="G306" s="203">
        <v>1252</v>
      </c>
      <c r="H306" s="204">
        <v>0</v>
      </c>
    </row>
    <row r="307" spans="1:8" ht="51" customHeight="1">
      <c r="A307" s="214" t="s">
        <v>106</v>
      </c>
      <c r="B307" s="199">
        <v>40</v>
      </c>
      <c r="C307" s="200">
        <v>5</v>
      </c>
      <c r="D307" s="201">
        <v>2</v>
      </c>
      <c r="E307" s="215">
        <v>5719011</v>
      </c>
      <c r="F307" s="202" t="s">
        <v>539</v>
      </c>
      <c r="G307" s="203">
        <v>49</v>
      </c>
      <c r="H307" s="204">
        <v>0</v>
      </c>
    </row>
    <row r="308" spans="1:8" ht="25.5" customHeight="1">
      <c r="A308" s="214" t="s">
        <v>102</v>
      </c>
      <c r="B308" s="199">
        <v>40</v>
      </c>
      <c r="C308" s="200">
        <v>5</v>
      </c>
      <c r="D308" s="201">
        <v>2</v>
      </c>
      <c r="E308" s="215">
        <v>5719011</v>
      </c>
      <c r="F308" s="202" t="s">
        <v>539</v>
      </c>
      <c r="G308" s="203">
        <v>1203</v>
      </c>
      <c r="H308" s="204">
        <v>0</v>
      </c>
    </row>
    <row r="309" spans="1:8" ht="89.25" customHeight="1">
      <c r="A309" s="214" t="s">
        <v>908</v>
      </c>
      <c r="B309" s="199">
        <v>40</v>
      </c>
      <c r="C309" s="200">
        <v>5</v>
      </c>
      <c r="D309" s="201">
        <v>2</v>
      </c>
      <c r="E309" s="215">
        <v>5810000</v>
      </c>
      <c r="F309" s="202">
        <v>0</v>
      </c>
      <c r="G309" s="203">
        <v>56723.5</v>
      </c>
      <c r="H309" s="204">
        <v>0</v>
      </c>
    </row>
    <row r="310" spans="1:8" ht="127.5" customHeight="1">
      <c r="A310" s="216" t="s">
        <v>910</v>
      </c>
      <c r="B310" s="193">
        <v>40</v>
      </c>
      <c r="C310" s="194">
        <v>5</v>
      </c>
      <c r="D310" s="195">
        <v>2</v>
      </c>
      <c r="E310" s="217">
        <v>5815430</v>
      </c>
      <c r="F310" s="196">
        <v>0</v>
      </c>
      <c r="G310" s="197">
        <v>9362.5</v>
      </c>
      <c r="H310" s="198">
        <v>0</v>
      </c>
    </row>
    <row r="311" spans="1:8" ht="38.25" customHeight="1">
      <c r="A311" s="214" t="s">
        <v>814</v>
      </c>
      <c r="B311" s="199">
        <v>40</v>
      </c>
      <c r="C311" s="200">
        <v>5</v>
      </c>
      <c r="D311" s="201">
        <v>2</v>
      </c>
      <c r="E311" s="215">
        <v>5815430</v>
      </c>
      <c r="F311" s="202" t="s">
        <v>815</v>
      </c>
      <c r="G311" s="203">
        <v>9362.5</v>
      </c>
      <c r="H311" s="204">
        <v>0</v>
      </c>
    </row>
    <row r="312" spans="1:8" ht="140.25" customHeight="1">
      <c r="A312" s="216" t="s">
        <v>912</v>
      </c>
      <c r="B312" s="193">
        <v>40</v>
      </c>
      <c r="C312" s="194">
        <v>5</v>
      </c>
      <c r="D312" s="195">
        <v>2</v>
      </c>
      <c r="E312" s="217">
        <v>5815431</v>
      </c>
      <c r="F312" s="196">
        <v>0</v>
      </c>
      <c r="G312" s="197">
        <v>32308.55</v>
      </c>
      <c r="H312" s="198">
        <v>0</v>
      </c>
    </row>
    <row r="313" spans="1:8" ht="38.25" customHeight="1">
      <c r="A313" s="214" t="s">
        <v>814</v>
      </c>
      <c r="B313" s="199">
        <v>40</v>
      </c>
      <c r="C313" s="200">
        <v>5</v>
      </c>
      <c r="D313" s="201">
        <v>2</v>
      </c>
      <c r="E313" s="215">
        <v>5815431</v>
      </c>
      <c r="F313" s="202" t="s">
        <v>815</v>
      </c>
      <c r="G313" s="203">
        <v>32308.55</v>
      </c>
      <c r="H313" s="204">
        <v>0</v>
      </c>
    </row>
    <row r="314" spans="1:8" ht="165.75" customHeight="1">
      <c r="A314" s="216" t="s">
        <v>914</v>
      </c>
      <c r="B314" s="193">
        <v>40</v>
      </c>
      <c r="C314" s="194">
        <v>5</v>
      </c>
      <c r="D314" s="195">
        <v>2</v>
      </c>
      <c r="E314" s="217">
        <v>5815472</v>
      </c>
      <c r="F314" s="196">
        <v>0</v>
      </c>
      <c r="G314" s="197">
        <v>3747.6</v>
      </c>
      <c r="H314" s="198">
        <v>0</v>
      </c>
    </row>
    <row r="315" spans="1:8" ht="38.25" customHeight="1">
      <c r="A315" s="214" t="s">
        <v>814</v>
      </c>
      <c r="B315" s="199">
        <v>40</v>
      </c>
      <c r="C315" s="200">
        <v>5</v>
      </c>
      <c r="D315" s="201">
        <v>2</v>
      </c>
      <c r="E315" s="215">
        <v>5815472</v>
      </c>
      <c r="F315" s="202" t="s">
        <v>815</v>
      </c>
      <c r="G315" s="203">
        <v>3747.6</v>
      </c>
      <c r="H315" s="204">
        <v>0</v>
      </c>
    </row>
    <row r="316" spans="1:8" ht="102" customHeight="1">
      <c r="A316" s="216" t="s">
        <v>255</v>
      </c>
      <c r="B316" s="193">
        <v>40</v>
      </c>
      <c r="C316" s="194">
        <v>5</v>
      </c>
      <c r="D316" s="195">
        <v>2</v>
      </c>
      <c r="E316" s="217">
        <v>5819001</v>
      </c>
      <c r="F316" s="196">
        <v>0</v>
      </c>
      <c r="G316" s="197">
        <v>10444.1</v>
      </c>
      <c r="H316" s="198">
        <v>0</v>
      </c>
    </row>
    <row r="317" spans="1:8" ht="38.25" customHeight="1">
      <c r="A317" s="214" t="s">
        <v>814</v>
      </c>
      <c r="B317" s="199">
        <v>40</v>
      </c>
      <c r="C317" s="200">
        <v>5</v>
      </c>
      <c r="D317" s="201">
        <v>2</v>
      </c>
      <c r="E317" s="215">
        <v>5819001</v>
      </c>
      <c r="F317" s="202" t="s">
        <v>815</v>
      </c>
      <c r="G317" s="203">
        <v>10444.1</v>
      </c>
      <c r="H317" s="204">
        <v>0</v>
      </c>
    </row>
    <row r="318" spans="1:8" ht="114.75" customHeight="1">
      <c r="A318" s="216" t="s">
        <v>257</v>
      </c>
      <c r="B318" s="193">
        <v>40</v>
      </c>
      <c r="C318" s="194">
        <v>5</v>
      </c>
      <c r="D318" s="195">
        <v>2</v>
      </c>
      <c r="E318" s="217">
        <v>5819011</v>
      </c>
      <c r="F318" s="196">
        <v>0</v>
      </c>
      <c r="G318" s="197">
        <v>530.75</v>
      </c>
      <c r="H318" s="198">
        <v>0</v>
      </c>
    </row>
    <row r="319" spans="1:8" ht="38.25" customHeight="1">
      <c r="A319" s="214" t="s">
        <v>814</v>
      </c>
      <c r="B319" s="199">
        <v>40</v>
      </c>
      <c r="C319" s="200">
        <v>5</v>
      </c>
      <c r="D319" s="201">
        <v>2</v>
      </c>
      <c r="E319" s="215">
        <v>5819011</v>
      </c>
      <c r="F319" s="202" t="s">
        <v>815</v>
      </c>
      <c r="G319" s="203">
        <v>530.75</v>
      </c>
      <c r="H319" s="204">
        <v>0</v>
      </c>
    </row>
    <row r="320" spans="1:8" ht="114.75" customHeight="1">
      <c r="A320" s="216" t="s">
        <v>259</v>
      </c>
      <c r="B320" s="193">
        <v>40</v>
      </c>
      <c r="C320" s="194">
        <v>5</v>
      </c>
      <c r="D320" s="195">
        <v>2</v>
      </c>
      <c r="E320" s="217">
        <v>5819031</v>
      </c>
      <c r="F320" s="196">
        <v>0</v>
      </c>
      <c r="G320" s="197">
        <v>330</v>
      </c>
      <c r="H320" s="198">
        <v>0</v>
      </c>
    </row>
    <row r="321" spans="1:8" ht="38.25" customHeight="1">
      <c r="A321" s="214" t="s">
        <v>814</v>
      </c>
      <c r="B321" s="199">
        <v>40</v>
      </c>
      <c r="C321" s="200">
        <v>5</v>
      </c>
      <c r="D321" s="201">
        <v>2</v>
      </c>
      <c r="E321" s="215">
        <v>5819031</v>
      </c>
      <c r="F321" s="202" t="s">
        <v>815</v>
      </c>
      <c r="G321" s="203">
        <v>330</v>
      </c>
      <c r="H321" s="204">
        <v>0</v>
      </c>
    </row>
    <row r="322" spans="1:8" ht="76.5" customHeight="1">
      <c r="A322" s="214" t="s">
        <v>895</v>
      </c>
      <c r="B322" s="199">
        <v>40</v>
      </c>
      <c r="C322" s="200">
        <v>5</v>
      </c>
      <c r="D322" s="201">
        <v>2</v>
      </c>
      <c r="E322" s="215">
        <v>5830000</v>
      </c>
      <c r="F322" s="202">
        <v>0</v>
      </c>
      <c r="G322" s="203">
        <v>1931.7</v>
      </c>
      <c r="H322" s="204">
        <v>0</v>
      </c>
    </row>
    <row r="323" spans="1:8" ht="89.25" customHeight="1">
      <c r="A323" s="216" t="s">
        <v>897</v>
      </c>
      <c r="B323" s="193">
        <v>40</v>
      </c>
      <c r="C323" s="194">
        <v>5</v>
      </c>
      <c r="D323" s="195">
        <v>2</v>
      </c>
      <c r="E323" s="217">
        <v>5839001</v>
      </c>
      <c r="F323" s="196">
        <v>0</v>
      </c>
      <c r="G323" s="197">
        <v>1931.7</v>
      </c>
      <c r="H323" s="198">
        <v>0</v>
      </c>
    </row>
    <row r="324" spans="1:8" ht="38.25" customHeight="1">
      <c r="A324" s="214" t="s">
        <v>814</v>
      </c>
      <c r="B324" s="199">
        <v>40</v>
      </c>
      <c r="C324" s="200">
        <v>5</v>
      </c>
      <c r="D324" s="201">
        <v>2</v>
      </c>
      <c r="E324" s="215">
        <v>5839001</v>
      </c>
      <c r="F324" s="202" t="s">
        <v>815</v>
      </c>
      <c r="G324" s="203">
        <v>1931.7</v>
      </c>
      <c r="H324" s="204">
        <v>0</v>
      </c>
    </row>
    <row r="325" spans="1:8" ht="63.75" customHeight="1">
      <c r="A325" s="214" t="s">
        <v>261</v>
      </c>
      <c r="B325" s="199">
        <v>40</v>
      </c>
      <c r="C325" s="200">
        <v>5</v>
      </c>
      <c r="D325" s="201">
        <v>2</v>
      </c>
      <c r="E325" s="215">
        <v>5850000</v>
      </c>
      <c r="F325" s="202">
        <v>0</v>
      </c>
      <c r="G325" s="203">
        <v>346.6</v>
      </c>
      <c r="H325" s="204">
        <v>0</v>
      </c>
    </row>
    <row r="326" spans="1:8" ht="114.75" customHeight="1">
      <c r="A326" s="216" t="s">
        <v>263</v>
      </c>
      <c r="B326" s="193">
        <v>40</v>
      </c>
      <c r="C326" s="194">
        <v>5</v>
      </c>
      <c r="D326" s="195">
        <v>2</v>
      </c>
      <c r="E326" s="217">
        <v>5855436</v>
      </c>
      <c r="F326" s="196">
        <v>0</v>
      </c>
      <c r="G326" s="197">
        <v>346.6</v>
      </c>
      <c r="H326" s="198">
        <v>0</v>
      </c>
    </row>
    <row r="327" spans="1:8" ht="25.5" customHeight="1">
      <c r="A327" s="214" t="s">
        <v>522</v>
      </c>
      <c r="B327" s="199">
        <v>40</v>
      </c>
      <c r="C327" s="200">
        <v>5</v>
      </c>
      <c r="D327" s="201">
        <v>2</v>
      </c>
      <c r="E327" s="215">
        <v>5855436</v>
      </c>
      <c r="F327" s="202" t="s">
        <v>523</v>
      </c>
      <c r="G327" s="203">
        <v>346.6</v>
      </c>
      <c r="H327" s="204">
        <v>0</v>
      </c>
    </row>
    <row r="328" spans="1:8" ht="13.5" customHeight="1">
      <c r="A328" s="216" t="s">
        <v>265</v>
      </c>
      <c r="B328" s="193">
        <v>40</v>
      </c>
      <c r="C328" s="194">
        <v>5</v>
      </c>
      <c r="D328" s="195">
        <v>3</v>
      </c>
      <c r="E328" s="217">
        <v>0</v>
      </c>
      <c r="F328" s="196">
        <v>0</v>
      </c>
      <c r="G328" s="197">
        <v>118373.01</v>
      </c>
      <c r="H328" s="198">
        <v>0</v>
      </c>
    </row>
    <row r="329" spans="1:8" ht="51" customHeight="1">
      <c r="A329" s="214" t="s">
        <v>268</v>
      </c>
      <c r="B329" s="199">
        <v>40</v>
      </c>
      <c r="C329" s="200">
        <v>5</v>
      </c>
      <c r="D329" s="201">
        <v>3</v>
      </c>
      <c r="E329" s="215">
        <v>5430000</v>
      </c>
      <c r="F329" s="202">
        <v>0</v>
      </c>
      <c r="G329" s="203">
        <v>4040.5</v>
      </c>
      <c r="H329" s="204">
        <v>0</v>
      </c>
    </row>
    <row r="330" spans="1:8" ht="63.75" customHeight="1">
      <c r="A330" s="216" t="s">
        <v>270</v>
      </c>
      <c r="B330" s="193">
        <v>40</v>
      </c>
      <c r="C330" s="194">
        <v>5</v>
      </c>
      <c r="D330" s="195">
        <v>3</v>
      </c>
      <c r="E330" s="217">
        <v>5435452</v>
      </c>
      <c r="F330" s="196">
        <v>0</v>
      </c>
      <c r="G330" s="197">
        <v>4000</v>
      </c>
      <c r="H330" s="198">
        <v>0</v>
      </c>
    </row>
    <row r="331" spans="1:8" ht="25.5" customHeight="1">
      <c r="A331" s="214" t="s">
        <v>522</v>
      </c>
      <c r="B331" s="199">
        <v>40</v>
      </c>
      <c r="C331" s="200">
        <v>5</v>
      </c>
      <c r="D331" s="201">
        <v>3</v>
      </c>
      <c r="E331" s="215">
        <v>5435452</v>
      </c>
      <c r="F331" s="202" t="s">
        <v>523</v>
      </c>
      <c r="G331" s="203">
        <v>2076.85815</v>
      </c>
      <c r="H331" s="204">
        <v>0</v>
      </c>
    </row>
    <row r="332" spans="1:8" ht="38.25" customHeight="1">
      <c r="A332" s="214" t="s">
        <v>538</v>
      </c>
      <c r="B332" s="199">
        <v>40</v>
      </c>
      <c r="C332" s="200">
        <v>5</v>
      </c>
      <c r="D332" s="201">
        <v>3</v>
      </c>
      <c r="E332" s="215">
        <v>5435452</v>
      </c>
      <c r="F332" s="202" t="s">
        <v>539</v>
      </c>
      <c r="G332" s="203">
        <v>1923.1418500000002</v>
      </c>
      <c r="H332" s="204">
        <v>0</v>
      </c>
    </row>
    <row r="333" spans="1:8" ht="63.75" customHeight="1">
      <c r="A333" s="214" t="s">
        <v>107</v>
      </c>
      <c r="B333" s="199">
        <v>40</v>
      </c>
      <c r="C333" s="200">
        <v>5</v>
      </c>
      <c r="D333" s="201">
        <v>3</v>
      </c>
      <c r="E333" s="215">
        <v>5435452</v>
      </c>
      <c r="F333" s="202" t="s">
        <v>539</v>
      </c>
      <c r="G333" s="203">
        <v>1923.1418500000002</v>
      </c>
      <c r="H333" s="204">
        <v>0</v>
      </c>
    </row>
    <row r="334" spans="1:8" ht="76.5" customHeight="1">
      <c r="A334" s="216" t="s">
        <v>272</v>
      </c>
      <c r="B334" s="193">
        <v>40</v>
      </c>
      <c r="C334" s="194">
        <v>5</v>
      </c>
      <c r="D334" s="195">
        <v>3</v>
      </c>
      <c r="E334" s="217">
        <v>5439011</v>
      </c>
      <c r="F334" s="196">
        <v>0</v>
      </c>
      <c r="G334" s="197">
        <v>40.5</v>
      </c>
      <c r="H334" s="198">
        <v>0</v>
      </c>
    </row>
    <row r="335" spans="1:8" ht="25.5" customHeight="1">
      <c r="A335" s="214" t="s">
        <v>522</v>
      </c>
      <c r="B335" s="199">
        <v>40</v>
      </c>
      <c r="C335" s="200">
        <v>5</v>
      </c>
      <c r="D335" s="201">
        <v>3</v>
      </c>
      <c r="E335" s="215">
        <v>5439011</v>
      </c>
      <c r="F335" s="202" t="s">
        <v>523</v>
      </c>
      <c r="G335" s="203">
        <v>21.074020000000001</v>
      </c>
      <c r="H335" s="204">
        <v>0</v>
      </c>
    </row>
    <row r="336" spans="1:8" ht="38.25" customHeight="1">
      <c r="A336" s="214" t="s">
        <v>538</v>
      </c>
      <c r="B336" s="199">
        <v>40</v>
      </c>
      <c r="C336" s="200">
        <v>5</v>
      </c>
      <c r="D336" s="201">
        <v>3</v>
      </c>
      <c r="E336" s="215">
        <v>5439011</v>
      </c>
      <c r="F336" s="202" t="s">
        <v>539</v>
      </c>
      <c r="G336" s="203">
        <v>19.425979999999999</v>
      </c>
      <c r="H336" s="204">
        <v>0</v>
      </c>
    </row>
    <row r="337" spans="1:8" ht="63.75" customHeight="1">
      <c r="A337" s="214" t="s">
        <v>108</v>
      </c>
      <c r="B337" s="199">
        <v>40</v>
      </c>
      <c r="C337" s="200">
        <v>5</v>
      </c>
      <c r="D337" s="201">
        <v>3</v>
      </c>
      <c r="E337" s="215">
        <v>5439011</v>
      </c>
      <c r="F337" s="202" t="s">
        <v>539</v>
      </c>
      <c r="G337" s="203">
        <v>19.425979999999999</v>
      </c>
      <c r="H337" s="204">
        <v>0</v>
      </c>
    </row>
    <row r="338" spans="1:8" ht="63.75" customHeight="1">
      <c r="A338" s="214" t="s">
        <v>806</v>
      </c>
      <c r="B338" s="199">
        <v>40</v>
      </c>
      <c r="C338" s="200">
        <v>5</v>
      </c>
      <c r="D338" s="201">
        <v>3</v>
      </c>
      <c r="E338" s="215">
        <v>5860000</v>
      </c>
      <c r="F338" s="202">
        <v>0</v>
      </c>
      <c r="G338" s="203">
        <v>114332.51</v>
      </c>
      <c r="H338" s="204">
        <v>0</v>
      </c>
    </row>
    <row r="339" spans="1:8" ht="76.5" customHeight="1">
      <c r="A339" s="216" t="s">
        <v>274</v>
      </c>
      <c r="B339" s="193">
        <v>40</v>
      </c>
      <c r="C339" s="194">
        <v>5</v>
      </c>
      <c r="D339" s="195">
        <v>3</v>
      </c>
      <c r="E339" s="217">
        <v>5869001</v>
      </c>
      <c r="F339" s="196">
        <v>0</v>
      </c>
      <c r="G339" s="197">
        <v>114332.51</v>
      </c>
      <c r="H339" s="198">
        <v>0</v>
      </c>
    </row>
    <row r="340" spans="1:8" ht="25.5" customHeight="1">
      <c r="A340" s="214" t="s">
        <v>522</v>
      </c>
      <c r="B340" s="199">
        <v>40</v>
      </c>
      <c r="C340" s="200">
        <v>5</v>
      </c>
      <c r="D340" s="201">
        <v>3</v>
      </c>
      <c r="E340" s="215">
        <v>5869001</v>
      </c>
      <c r="F340" s="202" t="s">
        <v>523</v>
      </c>
      <c r="G340" s="203">
        <v>111001.51</v>
      </c>
      <c r="H340" s="204">
        <v>0</v>
      </c>
    </row>
    <row r="341" spans="1:8" ht="38.25" customHeight="1">
      <c r="A341" s="214" t="s">
        <v>814</v>
      </c>
      <c r="B341" s="199">
        <v>40</v>
      </c>
      <c r="C341" s="200">
        <v>5</v>
      </c>
      <c r="D341" s="201">
        <v>3</v>
      </c>
      <c r="E341" s="215">
        <v>5869001</v>
      </c>
      <c r="F341" s="202" t="s">
        <v>815</v>
      </c>
      <c r="G341" s="203">
        <v>3331</v>
      </c>
      <c r="H341" s="204">
        <v>0</v>
      </c>
    </row>
    <row r="342" spans="1:8" ht="25.5" customHeight="1">
      <c r="A342" s="216" t="s">
        <v>276</v>
      </c>
      <c r="B342" s="193">
        <v>40</v>
      </c>
      <c r="C342" s="194">
        <v>5</v>
      </c>
      <c r="D342" s="195">
        <v>5</v>
      </c>
      <c r="E342" s="217">
        <v>0</v>
      </c>
      <c r="F342" s="196">
        <v>0</v>
      </c>
      <c r="G342" s="197">
        <v>32323.9</v>
      </c>
      <c r="H342" s="198">
        <v>0</v>
      </c>
    </row>
    <row r="343" spans="1:8" ht="63.75" customHeight="1">
      <c r="A343" s="214" t="s">
        <v>261</v>
      </c>
      <c r="B343" s="199">
        <v>40</v>
      </c>
      <c r="C343" s="200">
        <v>5</v>
      </c>
      <c r="D343" s="201">
        <v>5</v>
      </c>
      <c r="E343" s="215">
        <v>5850000</v>
      </c>
      <c r="F343" s="202">
        <v>0</v>
      </c>
      <c r="G343" s="203">
        <v>32316.6</v>
      </c>
      <c r="H343" s="204">
        <v>0</v>
      </c>
    </row>
    <row r="344" spans="1:8" ht="89.25" customHeight="1">
      <c r="A344" s="216" t="s">
        <v>281</v>
      </c>
      <c r="B344" s="193">
        <v>40</v>
      </c>
      <c r="C344" s="194">
        <v>5</v>
      </c>
      <c r="D344" s="195">
        <v>5</v>
      </c>
      <c r="E344" s="217">
        <v>5850058</v>
      </c>
      <c r="F344" s="196">
        <v>0</v>
      </c>
      <c r="G344" s="197">
        <v>32316.6</v>
      </c>
      <c r="H344" s="198">
        <v>0</v>
      </c>
    </row>
    <row r="345" spans="1:8" ht="25.5" customHeight="1">
      <c r="A345" s="214" t="s">
        <v>546</v>
      </c>
      <c r="B345" s="199">
        <v>40</v>
      </c>
      <c r="C345" s="200">
        <v>5</v>
      </c>
      <c r="D345" s="201">
        <v>5</v>
      </c>
      <c r="E345" s="215">
        <v>5850058</v>
      </c>
      <c r="F345" s="202" t="s">
        <v>547</v>
      </c>
      <c r="G345" s="203">
        <v>18091</v>
      </c>
      <c r="H345" s="204">
        <v>0</v>
      </c>
    </row>
    <row r="346" spans="1:8" ht="25.5" customHeight="1">
      <c r="A346" s="214" t="s">
        <v>548</v>
      </c>
      <c r="B346" s="199">
        <v>40</v>
      </c>
      <c r="C346" s="200">
        <v>5</v>
      </c>
      <c r="D346" s="201">
        <v>5</v>
      </c>
      <c r="E346" s="215">
        <v>5850058</v>
      </c>
      <c r="F346" s="202" t="s">
        <v>549</v>
      </c>
      <c r="G346" s="203">
        <v>365</v>
      </c>
      <c r="H346" s="204">
        <v>0</v>
      </c>
    </row>
    <row r="347" spans="1:8" ht="25.5" customHeight="1">
      <c r="A347" s="214" t="s">
        <v>520</v>
      </c>
      <c r="B347" s="199">
        <v>40</v>
      </c>
      <c r="C347" s="200">
        <v>5</v>
      </c>
      <c r="D347" s="201">
        <v>5</v>
      </c>
      <c r="E347" s="215">
        <v>5850058</v>
      </c>
      <c r="F347" s="202" t="s">
        <v>521</v>
      </c>
      <c r="G347" s="203">
        <v>657</v>
      </c>
      <c r="H347" s="204">
        <v>0</v>
      </c>
    </row>
    <row r="348" spans="1:8" ht="25.5" customHeight="1">
      <c r="A348" s="214" t="s">
        <v>522</v>
      </c>
      <c r="B348" s="199">
        <v>40</v>
      </c>
      <c r="C348" s="200">
        <v>5</v>
      </c>
      <c r="D348" s="201">
        <v>5</v>
      </c>
      <c r="E348" s="215">
        <v>5850058</v>
      </c>
      <c r="F348" s="202" t="s">
        <v>523</v>
      </c>
      <c r="G348" s="203">
        <v>1124</v>
      </c>
      <c r="H348" s="204">
        <v>0</v>
      </c>
    </row>
    <row r="349" spans="1:8" ht="25.5" customHeight="1">
      <c r="A349" s="214" t="s">
        <v>526</v>
      </c>
      <c r="B349" s="199">
        <v>40</v>
      </c>
      <c r="C349" s="200">
        <v>5</v>
      </c>
      <c r="D349" s="201">
        <v>5</v>
      </c>
      <c r="E349" s="215">
        <v>5850058</v>
      </c>
      <c r="F349" s="202" t="s">
        <v>527</v>
      </c>
      <c r="G349" s="203">
        <v>12049.6</v>
      </c>
      <c r="H349" s="204">
        <v>0</v>
      </c>
    </row>
    <row r="350" spans="1:8" ht="13.5" customHeight="1">
      <c r="A350" s="214" t="s">
        <v>528</v>
      </c>
      <c r="B350" s="199">
        <v>40</v>
      </c>
      <c r="C350" s="200">
        <v>5</v>
      </c>
      <c r="D350" s="201">
        <v>5</v>
      </c>
      <c r="E350" s="215">
        <v>5850058</v>
      </c>
      <c r="F350" s="202" t="s">
        <v>529</v>
      </c>
      <c r="G350" s="203">
        <v>30</v>
      </c>
      <c r="H350" s="204">
        <v>0</v>
      </c>
    </row>
    <row r="351" spans="1:8" ht="13.5" customHeight="1">
      <c r="A351" s="214" t="s">
        <v>283</v>
      </c>
      <c r="B351" s="199">
        <v>40</v>
      </c>
      <c r="C351" s="200">
        <v>5</v>
      </c>
      <c r="D351" s="201">
        <v>5</v>
      </c>
      <c r="E351" s="215">
        <v>9020000</v>
      </c>
      <c r="F351" s="202">
        <v>0</v>
      </c>
      <c r="G351" s="203">
        <v>7.3</v>
      </c>
      <c r="H351" s="204">
        <v>0</v>
      </c>
    </row>
    <row r="352" spans="1:8" ht="13.5" customHeight="1">
      <c r="A352" s="216" t="s">
        <v>285</v>
      </c>
      <c r="B352" s="193">
        <v>40</v>
      </c>
      <c r="C352" s="194">
        <v>5</v>
      </c>
      <c r="D352" s="195">
        <v>5</v>
      </c>
      <c r="E352" s="217">
        <v>9029001</v>
      </c>
      <c r="F352" s="196">
        <v>0</v>
      </c>
      <c r="G352" s="197">
        <v>7.3</v>
      </c>
      <c r="H352" s="198">
        <v>0</v>
      </c>
    </row>
    <row r="353" spans="1:8" ht="89.25" customHeight="1">
      <c r="A353" s="214" t="s">
        <v>95</v>
      </c>
      <c r="B353" s="199">
        <v>40</v>
      </c>
      <c r="C353" s="200">
        <v>5</v>
      </c>
      <c r="D353" s="201">
        <v>5</v>
      </c>
      <c r="E353" s="215">
        <v>9029001</v>
      </c>
      <c r="F353" s="202" t="s">
        <v>96</v>
      </c>
      <c r="G353" s="203">
        <v>7.3</v>
      </c>
      <c r="H353" s="204">
        <v>0</v>
      </c>
    </row>
    <row r="354" spans="1:8" ht="13.5" customHeight="1">
      <c r="A354" s="214" t="s">
        <v>287</v>
      </c>
      <c r="B354" s="199">
        <v>40</v>
      </c>
      <c r="C354" s="200">
        <v>6</v>
      </c>
      <c r="D354" s="201">
        <v>0</v>
      </c>
      <c r="E354" s="215">
        <v>0</v>
      </c>
      <c r="F354" s="202">
        <v>0</v>
      </c>
      <c r="G354" s="203">
        <v>937</v>
      </c>
      <c r="H354" s="204">
        <v>0</v>
      </c>
    </row>
    <row r="355" spans="1:8" ht="13.5" customHeight="1">
      <c r="A355" s="216" t="s">
        <v>288</v>
      </c>
      <c r="B355" s="193">
        <v>40</v>
      </c>
      <c r="C355" s="194">
        <v>6</v>
      </c>
      <c r="D355" s="195">
        <v>5</v>
      </c>
      <c r="E355" s="217">
        <v>0</v>
      </c>
      <c r="F355" s="196">
        <v>0</v>
      </c>
      <c r="G355" s="197">
        <v>937</v>
      </c>
      <c r="H355" s="198">
        <v>0</v>
      </c>
    </row>
    <row r="356" spans="1:8" ht="38.25" customHeight="1">
      <c r="A356" s="214" t="s">
        <v>289</v>
      </c>
      <c r="B356" s="199">
        <v>40</v>
      </c>
      <c r="C356" s="200">
        <v>6</v>
      </c>
      <c r="D356" s="201">
        <v>5</v>
      </c>
      <c r="E356" s="215">
        <v>6100000</v>
      </c>
      <c r="F356" s="202">
        <v>0</v>
      </c>
      <c r="G356" s="203">
        <v>937</v>
      </c>
      <c r="H356" s="204">
        <v>0</v>
      </c>
    </row>
    <row r="357" spans="1:8" ht="38.25" customHeight="1">
      <c r="A357" s="216" t="s">
        <v>291</v>
      </c>
      <c r="B357" s="193">
        <v>40</v>
      </c>
      <c r="C357" s="194">
        <v>6</v>
      </c>
      <c r="D357" s="195">
        <v>5</v>
      </c>
      <c r="E357" s="217">
        <v>6109001</v>
      </c>
      <c r="F357" s="196">
        <v>0</v>
      </c>
      <c r="G357" s="197">
        <v>937</v>
      </c>
      <c r="H357" s="198">
        <v>0</v>
      </c>
    </row>
    <row r="358" spans="1:8" ht="25.5" customHeight="1">
      <c r="A358" s="214" t="s">
        <v>522</v>
      </c>
      <c r="B358" s="199">
        <v>40</v>
      </c>
      <c r="C358" s="200">
        <v>6</v>
      </c>
      <c r="D358" s="201">
        <v>5</v>
      </c>
      <c r="E358" s="215">
        <v>6109001</v>
      </c>
      <c r="F358" s="202" t="s">
        <v>523</v>
      </c>
      <c r="G358" s="203">
        <v>937</v>
      </c>
      <c r="H358" s="204">
        <v>0</v>
      </c>
    </row>
    <row r="359" spans="1:8" ht="13.5" customHeight="1">
      <c r="A359" s="214" t="s">
        <v>295</v>
      </c>
      <c r="B359" s="199">
        <v>40</v>
      </c>
      <c r="C359" s="200">
        <v>7</v>
      </c>
      <c r="D359" s="201">
        <v>0</v>
      </c>
      <c r="E359" s="215">
        <v>0</v>
      </c>
      <c r="F359" s="202">
        <v>0</v>
      </c>
      <c r="G359" s="203">
        <v>460</v>
      </c>
      <c r="H359" s="204">
        <v>0</v>
      </c>
    </row>
    <row r="360" spans="1:8" ht="13.5" customHeight="1">
      <c r="A360" s="216" t="s">
        <v>309</v>
      </c>
      <c r="B360" s="193">
        <v>40</v>
      </c>
      <c r="C360" s="194">
        <v>7</v>
      </c>
      <c r="D360" s="195">
        <v>2</v>
      </c>
      <c r="E360" s="217">
        <v>0</v>
      </c>
      <c r="F360" s="196">
        <v>0</v>
      </c>
      <c r="G360" s="197">
        <v>460</v>
      </c>
      <c r="H360" s="198">
        <v>0</v>
      </c>
    </row>
    <row r="361" spans="1:8" ht="57" customHeight="1">
      <c r="A361" s="214" t="s">
        <v>338</v>
      </c>
      <c r="B361" s="199">
        <v>40</v>
      </c>
      <c r="C361" s="200">
        <v>7</v>
      </c>
      <c r="D361" s="201">
        <v>2</v>
      </c>
      <c r="E361" s="215">
        <v>5510000</v>
      </c>
      <c r="F361" s="202">
        <v>0</v>
      </c>
      <c r="G361" s="203">
        <v>460</v>
      </c>
      <c r="H361" s="204">
        <v>0</v>
      </c>
    </row>
    <row r="362" spans="1:8" ht="76.5" customHeight="1">
      <c r="A362" s="216" t="s">
        <v>344</v>
      </c>
      <c r="B362" s="193">
        <v>40</v>
      </c>
      <c r="C362" s="194">
        <v>7</v>
      </c>
      <c r="D362" s="195">
        <v>2</v>
      </c>
      <c r="E362" s="217">
        <v>5519003</v>
      </c>
      <c r="F362" s="196">
        <v>0</v>
      </c>
      <c r="G362" s="197">
        <v>460</v>
      </c>
      <c r="H362" s="198">
        <v>0</v>
      </c>
    </row>
    <row r="363" spans="1:8" ht="38.25" customHeight="1">
      <c r="A363" s="214" t="s">
        <v>538</v>
      </c>
      <c r="B363" s="199">
        <v>40</v>
      </c>
      <c r="C363" s="200">
        <v>7</v>
      </c>
      <c r="D363" s="201">
        <v>2</v>
      </c>
      <c r="E363" s="215">
        <v>5519003</v>
      </c>
      <c r="F363" s="202" t="s">
        <v>539</v>
      </c>
      <c r="G363" s="203">
        <v>460</v>
      </c>
      <c r="H363" s="204">
        <v>0</v>
      </c>
    </row>
    <row r="364" spans="1:8" ht="63.75" customHeight="1">
      <c r="A364" s="214" t="s">
        <v>109</v>
      </c>
      <c r="B364" s="199">
        <v>40</v>
      </c>
      <c r="C364" s="200">
        <v>7</v>
      </c>
      <c r="D364" s="201">
        <v>2</v>
      </c>
      <c r="E364" s="215">
        <v>5519003</v>
      </c>
      <c r="F364" s="202" t="s">
        <v>539</v>
      </c>
      <c r="G364" s="203">
        <v>460</v>
      </c>
      <c r="H364" s="204">
        <v>0</v>
      </c>
    </row>
    <row r="365" spans="1:8" ht="13.5" customHeight="1">
      <c r="A365" s="214" t="s">
        <v>392</v>
      </c>
      <c r="B365" s="199">
        <v>40</v>
      </c>
      <c r="C365" s="200">
        <v>8</v>
      </c>
      <c r="D365" s="201">
        <v>0</v>
      </c>
      <c r="E365" s="215">
        <v>0</v>
      </c>
      <c r="F365" s="202">
        <v>0</v>
      </c>
      <c r="G365" s="203">
        <v>8743.4</v>
      </c>
      <c r="H365" s="204">
        <v>178.4</v>
      </c>
    </row>
    <row r="366" spans="1:8" ht="13.5" customHeight="1">
      <c r="A366" s="216" t="s">
        <v>411</v>
      </c>
      <c r="B366" s="193">
        <v>40</v>
      </c>
      <c r="C366" s="194">
        <v>8</v>
      </c>
      <c r="D366" s="195">
        <v>4</v>
      </c>
      <c r="E366" s="217">
        <v>0</v>
      </c>
      <c r="F366" s="196">
        <v>0</v>
      </c>
      <c r="G366" s="197">
        <v>8743.4</v>
      </c>
      <c r="H366" s="198">
        <v>178.4</v>
      </c>
    </row>
    <row r="367" spans="1:8" ht="51" customHeight="1">
      <c r="A367" s="214" t="s">
        <v>394</v>
      </c>
      <c r="B367" s="199">
        <v>40</v>
      </c>
      <c r="C367" s="200">
        <v>8</v>
      </c>
      <c r="D367" s="201">
        <v>4</v>
      </c>
      <c r="E367" s="215">
        <v>5420000</v>
      </c>
      <c r="F367" s="202">
        <v>0</v>
      </c>
      <c r="G367" s="203">
        <v>178.4</v>
      </c>
      <c r="H367" s="204">
        <v>178.4</v>
      </c>
    </row>
    <row r="368" spans="1:8" ht="102" customHeight="1">
      <c r="A368" s="216" t="s">
        <v>412</v>
      </c>
      <c r="B368" s="193">
        <v>40</v>
      </c>
      <c r="C368" s="194">
        <v>8</v>
      </c>
      <c r="D368" s="195">
        <v>4</v>
      </c>
      <c r="E368" s="217">
        <v>5425517</v>
      </c>
      <c r="F368" s="196">
        <v>0</v>
      </c>
      <c r="G368" s="197">
        <v>178.4</v>
      </c>
      <c r="H368" s="198">
        <v>178.4</v>
      </c>
    </row>
    <row r="369" spans="1:8" ht="25.5" customHeight="1">
      <c r="A369" s="214" t="s">
        <v>520</v>
      </c>
      <c r="B369" s="199">
        <v>40</v>
      </c>
      <c r="C369" s="200">
        <v>8</v>
      </c>
      <c r="D369" s="201">
        <v>4</v>
      </c>
      <c r="E369" s="215">
        <v>5425517</v>
      </c>
      <c r="F369" s="202" t="s">
        <v>521</v>
      </c>
      <c r="G369" s="203">
        <v>178.4</v>
      </c>
      <c r="H369" s="204">
        <v>178.4</v>
      </c>
    </row>
    <row r="370" spans="1:8" ht="51" customHeight="1">
      <c r="A370" s="214" t="s">
        <v>420</v>
      </c>
      <c r="B370" s="199">
        <v>40</v>
      </c>
      <c r="C370" s="200">
        <v>8</v>
      </c>
      <c r="D370" s="201">
        <v>4</v>
      </c>
      <c r="E370" s="215">
        <v>5440000</v>
      </c>
      <c r="F370" s="202">
        <v>0</v>
      </c>
      <c r="G370" s="203">
        <v>8565</v>
      </c>
      <c r="H370" s="204">
        <v>0</v>
      </c>
    </row>
    <row r="371" spans="1:8" ht="76.5" customHeight="1">
      <c r="A371" s="216" t="s">
        <v>422</v>
      </c>
      <c r="B371" s="193">
        <v>40</v>
      </c>
      <c r="C371" s="194">
        <v>8</v>
      </c>
      <c r="D371" s="195">
        <v>4</v>
      </c>
      <c r="E371" s="217">
        <v>5440204</v>
      </c>
      <c r="F371" s="196">
        <v>0</v>
      </c>
      <c r="G371" s="197">
        <v>8565</v>
      </c>
      <c r="H371" s="198">
        <v>0</v>
      </c>
    </row>
    <row r="372" spans="1:8" ht="38.25" customHeight="1">
      <c r="A372" s="214" t="s">
        <v>524</v>
      </c>
      <c r="B372" s="199">
        <v>40</v>
      </c>
      <c r="C372" s="200">
        <v>8</v>
      </c>
      <c r="D372" s="201">
        <v>4</v>
      </c>
      <c r="E372" s="215">
        <v>5440204</v>
      </c>
      <c r="F372" s="202" t="s">
        <v>525</v>
      </c>
      <c r="G372" s="203">
        <v>8078</v>
      </c>
      <c r="H372" s="204">
        <v>0</v>
      </c>
    </row>
    <row r="373" spans="1:8" ht="38.25" customHeight="1">
      <c r="A373" s="214" t="s">
        <v>518</v>
      </c>
      <c r="B373" s="199">
        <v>40</v>
      </c>
      <c r="C373" s="200">
        <v>8</v>
      </c>
      <c r="D373" s="201">
        <v>4</v>
      </c>
      <c r="E373" s="215">
        <v>5440204</v>
      </c>
      <c r="F373" s="202" t="s">
        <v>519</v>
      </c>
      <c r="G373" s="203">
        <v>246</v>
      </c>
      <c r="H373" s="204">
        <v>0</v>
      </c>
    </row>
    <row r="374" spans="1:8" ht="25.5" customHeight="1">
      <c r="A374" s="214" t="s">
        <v>520</v>
      </c>
      <c r="B374" s="199">
        <v>40</v>
      </c>
      <c r="C374" s="200">
        <v>8</v>
      </c>
      <c r="D374" s="201">
        <v>4</v>
      </c>
      <c r="E374" s="215">
        <v>5440204</v>
      </c>
      <c r="F374" s="202" t="s">
        <v>521</v>
      </c>
      <c r="G374" s="203">
        <v>142</v>
      </c>
      <c r="H374" s="204">
        <v>0</v>
      </c>
    </row>
    <row r="375" spans="1:8" ht="25.5" customHeight="1">
      <c r="A375" s="214" t="s">
        <v>522</v>
      </c>
      <c r="B375" s="199">
        <v>40</v>
      </c>
      <c r="C375" s="200">
        <v>8</v>
      </c>
      <c r="D375" s="201">
        <v>4</v>
      </c>
      <c r="E375" s="215">
        <v>5440204</v>
      </c>
      <c r="F375" s="202" t="s">
        <v>523</v>
      </c>
      <c r="G375" s="203">
        <v>96</v>
      </c>
      <c r="H375" s="204">
        <v>0</v>
      </c>
    </row>
    <row r="376" spans="1:8" ht="25.5" customHeight="1">
      <c r="A376" s="214" t="s">
        <v>526</v>
      </c>
      <c r="B376" s="199">
        <v>40</v>
      </c>
      <c r="C376" s="200">
        <v>8</v>
      </c>
      <c r="D376" s="201">
        <v>4</v>
      </c>
      <c r="E376" s="215">
        <v>5440204</v>
      </c>
      <c r="F376" s="202" t="s">
        <v>527</v>
      </c>
      <c r="G376" s="203">
        <v>1</v>
      </c>
      <c r="H376" s="204">
        <v>0</v>
      </c>
    </row>
    <row r="377" spans="1:8" ht="13.5" customHeight="1">
      <c r="A377" s="214" t="s">
        <v>528</v>
      </c>
      <c r="B377" s="199">
        <v>40</v>
      </c>
      <c r="C377" s="200">
        <v>8</v>
      </c>
      <c r="D377" s="201">
        <v>4</v>
      </c>
      <c r="E377" s="215">
        <v>5440204</v>
      </c>
      <c r="F377" s="202" t="s">
        <v>529</v>
      </c>
      <c r="G377" s="203">
        <v>2</v>
      </c>
      <c r="H377" s="204">
        <v>0</v>
      </c>
    </row>
    <row r="378" spans="1:8" ht="13.5" customHeight="1">
      <c r="A378" s="214" t="s">
        <v>424</v>
      </c>
      <c r="B378" s="199">
        <v>40</v>
      </c>
      <c r="C378" s="200">
        <v>10</v>
      </c>
      <c r="D378" s="201">
        <v>0</v>
      </c>
      <c r="E378" s="215">
        <v>0</v>
      </c>
      <c r="F378" s="202">
        <v>0</v>
      </c>
      <c r="G378" s="203">
        <v>117152.03806000001</v>
      </c>
      <c r="H378" s="204">
        <v>101922.837</v>
      </c>
    </row>
    <row r="379" spans="1:8" ht="13.5" customHeight="1">
      <c r="A379" s="216" t="s">
        <v>425</v>
      </c>
      <c r="B379" s="193">
        <v>40</v>
      </c>
      <c r="C379" s="194">
        <v>10</v>
      </c>
      <c r="D379" s="195">
        <v>1</v>
      </c>
      <c r="E379" s="217">
        <v>0</v>
      </c>
      <c r="F379" s="196">
        <v>0</v>
      </c>
      <c r="G379" s="197">
        <v>2958</v>
      </c>
      <c r="H379" s="198">
        <v>0</v>
      </c>
    </row>
    <row r="380" spans="1:8" ht="38.25" customHeight="1">
      <c r="A380" s="214" t="s">
        <v>635</v>
      </c>
      <c r="B380" s="199">
        <v>40</v>
      </c>
      <c r="C380" s="200">
        <v>10</v>
      </c>
      <c r="D380" s="201">
        <v>1</v>
      </c>
      <c r="E380" s="215">
        <v>4100000</v>
      </c>
      <c r="F380" s="202">
        <v>0</v>
      </c>
      <c r="G380" s="203">
        <v>2958</v>
      </c>
      <c r="H380" s="204">
        <v>0</v>
      </c>
    </row>
    <row r="381" spans="1:8" ht="13.5" customHeight="1">
      <c r="A381" s="216" t="s">
        <v>695</v>
      </c>
      <c r="B381" s="193">
        <v>40</v>
      </c>
      <c r="C381" s="194">
        <v>10</v>
      </c>
      <c r="D381" s="195">
        <v>1</v>
      </c>
      <c r="E381" s="217">
        <v>4109001</v>
      </c>
      <c r="F381" s="196">
        <v>0</v>
      </c>
      <c r="G381" s="197">
        <v>2958</v>
      </c>
      <c r="H381" s="198">
        <v>0</v>
      </c>
    </row>
    <row r="382" spans="1:8" ht="25.5" customHeight="1">
      <c r="A382" s="214" t="s">
        <v>530</v>
      </c>
      <c r="B382" s="199">
        <v>40</v>
      </c>
      <c r="C382" s="200">
        <v>10</v>
      </c>
      <c r="D382" s="201">
        <v>1</v>
      </c>
      <c r="E382" s="215">
        <v>4109001</v>
      </c>
      <c r="F382" s="202" t="s">
        <v>531</v>
      </c>
      <c r="G382" s="203">
        <v>2958</v>
      </c>
      <c r="H382" s="204">
        <v>0</v>
      </c>
    </row>
    <row r="383" spans="1:8" ht="13.5" customHeight="1">
      <c r="A383" s="216" t="s">
        <v>437</v>
      </c>
      <c r="B383" s="193">
        <v>40</v>
      </c>
      <c r="C383" s="194">
        <v>10</v>
      </c>
      <c r="D383" s="195">
        <v>4</v>
      </c>
      <c r="E383" s="217">
        <v>0</v>
      </c>
      <c r="F383" s="196">
        <v>0</v>
      </c>
      <c r="G383" s="197">
        <v>86478.138059999997</v>
      </c>
      <c r="H383" s="198">
        <v>86478.137000000002</v>
      </c>
    </row>
    <row r="384" spans="1:8" ht="25.5" customHeight="1">
      <c r="A384" s="214" t="s">
        <v>810</v>
      </c>
      <c r="B384" s="199">
        <v>40</v>
      </c>
      <c r="C384" s="200">
        <v>10</v>
      </c>
      <c r="D384" s="201">
        <v>4</v>
      </c>
      <c r="E384" s="215">
        <v>9040000</v>
      </c>
      <c r="F384" s="202">
        <v>0</v>
      </c>
      <c r="G384" s="203">
        <v>86478.138059999997</v>
      </c>
      <c r="H384" s="204">
        <v>86478.137000000002</v>
      </c>
    </row>
    <row r="385" spans="1:8" ht="89.25" customHeight="1">
      <c r="A385" s="216" t="s">
        <v>446</v>
      </c>
      <c r="B385" s="193">
        <v>40</v>
      </c>
      <c r="C385" s="194">
        <v>10</v>
      </c>
      <c r="D385" s="195">
        <v>4</v>
      </c>
      <c r="E385" s="217">
        <v>9045260</v>
      </c>
      <c r="F385" s="196">
        <v>0</v>
      </c>
      <c r="G385" s="197">
        <v>1279.7380600000001</v>
      </c>
      <c r="H385" s="198">
        <v>1279.7380000000001</v>
      </c>
    </row>
    <row r="386" spans="1:8" ht="25.5" customHeight="1">
      <c r="A386" s="214" t="s">
        <v>516</v>
      </c>
      <c r="B386" s="199">
        <v>40</v>
      </c>
      <c r="C386" s="200">
        <v>10</v>
      </c>
      <c r="D386" s="201">
        <v>4</v>
      </c>
      <c r="E386" s="215">
        <v>9045260</v>
      </c>
      <c r="F386" s="202" t="s">
        <v>517</v>
      </c>
      <c r="G386" s="203">
        <v>1279.7380600000001</v>
      </c>
      <c r="H386" s="204">
        <v>1279.7380000000001</v>
      </c>
    </row>
    <row r="387" spans="1:8" ht="127.5" customHeight="1">
      <c r="A387" s="216" t="s">
        <v>448</v>
      </c>
      <c r="B387" s="193">
        <v>40</v>
      </c>
      <c r="C387" s="194">
        <v>10</v>
      </c>
      <c r="D387" s="195">
        <v>4</v>
      </c>
      <c r="E387" s="217">
        <v>9045508</v>
      </c>
      <c r="F387" s="196">
        <v>0</v>
      </c>
      <c r="G387" s="197">
        <v>85198.399999999994</v>
      </c>
      <c r="H387" s="198">
        <v>85198.399000000005</v>
      </c>
    </row>
    <row r="388" spans="1:8" ht="25.5" customHeight="1">
      <c r="A388" s="214" t="s">
        <v>522</v>
      </c>
      <c r="B388" s="199">
        <v>40</v>
      </c>
      <c r="C388" s="200">
        <v>10</v>
      </c>
      <c r="D388" s="201">
        <v>4</v>
      </c>
      <c r="E388" s="215">
        <v>9045508</v>
      </c>
      <c r="F388" s="202" t="s">
        <v>523</v>
      </c>
      <c r="G388" s="203">
        <v>40202.268760000006</v>
      </c>
      <c r="H388" s="204">
        <v>40202.267999999996</v>
      </c>
    </row>
    <row r="389" spans="1:8" ht="25.5" customHeight="1">
      <c r="A389" s="214" t="s">
        <v>516</v>
      </c>
      <c r="B389" s="199">
        <v>40</v>
      </c>
      <c r="C389" s="200">
        <v>10</v>
      </c>
      <c r="D389" s="201">
        <v>4</v>
      </c>
      <c r="E389" s="215">
        <v>9045508</v>
      </c>
      <c r="F389" s="202" t="s">
        <v>517</v>
      </c>
      <c r="G389" s="203">
        <v>44996.131239999995</v>
      </c>
      <c r="H389" s="204">
        <v>44996.131000000001</v>
      </c>
    </row>
    <row r="390" spans="1:8" ht="13.5" customHeight="1">
      <c r="A390" s="216" t="s">
        <v>450</v>
      </c>
      <c r="B390" s="193">
        <v>40</v>
      </c>
      <c r="C390" s="194">
        <v>10</v>
      </c>
      <c r="D390" s="195">
        <v>6</v>
      </c>
      <c r="E390" s="217">
        <v>0</v>
      </c>
      <c r="F390" s="196">
        <v>0</v>
      </c>
      <c r="G390" s="197">
        <v>27715.9</v>
      </c>
      <c r="H390" s="198">
        <v>15444.7</v>
      </c>
    </row>
    <row r="391" spans="1:8" ht="38.25" customHeight="1">
      <c r="A391" s="214" t="s">
        <v>635</v>
      </c>
      <c r="B391" s="199">
        <v>40</v>
      </c>
      <c r="C391" s="200">
        <v>10</v>
      </c>
      <c r="D391" s="201">
        <v>6</v>
      </c>
      <c r="E391" s="215">
        <v>4100000</v>
      </c>
      <c r="F391" s="202">
        <v>0</v>
      </c>
      <c r="G391" s="203">
        <v>15444.7</v>
      </c>
      <c r="H391" s="204">
        <v>15444.7</v>
      </c>
    </row>
    <row r="392" spans="1:8" ht="51" customHeight="1">
      <c r="A392" s="216" t="s">
        <v>451</v>
      </c>
      <c r="B392" s="193">
        <v>40</v>
      </c>
      <c r="C392" s="194">
        <v>10</v>
      </c>
      <c r="D392" s="195">
        <v>6</v>
      </c>
      <c r="E392" s="217">
        <v>4105509</v>
      </c>
      <c r="F392" s="196">
        <v>0</v>
      </c>
      <c r="G392" s="197">
        <v>15444.7</v>
      </c>
      <c r="H392" s="198">
        <v>15444.7</v>
      </c>
    </row>
    <row r="393" spans="1:8" ht="38.25" customHeight="1">
      <c r="A393" s="214" t="s">
        <v>524</v>
      </c>
      <c r="B393" s="199">
        <v>40</v>
      </c>
      <c r="C393" s="200">
        <v>10</v>
      </c>
      <c r="D393" s="201">
        <v>6</v>
      </c>
      <c r="E393" s="215">
        <v>4105509</v>
      </c>
      <c r="F393" s="202" t="s">
        <v>525</v>
      </c>
      <c r="G393" s="203">
        <v>11456</v>
      </c>
      <c r="H393" s="204">
        <v>11456</v>
      </c>
    </row>
    <row r="394" spans="1:8" ht="38.25" customHeight="1">
      <c r="A394" s="214" t="s">
        <v>518</v>
      </c>
      <c r="B394" s="199">
        <v>40</v>
      </c>
      <c r="C394" s="200">
        <v>10</v>
      </c>
      <c r="D394" s="201">
        <v>6</v>
      </c>
      <c r="E394" s="215">
        <v>4105509</v>
      </c>
      <c r="F394" s="202" t="s">
        <v>519</v>
      </c>
      <c r="G394" s="203">
        <v>454</v>
      </c>
      <c r="H394" s="204">
        <v>454</v>
      </c>
    </row>
    <row r="395" spans="1:8" ht="25.5" customHeight="1">
      <c r="A395" s="214" t="s">
        <v>520</v>
      </c>
      <c r="B395" s="199">
        <v>40</v>
      </c>
      <c r="C395" s="200">
        <v>10</v>
      </c>
      <c r="D395" s="201">
        <v>6</v>
      </c>
      <c r="E395" s="215">
        <v>4105509</v>
      </c>
      <c r="F395" s="202" t="s">
        <v>521</v>
      </c>
      <c r="G395" s="203">
        <v>530</v>
      </c>
      <c r="H395" s="204">
        <v>530</v>
      </c>
    </row>
    <row r="396" spans="1:8" ht="25.5" customHeight="1">
      <c r="A396" s="214" t="s">
        <v>522</v>
      </c>
      <c r="B396" s="199">
        <v>40</v>
      </c>
      <c r="C396" s="200">
        <v>10</v>
      </c>
      <c r="D396" s="201">
        <v>6</v>
      </c>
      <c r="E396" s="215">
        <v>4105509</v>
      </c>
      <c r="F396" s="202" t="s">
        <v>523</v>
      </c>
      <c r="G396" s="203">
        <v>2996.7</v>
      </c>
      <c r="H396" s="204">
        <v>2996.7</v>
      </c>
    </row>
    <row r="397" spans="1:8" ht="25.5" customHeight="1">
      <c r="A397" s="214" t="s">
        <v>526</v>
      </c>
      <c r="B397" s="199">
        <v>40</v>
      </c>
      <c r="C397" s="200">
        <v>10</v>
      </c>
      <c r="D397" s="201">
        <v>6</v>
      </c>
      <c r="E397" s="215">
        <v>4105509</v>
      </c>
      <c r="F397" s="202" t="s">
        <v>527</v>
      </c>
      <c r="G397" s="203">
        <v>1</v>
      </c>
      <c r="H397" s="204">
        <v>1</v>
      </c>
    </row>
    <row r="398" spans="1:8" ht="13.5" customHeight="1">
      <c r="A398" s="214" t="s">
        <v>528</v>
      </c>
      <c r="B398" s="199">
        <v>40</v>
      </c>
      <c r="C398" s="200">
        <v>10</v>
      </c>
      <c r="D398" s="201">
        <v>6</v>
      </c>
      <c r="E398" s="215">
        <v>4105509</v>
      </c>
      <c r="F398" s="202" t="s">
        <v>529</v>
      </c>
      <c r="G398" s="203">
        <v>7</v>
      </c>
      <c r="H398" s="204">
        <v>7</v>
      </c>
    </row>
    <row r="399" spans="1:8" ht="51" customHeight="1">
      <c r="A399" s="214" t="s">
        <v>453</v>
      </c>
      <c r="B399" s="199">
        <v>40</v>
      </c>
      <c r="C399" s="200">
        <v>10</v>
      </c>
      <c r="D399" s="201">
        <v>6</v>
      </c>
      <c r="E399" s="215">
        <v>5210000</v>
      </c>
      <c r="F399" s="202">
        <v>0</v>
      </c>
      <c r="G399" s="203">
        <v>11943.7</v>
      </c>
      <c r="H399" s="204">
        <v>0</v>
      </c>
    </row>
    <row r="400" spans="1:8" ht="51" customHeight="1">
      <c r="A400" s="216" t="s">
        <v>455</v>
      </c>
      <c r="B400" s="193">
        <v>40</v>
      </c>
      <c r="C400" s="194">
        <v>10</v>
      </c>
      <c r="D400" s="195">
        <v>6</v>
      </c>
      <c r="E400" s="217">
        <v>5219001</v>
      </c>
      <c r="F400" s="196">
        <v>0</v>
      </c>
      <c r="G400" s="197">
        <v>11943.7</v>
      </c>
      <c r="H400" s="198">
        <v>0</v>
      </c>
    </row>
    <row r="401" spans="1:8" ht="25.5" customHeight="1">
      <c r="A401" s="214" t="s">
        <v>530</v>
      </c>
      <c r="B401" s="199">
        <v>40</v>
      </c>
      <c r="C401" s="200">
        <v>10</v>
      </c>
      <c r="D401" s="201">
        <v>6</v>
      </c>
      <c r="E401" s="215">
        <v>5219001</v>
      </c>
      <c r="F401" s="202" t="s">
        <v>531</v>
      </c>
      <c r="G401" s="203">
        <v>10184.5</v>
      </c>
      <c r="H401" s="204">
        <v>0</v>
      </c>
    </row>
    <row r="402" spans="1:8" ht="25.5" customHeight="1">
      <c r="A402" s="214" t="s">
        <v>533</v>
      </c>
      <c r="B402" s="199">
        <v>40</v>
      </c>
      <c r="C402" s="200">
        <v>10</v>
      </c>
      <c r="D402" s="201">
        <v>6</v>
      </c>
      <c r="E402" s="215">
        <v>5219001</v>
      </c>
      <c r="F402" s="202" t="s">
        <v>534</v>
      </c>
      <c r="G402" s="203">
        <v>1271.9000000000001</v>
      </c>
      <c r="H402" s="204">
        <v>0</v>
      </c>
    </row>
    <row r="403" spans="1:8" ht="38.25" customHeight="1">
      <c r="A403" s="214" t="s">
        <v>814</v>
      </c>
      <c r="B403" s="199">
        <v>40</v>
      </c>
      <c r="C403" s="200">
        <v>10</v>
      </c>
      <c r="D403" s="201">
        <v>6</v>
      </c>
      <c r="E403" s="215">
        <v>5219001</v>
      </c>
      <c r="F403" s="202" t="s">
        <v>815</v>
      </c>
      <c r="G403" s="203">
        <v>487.3</v>
      </c>
      <c r="H403" s="204">
        <v>0</v>
      </c>
    </row>
    <row r="404" spans="1:8" ht="51" customHeight="1">
      <c r="A404" s="214" t="s">
        <v>457</v>
      </c>
      <c r="B404" s="199">
        <v>40</v>
      </c>
      <c r="C404" s="200">
        <v>10</v>
      </c>
      <c r="D404" s="201">
        <v>6</v>
      </c>
      <c r="E404" s="215">
        <v>5220000</v>
      </c>
      <c r="F404" s="202">
        <v>0</v>
      </c>
      <c r="G404" s="203">
        <v>7.5</v>
      </c>
      <c r="H404" s="204">
        <v>0</v>
      </c>
    </row>
    <row r="405" spans="1:8" ht="63.75" customHeight="1">
      <c r="A405" s="216" t="s">
        <v>459</v>
      </c>
      <c r="B405" s="193">
        <v>40</v>
      </c>
      <c r="C405" s="194">
        <v>10</v>
      </c>
      <c r="D405" s="195">
        <v>6</v>
      </c>
      <c r="E405" s="217">
        <v>5229001</v>
      </c>
      <c r="F405" s="196">
        <v>0</v>
      </c>
      <c r="G405" s="197">
        <v>7.5</v>
      </c>
      <c r="H405" s="198">
        <v>0</v>
      </c>
    </row>
    <row r="406" spans="1:8" ht="25.5" customHeight="1">
      <c r="A406" s="214" t="s">
        <v>533</v>
      </c>
      <c r="B406" s="199">
        <v>40</v>
      </c>
      <c r="C406" s="200">
        <v>10</v>
      </c>
      <c r="D406" s="201">
        <v>6</v>
      </c>
      <c r="E406" s="215">
        <v>5229001</v>
      </c>
      <c r="F406" s="202" t="s">
        <v>534</v>
      </c>
      <c r="G406" s="203">
        <v>7.5</v>
      </c>
      <c r="H406" s="204">
        <v>0</v>
      </c>
    </row>
    <row r="407" spans="1:8" ht="25.5" customHeight="1">
      <c r="A407" s="214" t="s">
        <v>465</v>
      </c>
      <c r="B407" s="199">
        <v>40</v>
      </c>
      <c r="C407" s="200">
        <v>10</v>
      </c>
      <c r="D407" s="201">
        <v>6</v>
      </c>
      <c r="E407" s="215">
        <v>5300000</v>
      </c>
      <c r="F407" s="202">
        <v>0</v>
      </c>
      <c r="G407" s="203">
        <v>320</v>
      </c>
      <c r="H407" s="204">
        <v>0</v>
      </c>
    </row>
    <row r="408" spans="1:8" ht="38.25" customHeight="1">
      <c r="A408" s="216" t="s">
        <v>467</v>
      </c>
      <c r="B408" s="193">
        <v>40</v>
      </c>
      <c r="C408" s="194">
        <v>10</v>
      </c>
      <c r="D408" s="195">
        <v>6</v>
      </c>
      <c r="E408" s="217">
        <v>5309001</v>
      </c>
      <c r="F408" s="196">
        <v>0</v>
      </c>
      <c r="G408" s="197">
        <v>320</v>
      </c>
      <c r="H408" s="198">
        <v>0</v>
      </c>
    </row>
    <row r="409" spans="1:8" ht="25.5" customHeight="1">
      <c r="A409" s="214" t="s">
        <v>522</v>
      </c>
      <c r="B409" s="199">
        <v>40</v>
      </c>
      <c r="C409" s="200">
        <v>10</v>
      </c>
      <c r="D409" s="201">
        <v>6</v>
      </c>
      <c r="E409" s="215">
        <v>5309001</v>
      </c>
      <c r="F409" s="202" t="s">
        <v>523</v>
      </c>
      <c r="G409" s="203">
        <v>320</v>
      </c>
      <c r="H409" s="204">
        <v>0</v>
      </c>
    </row>
    <row r="410" spans="1:8" ht="13.5" customHeight="1">
      <c r="A410" s="214" t="s">
        <v>469</v>
      </c>
      <c r="B410" s="199">
        <v>40</v>
      </c>
      <c r="C410" s="200">
        <v>11</v>
      </c>
      <c r="D410" s="201">
        <v>0</v>
      </c>
      <c r="E410" s="215">
        <v>0</v>
      </c>
      <c r="F410" s="202">
        <v>0</v>
      </c>
      <c r="G410" s="203">
        <v>9807.4</v>
      </c>
      <c r="H410" s="204">
        <v>53.4</v>
      </c>
    </row>
    <row r="411" spans="1:8" ht="25.5" customHeight="1">
      <c r="A411" s="216" t="s">
        <v>482</v>
      </c>
      <c r="B411" s="193">
        <v>40</v>
      </c>
      <c r="C411" s="194">
        <v>11</v>
      </c>
      <c r="D411" s="195">
        <v>5</v>
      </c>
      <c r="E411" s="217">
        <v>0</v>
      </c>
      <c r="F411" s="196">
        <v>0</v>
      </c>
      <c r="G411" s="197">
        <v>9807.4</v>
      </c>
      <c r="H411" s="198">
        <v>53.4</v>
      </c>
    </row>
    <row r="412" spans="1:8" ht="57" customHeight="1">
      <c r="A412" s="214" t="s">
        <v>338</v>
      </c>
      <c r="B412" s="199">
        <v>40</v>
      </c>
      <c r="C412" s="200">
        <v>11</v>
      </c>
      <c r="D412" s="201">
        <v>5</v>
      </c>
      <c r="E412" s="215">
        <v>5510000</v>
      </c>
      <c r="F412" s="202">
        <v>0</v>
      </c>
      <c r="G412" s="203">
        <v>53.4</v>
      </c>
      <c r="H412" s="204">
        <v>53.4</v>
      </c>
    </row>
    <row r="413" spans="1:8" ht="114.75" customHeight="1">
      <c r="A413" s="216" t="s">
        <v>483</v>
      </c>
      <c r="B413" s="193">
        <v>40</v>
      </c>
      <c r="C413" s="194">
        <v>11</v>
      </c>
      <c r="D413" s="195">
        <v>5</v>
      </c>
      <c r="E413" s="217">
        <v>5515530</v>
      </c>
      <c r="F413" s="196">
        <v>0</v>
      </c>
      <c r="G413" s="197">
        <v>53.4</v>
      </c>
      <c r="H413" s="198">
        <v>53.4</v>
      </c>
    </row>
    <row r="414" spans="1:8" ht="38.25" customHeight="1">
      <c r="A414" s="214" t="s">
        <v>524</v>
      </c>
      <c r="B414" s="199">
        <v>40</v>
      </c>
      <c r="C414" s="200">
        <v>11</v>
      </c>
      <c r="D414" s="201">
        <v>5</v>
      </c>
      <c r="E414" s="215">
        <v>5515530</v>
      </c>
      <c r="F414" s="202" t="s">
        <v>525</v>
      </c>
      <c r="G414" s="203">
        <v>36.1</v>
      </c>
      <c r="H414" s="204">
        <v>36.1</v>
      </c>
    </row>
    <row r="415" spans="1:8" ht="25.5" customHeight="1">
      <c r="A415" s="214" t="s">
        <v>522</v>
      </c>
      <c r="B415" s="199">
        <v>40</v>
      </c>
      <c r="C415" s="200">
        <v>11</v>
      </c>
      <c r="D415" s="201">
        <v>5</v>
      </c>
      <c r="E415" s="215">
        <v>5515530</v>
      </c>
      <c r="F415" s="202" t="s">
        <v>523</v>
      </c>
      <c r="G415" s="203">
        <v>17.3</v>
      </c>
      <c r="H415" s="204">
        <v>17.3</v>
      </c>
    </row>
    <row r="416" spans="1:8" ht="51" customHeight="1">
      <c r="A416" s="214" t="s">
        <v>485</v>
      </c>
      <c r="B416" s="199">
        <v>40</v>
      </c>
      <c r="C416" s="200">
        <v>11</v>
      </c>
      <c r="D416" s="201">
        <v>5</v>
      </c>
      <c r="E416" s="215">
        <v>5540000</v>
      </c>
      <c r="F416" s="202">
        <v>0</v>
      </c>
      <c r="G416" s="203">
        <v>9754</v>
      </c>
      <c r="H416" s="204">
        <v>0</v>
      </c>
    </row>
    <row r="417" spans="1:8" ht="76.5" customHeight="1">
      <c r="A417" s="216" t="s">
        <v>487</v>
      </c>
      <c r="B417" s="193">
        <v>40</v>
      </c>
      <c r="C417" s="194">
        <v>11</v>
      </c>
      <c r="D417" s="195">
        <v>5</v>
      </c>
      <c r="E417" s="217">
        <v>5540204</v>
      </c>
      <c r="F417" s="196">
        <v>0</v>
      </c>
      <c r="G417" s="197">
        <v>9754</v>
      </c>
      <c r="H417" s="198">
        <v>0</v>
      </c>
    </row>
    <row r="418" spans="1:8" ht="38.25" customHeight="1">
      <c r="A418" s="214" t="s">
        <v>524</v>
      </c>
      <c r="B418" s="199">
        <v>40</v>
      </c>
      <c r="C418" s="200">
        <v>11</v>
      </c>
      <c r="D418" s="201">
        <v>5</v>
      </c>
      <c r="E418" s="215">
        <v>5540204</v>
      </c>
      <c r="F418" s="202" t="s">
        <v>525</v>
      </c>
      <c r="G418" s="203">
        <v>9178</v>
      </c>
      <c r="H418" s="204">
        <v>0</v>
      </c>
    </row>
    <row r="419" spans="1:8" ht="38.25" customHeight="1">
      <c r="A419" s="214" t="s">
        <v>518</v>
      </c>
      <c r="B419" s="199">
        <v>40</v>
      </c>
      <c r="C419" s="200">
        <v>11</v>
      </c>
      <c r="D419" s="201">
        <v>5</v>
      </c>
      <c r="E419" s="215">
        <v>5540204</v>
      </c>
      <c r="F419" s="202" t="s">
        <v>519</v>
      </c>
      <c r="G419" s="203">
        <v>287</v>
      </c>
      <c r="H419" s="204">
        <v>0</v>
      </c>
    </row>
    <row r="420" spans="1:8" ht="25.5" customHeight="1">
      <c r="A420" s="214" t="s">
        <v>520</v>
      </c>
      <c r="B420" s="199">
        <v>40</v>
      </c>
      <c r="C420" s="200">
        <v>11</v>
      </c>
      <c r="D420" s="201">
        <v>5</v>
      </c>
      <c r="E420" s="215">
        <v>5540204</v>
      </c>
      <c r="F420" s="202" t="s">
        <v>521</v>
      </c>
      <c r="G420" s="203">
        <v>234</v>
      </c>
      <c r="H420" s="204">
        <v>0</v>
      </c>
    </row>
    <row r="421" spans="1:8" ht="25.5" customHeight="1">
      <c r="A421" s="214" t="s">
        <v>522</v>
      </c>
      <c r="B421" s="199">
        <v>40</v>
      </c>
      <c r="C421" s="200">
        <v>11</v>
      </c>
      <c r="D421" s="201">
        <v>5</v>
      </c>
      <c r="E421" s="215">
        <v>5540204</v>
      </c>
      <c r="F421" s="202" t="s">
        <v>523</v>
      </c>
      <c r="G421" s="203">
        <v>54</v>
      </c>
      <c r="H421" s="204">
        <v>0</v>
      </c>
    </row>
    <row r="422" spans="1:8" ht="13.5" customHeight="1">
      <c r="A422" s="214" t="s">
        <v>528</v>
      </c>
      <c r="B422" s="199">
        <v>40</v>
      </c>
      <c r="C422" s="200">
        <v>11</v>
      </c>
      <c r="D422" s="201">
        <v>5</v>
      </c>
      <c r="E422" s="215">
        <v>5540204</v>
      </c>
      <c r="F422" s="202" t="s">
        <v>529</v>
      </c>
      <c r="G422" s="203">
        <v>1</v>
      </c>
      <c r="H422" s="204">
        <v>0</v>
      </c>
    </row>
    <row r="423" spans="1:8" ht="13.5" customHeight="1">
      <c r="A423" s="214" t="s">
        <v>489</v>
      </c>
      <c r="B423" s="199">
        <v>40</v>
      </c>
      <c r="C423" s="200">
        <v>12</v>
      </c>
      <c r="D423" s="201">
        <v>0</v>
      </c>
      <c r="E423" s="215">
        <v>0</v>
      </c>
      <c r="F423" s="202">
        <v>0</v>
      </c>
      <c r="G423" s="203">
        <v>16117.2</v>
      </c>
      <c r="H423" s="204">
        <v>0</v>
      </c>
    </row>
    <row r="424" spans="1:8" ht="13.5" customHeight="1">
      <c r="A424" s="216" t="s">
        <v>490</v>
      </c>
      <c r="B424" s="193">
        <v>40</v>
      </c>
      <c r="C424" s="194">
        <v>12</v>
      </c>
      <c r="D424" s="195">
        <v>1</v>
      </c>
      <c r="E424" s="217">
        <v>0</v>
      </c>
      <c r="F424" s="196">
        <v>0</v>
      </c>
      <c r="G424" s="197">
        <v>6846.4</v>
      </c>
      <c r="H424" s="198">
        <v>0</v>
      </c>
    </row>
    <row r="425" spans="1:8" ht="25.5" customHeight="1">
      <c r="A425" s="214" t="s">
        <v>869</v>
      </c>
      <c r="B425" s="199">
        <v>40</v>
      </c>
      <c r="C425" s="200">
        <v>12</v>
      </c>
      <c r="D425" s="201">
        <v>1</v>
      </c>
      <c r="E425" s="215">
        <v>6600000</v>
      </c>
      <c r="F425" s="202">
        <v>0</v>
      </c>
      <c r="G425" s="203">
        <v>6846.4</v>
      </c>
      <c r="H425" s="204">
        <v>0</v>
      </c>
    </row>
    <row r="426" spans="1:8" ht="25.5" customHeight="1">
      <c r="A426" s="216" t="s">
        <v>871</v>
      </c>
      <c r="B426" s="193">
        <v>40</v>
      </c>
      <c r="C426" s="194">
        <v>12</v>
      </c>
      <c r="D426" s="195">
        <v>1</v>
      </c>
      <c r="E426" s="217">
        <v>6609001</v>
      </c>
      <c r="F426" s="196">
        <v>0</v>
      </c>
      <c r="G426" s="197">
        <v>6846.4</v>
      </c>
      <c r="H426" s="198">
        <v>0</v>
      </c>
    </row>
    <row r="427" spans="1:8" ht="25.5" customHeight="1">
      <c r="A427" s="214" t="s">
        <v>522</v>
      </c>
      <c r="B427" s="199">
        <v>40</v>
      </c>
      <c r="C427" s="200">
        <v>12</v>
      </c>
      <c r="D427" s="201">
        <v>1</v>
      </c>
      <c r="E427" s="215">
        <v>6609001</v>
      </c>
      <c r="F427" s="202" t="s">
        <v>523</v>
      </c>
      <c r="G427" s="203">
        <v>6846.4</v>
      </c>
      <c r="H427" s="204">
        <v>0</v>
      </c>
    </row>
    <row r="428" spans="1:8" ht="13.5" customHeight="1">
      <c r="A428" s="216" t="s">
        <v>491</v>
      </c>
      <c r="B428" s="193">
        <v>40</v>
      </c>
      <c r="C428" s="194">
        <v>12</v>
      </c>
      <c r="D428" s="195">
        <v>2</v>
      </c>
      <c r="E428" s="217">
        <v>0</v>
      </c>
      <c r="F428" s="196">
        <v>0</v>
      </c>
      <c r="G428" s="197">
        <v>7534.5</v>
      </c>
      <c r="H428" s="198">
        <v>0</v>
      </c>
    </row>
    <row r="429" spans="1:8" ht="25.5" customHeight="1">
      <c r="A429" s="214" t="s">
        <v>869</v>
      </c>
      <c r="B429" s="199">
        <v>40</v>
      </c>
      <c r="C429" s="200">
        <v>12</v>
      </c>
      <c r="D429" s="201">
        <v>2</v>
      </c>
      <c r="E429" s="215">
        <v>6600000</v>
      </c>
      <c r="F429" s="202">
        <v>0</v>
      </c>
      <c r="G429" s="203">
        <v>7534.5</v>
      </c>
      <c r="H429" s="204">
        <v>0</v>
      </c>
    </row>
    <row r="430" spans="1:8" ht="25.5" customHeight="1">
      <c r="A430" s="216" t="s">
        <v>871</v>
      </c>
      <c r="B430" s="193">
        <v>40</v>
      </c>
      <c r="C430" s="194">
        <v>12</v>
      </c>
      <c r="D430" s="195">
        <v>2</v>
      </c>
      <c r="E430" s="217">
        <v>6609001</v>
      </c>
      <c r="F430" s="196">
        <v>0</v>
      </c>
      <c r="G430" s="197">
        <v>7534.5</v>
      </c>
      <c r="H430" s="198">
        <v>0</v>
      </c>
    </row>
    <row r="431" spans="1:8" ht="25.5" customHeight="1">
      <c r="A431" s="214" t="s">
        <v>522</v>
      </c>
      <c r="B431" s="199">
        <v>40</v>
      </c>
      <c r="C431" s="200">
        <v>12</v>
      </c>
      <c r="D431" s="201">
        <v>2</v>
      </c>
      <c r="E431" s="215">
        <v>6609001</v>
      </c>
      <c r="F431" s="202" t="s">
        <v>523</v>
      </c>
      <c r="G431" s="203">
        <v>128.4</v>
      </c>
      <c r="H431" s="204">
        <v>0</v>
      </c>
    </row>
    <row r="432" spans="1:8" ht="38.25" customHeight="1">
      <c r="A432" s="214" t="s">
        <v>814</v>
      </c>
      <c r="B432" s="199">
        <v>40</v>
      </c>
      <c r="C432" s="200">
        <v>12</v>
      </c>
      <c r="D432" s="201">
        <v>2</v>
      </c>
      <c r="E432" s="215">
        <v>6609001</v>
      </c>
      <c r="F432" s="202" t="s">
        <v>815</v>
      </c>
      <c r="G432" s="203">
        <v>7406.1</v>
      </c>
      <c r="H432" s="204">
        <v>0</v>
      </c>
    </row>
    <row r="433" spans="1:8" ht="25.5" customHeight="1">
      <c r="A433" s="216" t="s">
        <v>492</v>
      </c>
      <c r="B433" s="193">
        <v>40</v>
      </c>
      <c r="C433" s="194">
        <v>12</v>
      </c>
      <c r="D433" s="195">
        <v>4</v>
      </c>
      <c r="E433" s="217">
        <v>0</v>
      </c>
      <c r="F433" s="196">
        <v>0</v>
      </c>
      <c r="G433" s="197">
        <v>1736.3</v>
      </c>
      <c r="H433" s="198">
        <v>0</v>
      </c>
    </row>
    <row r="434" spans="1:8" ht="25.5" customHeight="1">
      <c r="A434" s="214" t="s">
        <v>869</v>
      </c>
      <c r="B434" s="199">
        <v>40</v>
      </c>
      <c r="C434" s="200">
        <v>12</v>
      </c>
      <c r="D434" s="201">
        <v>4</v>
      </c>
      <c r="E434" s="215">
        <v>6600000</v>
      </c>
      <c r="F434" s="202">
        <v>0</v>
      </c>
      <c r="G434" s="203">
        <v>1666.3</v>
      </c>
      <c r="H434" s="204">
        <v>0</v>
      </c>
    </row>
    <row r="435" spans="1:8" ht="25.5" customHeight="1">
      <c r="A435" s="216" t="s">
        <v>871</v>
      </c>
      <c r="B435" s="193">
        <v>40</v>
      </c>
      <c r="C435" s="194">
        <v>12</v>
      </c>
      <c r="D435" s="195">
        <v>4</v>
      </c>
      <c r="E435" s="217">
        <v>6609001</v>
      </c>
      <c r="F435" s="196">
        <v>0</v>
      </c>
      <c r="G435" s="197">
        <v>1666.3</v>
      </c>
      <c r="H435" s="198">
        <v>0</v>
      </c>
    </row>
    <row r="436" spans="1:8" ht="25.5" customHeight="1">
      <c r="A436" s="214" t="s">
        <v>522</v>
      </c>
      <c r="B436" s="199">
        <v>40</v>
      </c>
      <c r="C436" s="200">
        <v>12</v>
      </c>
      <c r="D436" s="201">
        <v>4</v>
      </c>
      <c r="E436" s="215">
        <v>6609001</v>
      </c>
      <c r="F436" s="202" t="s">
        <v>523</v>
      </c>
      <c r="G436" s="203">
        <v>1666.3</v>
      </c>
      <c r="H436" s="204">
        <v>0</v>
      </c>
    </row>
    <row r="437" spans="1:8" ht="51" customHeight="1">
      <c r="A437" s="214" t="s">
        <v>727</v>
      </c>
      <c r="B437" s="199">
        <v>40</v>
      </c>
      <c r="C437" s="200">
        <v>12</v>
      </c>
      <c r="D437" s="201">
        <v>4</v>
      </c>
      <c r="E437" s="215">
        <v>6800000</v>
      </c>
      <c r="F437" s="202">
        <v>0</v>
      </c>
      <c r="G437" s="203">
        <v>70</v>
      </c>
      <c r="H437" s="204">
        <v>0</v>
      </c>
    </row>
    <row r="438" spans="1:8" ht="51" customHeight="1">
      <c r="A438" s="216" t="s">
        <v>729</v>
      </c>
      <c r="B438" s="193">
        <v>40</v>
      </c>
      <c r="C438" s="194">
        <v>12</v>
      </c>
      <c r="D438" s="195">
        <v>4</v>
      </c>
      <c r="E438" s="217">
        <v>6809001</v>
      </c>
      <c r="F438" s="196">
        <v>0</v>
      </c>
      <c r="G438" s="197">
        <v>70</v>
      </c>
      <c r="H438" s="198">
        <v>0</v>
      </c>
    </row>
    <row r="439" spans="1:8" ht="25.5" customHeight="1">
      <c r="A439" s="214" t="s">
        <v>522</v>
      </c>
      <c r="B439" s="199">
        <v>40</v>
      </c>
      <c r="C439" s="200">
        <v>12</v>
      </c>
      <c r="D439" s="201">
        <v>4</v>
      </c>
      <c r="E439" s="215">
        <v>6809001</v>
      </c>
      <c r="F439" s="202" t="s">
        <v>523</v>
      </c>
      <c r="G439" s="203">
        <v>70</v>
      </c>
      <c r="H439" s="204">
        <v>0</v>
      </c>
    </row>
    <row r="440" spans="1:8" ht="25.5" customHeight="1">
      <c r="A440" s="214" t="s">
        <v>493</v>
      </c>
      <c r="B440" s="199">
        <v>40</v>
      </c>
      <c r="C440" s="200">
        <v>13</v>
      </c>
      <c r="D440" s="201">
        <v>0</v>
      </c>
      <c r="E440" s="215">
        <v>0</v>
      </c>
      <c r="F440" s="202">
        <v>0</v>
      </c>
      <c r="G440" s="203">
        <v>3020</v>
      </c>
      <c r="H440" s="204">
        <v>0</v>
      </c>
    </row>
    <row r="441" spans="1:8" ht="25.5" customHeight="1">
      <c r="A441" s="216" t="s">
        <v>494</v>
      </c>
      <c r="B441" s="193">
        <v>40</v>
      </c>
      <c r="C441" s="194">
        <v>13</v>
      </c>
      <c r="D441" s="195">
        <v>1</v>
      </c>
      <c r="E441" s="217">
        <v>0</v>
      </c>
      <c r="F441" s="196">
        <v>0</v>
      </c>
      <c r="G441" s="197">
        <v>3020</v>
      </c>
      <c r="H441" s="198">
        <v>0</v>
      </c>
    </row>
    <row r="442" spans="1:8" ht="51" customHeight="1">
      <c r="A442" s="214" t="s">
        <v>495</v>
      </c>
      <c r="B442" s="199">
        <v>40</v>
      </c>
      <c r="C442" s="200">
        <v>13</v>
      </c>
      <c r="D442" s="201">
        <v>1</v>
      </c>
      <c r="E442" s="215">
        <v>6520000</v>
      </c>
      <c r="F442" s="202">
        <v>0</v>
      </c>
      <c r="G442" s="203">
        <v>3020</v>
      </c>
      <c r="H442" s="204">
        <v>0</v>
      </c>
    </row>
    <row r="443" spans="1:8" ht="63.75" customHeight="1">
      <c r="A443" s="216" t="s">
        <v>497</v>
      </c>
      <c r="B443" s="193">
        <v>40</v>
      </c>
      <c r="C443" s="194">
        <v>13</v>
      </c>
      <c r="D443" s="195">
        <v>1</v>
      </c>
      <c r="E443" s="217">
        <v>6529001</v>
      </c>
      <c r="F443" s="196">
        <v>0</v>
      </c>
      <c r="G443" s="197">
        <v>3020</v>
      </c>
      <c r="H443" s="198">
        <v>0</v>
      </c>
    </row>
    <row r="444" spans="1:8" ht="13.5" customHeight="1">
      <c r="A444" s="214" t="s">
        <v>501</v>
      </c>
      <c r="B444" s="199">
        <v>40</v>
      </c>
      <c r="C444" s="200">
        <v>13</v>
      </c>
      <c r="D444" s="201">
        <v>1</v>
      </c>
      <c r="E444" s="215">
        <v>6529001</v>
      </c>
      <c r="F444" s="202" t="s">
        <v>502</v>
      </c>
      <c r="G444" s="203">
        <v>3020</v>
      </c>
      <c r="H444" s="204">
        <v>0</v>
      </c>
    </row>
    <row r="445" spans="1:8" ht="13.5" customHeight="1">
      <c r="A445" s="216" t="s">
        <v>49</v>
      </c>
      <c r="B445" s="193">
        <v>50</v>
      </c>
      <c r="C445" s="194">
        <v>0</v>
      </c>
      <c r="D445" s="195">
        <v>0</v>
      </c>
      <c r="E445" s="217">
        <v>0</v>
      </c>
      <c r="F445" s="196">
        <v>0</v>
      </c>
      <c r="G445" s="197">
        <v>1241</v>
      </c>
      <c r="H445" s="198">
        <v>0</v>
      </c>
    </row>
    <row r="446" spans="1:8" ht="13.5" customHeight="1">
      <c r="A446" s="214" t="s">
        <v>632</v>
      </c>
      <c r="B446" s="199">
        <v>50</v>
      </c>
      <c r="C446" s="200">
        <v>1</v>
      </c>
      <c r="D446" s="201">
        <v>0</v>
      </c>
      <c r="E446" s="215">
        <v>0</v>
      </c>
      <c r="F446" s="202">
        <v>0</v>
      </c>
      <c r="G446" s="203">
        <v>300</v>
      </c>
      <c r="H446" s="204">
        <v>0</v>
      </c>
    </row>
    <row r="447" spans="1:8" ht="13.5" customHeight="1">
      <c r="A447" s="216" t="s">
        <v>684</v>
      </c>
      <c r="B447" s="193">
        <v>50</v>
      </c>
      <c r="C447" s="194">
        <v>1</v>
      </c>
      <c r="D447" s="195">
        <v>11</v>
      </c>
      <c r="E447" s="217">
        <v>0</v>
      </c>
      <c r="F447" s="196">
        <v>0</v>
      </c>
      <c r="G447" s="197">
        <v>300</v>
      </c>
      <c r="H447" s="198">
        <v>0</v>
      </c>
    </row>
    <row r="448" spans="1:8" ht="13.5" customHeight="1">
      <c r="A448" s="214" t="s">
        <v>684</v>
      </c>
      <c r="B448" s="199">
        <v>50</v>
      </c>
      <c r="C448" s="200">
        <v>1</v>
      </c>
      <c r="D448" s="201">
        <v>11</v>
      </c>
      <c r="E448" s="215">
        <v>9080000</v>
      </c>
      <c r="F448" s="202">
        <v>0</v>
      </c>
      <c r="G448" s="203">
        <v>300</v>
      </c>
      <c r="H448" s="204">
        <v>0</v>
      </c>
    </row>
    <row r="449" spans="1:8" ht="13.5" customHeight="1">
      <c r="A449" s="216" t="s">
        <v>686</v>
      </c>
      <c r="B449" s="193">
        <v>50</v>
      </c>
      <c r="C449" s="194">
        <v>1</v>
      </c>
      <c r="D449" s="195">
        <v>11</v>
      </c>
      <c r="E449" s="217">
        <v>9080001</v>
      </c>
      <c r="F449" s="196">
        <v>0</v>
      </c>
      <c r="G449" s="197">
        <v>300</v>
      </c>
      <c r="H449" s="198">
        <v>0</v>
      </c>
    </row>
    <row r="450" spans="1:8" ht="13.5" customHeight="1">
      <c r="A450" s="214" t="s">
        <v>688</v>
      </c>
      <c r="B450" s="199">
        <v>50</v>
      </c>
      <c r="C450" s="200">
        <v>1</v>
      </c>
      <c r="D450" s="201">
        <v>11</v>
      </c>
      <c r="E450" s="215">
        <v>9080001</v>
      </c>
      <c r="F450" s="202" t="s">
        <v>689</v>
      </c>
      <c r="G450" s="203">
        <v>300</v>
      </c>
      <c r="H450" s="204">
        <v>0</v>
      </c>
    </row>
    <row r="451" spans="1:8" ht="25.5" customHeight="1">
      <c r="A451" s="214" t="s">
        <v>493</v>
      </c>
      <c r="B451" s="199">
        <v>50</v>
      </c>
      <c r="C451" s="200">
        <v>13</v>
      </c>
      <c r="D451" s="201">
        <v>0</v>
      </c>
      <c r="E451" s="215">
        <v>0</v>
      </c>
      <c r="F451" s="202">
        <v>0</v>
      </c>
      <c r="G451" s="203">
        <v>941</v>
      </c>
      <c r="H451" s="204">
        <v>0</v>
      </c>
    </row>
    <row r="452" spans="1:8" ht="25.5" customHeight="1">
      <c r="A452" s="216" t="s">
        <v>494</v>
      </c>
      <c r="B452" s="193">
        <v>50</v>
      </c>
      <c r="C452" s="194">
        <v>13</v>
      </c>
      <c r="D452" s="195">
        <v>1</v>
      </c>
      <c r="E452" s="217">
        <v>0</v>
      </c>
      <c r="F452" s="196">
        <v>0</v>
      </c>
      <c r="G452" s="197">
        <v>941</v>
      </c>
      <c r="H452" s="198">
        <v>0</v>
      </c>
    </row>
    <row r="453" spans="1:8" ht="51" customHeight="1">
      <c r="A453" s="214" t="s">
        <v>495</v>
      </c>
      <c r="B453" s="199">
        <v>50</v>
      </c>
      <c r="C453" s="200">
        <v>13</v>
      </c>
      <c r="D453" s="201">
        <v>1</v>
      </c>
      <c r="E453" s="215">
        <v>6520000</v>
      </c>
      <c r="F453" s="202">
        <v>0</v>
      </c>
      <c r="G453" s="203">
        <v>941</v>
      </c>
      <c r="H453" s="204">
        <v>0</v>
      </c>
    </row>
    <row r="454" spans="1:8" ht="63.75" customHeight="1">
      <c r="A454" s="216" t="s">
        <v>497</v>
      </c>
      <c r="B454" s="193">
        <v>50</v>
      </c>
      <c r="C454" s="194">
        <v>13</v>
      </c>
      <c r="D454" s="195">
        <v>1</v>
      </c>
      <c r="E454" s="217">
        <v>6529001</v>
      </c>
      <c r="F454" s="196">
        <v>0</v>
      </c>
      <c r="G454" s="197">
        <v>941</v>
      </c>
      <c r="H454" s="198">
        <v>0</v>
      </c>
    </row>
    <row r="455" spans="1:8" ht="13.5" customHeight="1">
      <c r="A455" s="214" t="s">
        <v>501</v>
      </c>
      <c r="B455" s="199">
        <v>50</v>
      </c>
      <c r="C455" s="200">
        <v>13</v>
      </c>
      <c r="D455" s="201">
        <v>1</v>
      </c>
      <c r="E455" s="215">
        <v>6529001</v>
      </c>
      <c r="F455" s="202" t="s">
        <v>502</v>
      </c>
      <c r="G455" s="203">
        <v>941</v>
      </c>
      <c r="H455" s="204">
        <v>0</v>
      </c>
    </row>
    <row r="456" spans="1:8" ht="25.5" customHeight="1">
      <c r="A456" s="216" t="s">
        <v>536</v>
      </c>
      <c r="B456" s="193">
        <v>70</v>
      </c>
      <c r="C456" s="194">
        <v>0</v>
      </c>
      <c r="D456" s="195">
        <v>0</v>
      </c>
      <c r="E456" s="217">
        <v>0</v>
      </c>
      <c r="F456" s="196">
        <v>0</v>
      </c>
      <c r="G456" s="197">
        <v>141626.40400000001</v>
      </c>
      <c r="H456" s="198">
        <v>25630.074000000001</v>
      </c>
    </row>
    <row r="457" spans="1:8" ht="13.5" customHeight="1">
      <c r="A457" s="214" t="s">
        <v>632</v>
      </c>
      <c r="B457" s="199">
        <v>70</v>
      </c>
      <c r="C457" s="200">
        <v>1</v>
      </c>
      <c r="D457" s="201">
        <v>0</v>
      </c>
      <c r="E457" s="215">
        <v>0</v>
      </c>
      <c r="F457" s="202">
        <v>0</v>
      </c>
      <c r="G457" s="203">
        <v>5730.6</v>
      </c>
      <c r="H457" s="204">
        <v>0</v>
      </c>
    </row>
    <row r="458" spans="1:8" ht="13.5" customHeight="1">
      <c r="A458" s="216" t="s">
        <v>690</v>
      </c>
      <c r="B458" s="193">
        <v>70</v>
      </c>
      <c r="C458" s="194">
        <v>1</v>
      </c>
      <c r="D458" s="195">
        <v>13</v>
      </c>
      <c r="E458" s="217">
        <v>0</v>
      </c>
      <c r="F458" s="196">
        <v>0</v>
      </c>
      <c r="G458" s="197">
        <v>5730.6</v>
      </c>
      <c r="H458" s="198">
        <v>0</v>
      </c>
    </row>
    <row r="459" spans="1:8" ht="63.75" customHeight="1">
      <c r="A459" s="214" t="s">
        <v>715</v>
      </c>
      <c r="B459" s="199">
        <v>70</v>
      </c>
      <c r="C459" s="200">
        <v>1</v>
      </c>
      <c r="D459" s="201">
        <v>13</v>
      </c>
      <c r="E459" s="215">
        <v>6710000</v>
      </c>
      <c r="F459" s="202">
        <v>0</v>
      </c>
      <c r="G459" s="203">
        <v>5071.6000000000004</v>
      </c>
      <c r="H459" s="204">
        <v>0</v>
      </c>
    </row>
    <row r="460" spans="1:8" ht="63.75" customHeight="1">
      <c r="A460" s="216" t="s">
        <v>717</v>
      </c>
      <c r="B460" s="193">
        <v>70</v>
      </c>
      <c r="C460" s="194">
        <v>1</v>
      </c>
      <c r="D460" s="195">
        <v>13</v>
      </c>
      <c r="E460" s="217">
        <v>6719001</v>
      </c>
      <c r="F460" s="196">
        <v>0</v>
      </c>
      <c r="G460" s="197">
        <v>5071.6000000000004</v>
      </c>
      <c r="H460" s="198">
        <v>0</v>
      </c>
    </row>
    <row r="461" spans="1:8" ht="25.5" customHeight="1">
      <c r="A461" s="214" t="s">
        <v>520</v>
      </c>
      <c r="B461" s="199">
        <v>70</v>
      </c>
      <c r="C461" s="200">
        <v>1</v>
      </c>
      <c r="D461" s="201">
        <v>13</v>
      </c>
      <c r="E461" s="215">
        <v>6719001</v>
      </c>
      <c r="F461" s="202" t="s">
        <v>521</v>
      </c>
      <c r="G461" s="203">
        <v>87</v>
      </c>
      <c r="H461" s="204">
        <v>0</v>
      </c>
    </row>
    <row r="462" spans="1:8" ht="34.5" customHeight="1">
      <c r="A462" s="214" t="s">
        <v>544</v>
      </c>
      <c r="B462" s="199">
        <v>70</v>
      </c>
      <c r="C462" s="200">
        <v>1</v>
      </c>
      <c r="D462" s="201">
        <v>13</v>
      </c>
      <c r="E462" s="215">
        <v>6719001</v>
      </c>
      <c r="F462" s="202" t="s">
        <v>545</v>
      </c>
      <c r="G462" s="203">
        <v>1018.2</v>
      </c>
      <c r="H462" s="204">
        <v>0</v>
      </c>
    </row>
    <row r="463" spans="1:8" ht="25.5" customHeight="1">
      <c r="A463" s="214" t="s">
        <v>522</v>
      </c>
      <c r="B463" s="199">
        <v>70</v>
      </c>
      <c r="C463" s="200">
        <v>1</v>
      </c>
      <c r="D463" s="201">
        <v>13</v>
      </c>
      <c r="E463" s="215">
        <v>6719001</v>
      </c>
      <c r="F463" s="202" t="s">
        <v>523</v>
      </c>
      <c r="G463" s="203">
        <v>3818.4</v>
      </c>
      <c r="H463" s="204">
        <v>0</v>
      </c>
    </row>
    <row r="464" spans="1:8" ht="13.5" customHeight="1">
      <c r="A464" s="214" t="s">
        <v>528</v>
      </c>
      <c r="B464" s="199">
        <v>70</v>
      </c>
      <c r="C464" s="200">
        <v>1</v>
      </c>
      <c r="D464" s="201">
        <v>13</v>
      </c>
      <c r="E464" s="215">
        <v>6719001</v>
      </c>
      <c r="F464" s="202" t="s">
        <v>529</v>
      </c>
      <c r="G464" s="203">
        <v>148</v>
      </c>
      <c r="H464" s="204">
        <v>0</v>
      </c>
    </row>
    <row r="465" spans="1:8" ht="13.5" customHeight="1">
      <c r="A465" s="214" t="s">
        <v>695</v>
      </c>
      <c r="B465" s="199">
        <v>70</v>
      </c>
      <c r="C465" s="200">
        <v>1</v>
      </c>
      <c r="D465" s="201">
        <v>13</v>
      </c>
      <c r="E465" s="215">
        <v>9030000</v>
      </c>
      <c r="F465" s="202">
        <v>0</v>
      </c>
      <c r="G465" s="203">
        <v>659</v>
      </c>
      <c r="H465" s="204">
        <v>0</v>
      </c>
    </row>
    <row r="466" spans="1:8" ht="13.5" customHeight="1">
      <c r="A466" s="216" t="s">
        <v>732</v>
      </c>
      <c r="B466" s="193">
        <v>70</v>
      </c>
      <c r="C466" s="194">
        <v>1</v>
      </c>
      <c r="D466" s="195">
        <v>13</v>
      </c>
      <c r="E466" s="217">
        <v>9039001</v>
      </c>
      <c r="F466" s="196">
        <v>0</v>
      </c>
      <c r="G466" s="197">
        <v>659</v>
      </c>
      <c r="H466" s="198">
        <v>0</v>
      </c>
    </row>
    <row r="467" spans="1:8" ht="89.25" customHeight="1">
      <c r="A467" s="214" t="s">
        <v>95</v>
      </c>
      <c r="B467" s="199">
        <v>70</v>
      </c>
      <c r="C467" s="200">
        <v>1</v>
      </c>
      <c r="D467" s="201">
        <v>13</v>
      </c>
      <c r="E467" s="215">
        <v>9039001</v>
      </c>
      <c r="F467" s="202" t="s">
        <v>96</v>
      </c>
      <c r="G467" s="203">
        <v>659</v>
      </c>
      <c r="H467" s="204">
        <v>0</v>
      </c>
    </row>
    <row r="468" spans="1:8" ht="13.5" customHeight="1">
      <c r="A468" s="214" t="s">
        <v>789</v>
      </c>
      <c r="B468" s="199">
        <v>70</v>
      </c>
      <c r="C468" s="200">
        <v>4</v>
      </c>
      <c r="D468" s="201">
        <v>0</v>
      </c>
      <c r="E468" s="215">
        <v>0</v>
      </c>
      <c r="F468" s="202">
        <v>0</v>
      </c>
      <c r="G468" s="203">
        <v>1061.52</v>
      </c>
      <c r="H468" s="204">
        <v>0</v>
      </c>
    </row>
    <row r="469" spans="1:8" ht="13.5" customHeight="1">
      <c r="A469" s="216" t="s">
        <v>841</v>
      </c>
      <c r="B469" s="193">
        <v>70</v>
      </c>
      <c r="C469" s="194">
        <v>4</v>
      </c>
      <c r="D469" s="195">
        <v>12</v>
      </c>
      <c r="E469" s="217">
        <v>0</v>
      </c>
      <c r="F469" s="196">
        <v>0</v>
      </c>
      <c r="G469" s="197">
        <v>1061.52</v>
      </c>
      <c r="H469" s="198">
        <v>0</v>
      </c>
    </row>
    <row r="470" spans="1:8" ht="63.75" customHeight="1">
      <c r="A470" s="214" t="s">
        <v>715</v>
      </c>
      <c r="B470" s="199">
        <v>70</v>
      </c>
      <c r="C470" s="200">
        <v>4</v>
      </c>
      <c r="D470" s="201">
        <v>12</v>
      </c>
      <c r="E470" s="215">
        <v>6710000</v>
      </c>
      <c r="F470" s="202">
        <v>0</v>
      </c>
      <c r="G470" s="203">
        <v>1061.52</v>
      </c>
      <c r="H470" s="204">
        <v>0</v>
      </c>
    </row>
    <row r="471" spans="1:8" ht="63.75" customHeight="1">
      <c r="A471" s="216" t="s">
        <v>717</v>
      </c>
      <c r="B471" s="193">
        <v>70</v>
      </c>
      <c r="C471" s="194">
        <v>4</v>
      </c>
      <c r="D471" s="195">
        <v>12</v>
      </c>
      <c r="E471" s="217">
        <v>6719001</v>
      </c>
      <c r="F471" s="196">
        <v>0</v>
      </c>
      <c r="G471" s="197">
        <v>1061.52</v>
      </c>
      <c r="H471" s="198">
        <v>0</v>
      </c>
    </row>
    <row r="472" spans="1:8" ht="25.5" customHeight="1">
      <c r="A472" s="214" t="s">
        <v>520</v>
      </c>
      <c r="B472" s="199">
        <v>70</v>
      </c>
      <c r="C472" s="200">
        <v>4</v>
      </c>
      <c r="D472" s="201">
        <v>12</v>
      </c>
      <c r="E472" s="215">
        <v>6719001</v>
      </c>
      <c r="F472" s="202" t="s">
        <v>521</v>
      </c>
      <c r="G472" s="203">
        <v>560.4</v>
      </c>
      <c r="H472" s="204">
        <v>0</v>
      </c>
    </row>
    <row r="473" spans="1:8" ht="25.5" customHeight="1">
      <c r="A473" s="214" t="s">
        <v>522</v>
      </c>
      <c r="B473" s="199">
        <v>70</v>
      </c>
      <c r="C473" s="200">
        <v>4</v>
      </c>
      <c r="D473" s="201">
        <v>12</v>
      </c>
      <c r="E473" s="215">
        <v>6719001</v>
      </c>
      <c r="F473" s="202" t="s">
        <v>523</v>
      </c>
      <c r="G473" s="203">
        <v>501.12</v>
      </c>
      <c r="H473" s="204">
        <v>0</v>
      </c>
    </row>
    <row r="474" spans="1:8" ht="13.5" customHeight="1">
      <c r="A474" s="214" t="s">
        <v>873</v>
      </c>
      <c r="B474" s="199">
        <v>70</v>
      </c>
      <c r="C474" s="200">
        <v>5</v>
      </c>
      <c r="D474" s="201">
        <v>0</v>
      </c>
      <c r="E474" s="215">
        <v>0</v>
      </c>
      <c r="F474" s="202">
        <v>0</v>
      </c>
      <c r="G474" s="203">
        <v>90351.623999999996</v>
      </c>
      <c r="H474" s="204">
        <v>10.423999999999999</v>
      </c>
    </row>
    <row r="475" spans="1:8" ht="13.5" customHeight="1">
      <c r="A475" s="216" t="s">
        <v>874</v>
      </c>
      <c r="B475" s="193">
        <v>70</v>
      </c>
      <c r="C475" s="194">
        <v>5</v>
      </c>
      <c r="D475" s="195">
        <v>1</v>
      </c>
      <c r="E475" s="217">
        <v>0</v>
      </c>
      <c r="F475" s="196">
        <v>0</v>
      </c>
      <c r="G475" s="197">
        <v>89941.9</v>
      </c>
      <c r="H475" s="198">
        <v>0</v>
      </c>
    </row>
    <row r="476" spans="1:8" ht="51" customHeight="1">
      <c r="A476" s="214" t="s">
        <v>875</v>
      </c>
      <c r="B476" s="199">
        <v>70</v>
      </c>
      <c r="C476" s="200">
        <v>5</v>
      </c>
      <c r="D476" s="201">
        <v>1</v>
      </c>
      <c r="E476" s="215">
        <v>5710000</v>
      </c>
      <c r="F476" s="202">
        <v>0</v>
      </c>
      <c r="G476" s="203">
        <v>78597.3</v>
      </c>
      <c r="H476" s="204">
        <v>0</v>
      </c>
    </row>
    <row r="477" spans="1:8" ht="102" customHeight="1">
      <c r="A477" s="216" t="s">
        <v>877</v>
      </c>
      <c r="B477" s="193">
        <v>70</v>
      </c>
      <c r="C477" s="194">
        <v>5</v>
      </c>
      <c r="D477" s="195">
        <v>1</v>
      </c>
      <c r="E477" s="217">
        <v>5715404</v>
      </c>
      <c r="F477" s="196">
        <v>0</v>
      </c>
      <c r="G477" s="197">
        <v>40966.5</v>
      </c>
      <c r="H477" s="198">
        <v>0</v>
      </c>
    </row>
    <row r="478" spans="1:8" ht="38.25" customHeight="1">
      <c r="A478" s="214" t="s">
        <v>540</v>
      </c>
      <c r="B478" s="199">
        <v>70</v>
      </c>
      <c r="C478" s="200">
        <v>5</v>
      </c>
      <c r="D478" s="201">
        <v>1</v>
      </c>
      <c r="E478" s="215">
        <v>5715404</v>
      </c>
      <c r="F478" s="202" t="s">
        <v>541</v>
      </c>
      <c r="G478" s="203">
        <v>40966.5</v>
      </c>
      <c r="H478" s="204">
        <v>0</v>
      </c>
    </row>
    <row r="479" spans="1:8" ht="114.75" customHeight="1">
      <c r="A479" s="216" t="s">
        <v>879</v>
      </c>
      <c r="B479" s="193">
        <v>70</v>
      </c>
      <c r="C479" s="194">
        <v>5</v>
      </c>
      <c r="D479" s="195">
        <v>1</v>
      </c>
      <c r="E479" s="217">
        <v>5715445</v>
      </c>
      <c r="F479" s="196">
        <v>0</v>
      </c>
      <c r="G479" s="197">
        <v>29771.1</v>
      </c>
      <c r="H479" s="198">
        <v>0</v>
      </c>
    </row>
    <row r="480" spans="1:8" ht="38.25" customHeight="1">
      <c r="A480" s="214" t="s">
        <v>540</v>
      </c>
      <c r="B480" s="199">
        <v>70</v>
      </c>
      <c r="C480" s="200">
        <v>5</v>
      </c>
      <c r="D480" s="201">
        <v>1</v>
      </c>
      <c r="E480" s="215">
        <v>5715445</v>
      </c>
      <c r="F480" s="202" t="s">
        <v>541</v>
      </c>
      <c r="G480" s="203">
        <v>29771.1</v>
      </c>
      <c r="H480" s="204">
        <v>0</v>
      </c>
    </row>
    <row r="481" spans="1:8" ht="63.75" customHeight="1">
      <c r="A481" s="216" t="s">
        <v>881</v>
      </c>
      <c r="B481" s="193">
        <v>70</v>
      </c>
      <c r="C481" s="194">
        <v>5</v>
      </c>
      <c r="D481" s="195">
        <v>1</v>
      </c>
      <c r="E481" s="217">
        <v>5719011</v>
      </c>
      <c r="F481" s="196">
        <v>0</v>
      </c>
      <c r="G481" s="197">
        <v>7859.7</v>
      </c>
      <c r="H481" s="198">
        <v>0</v>
      </c>
    </row>
    <row r="482" spans="1:8" ht="38.25" customHeight="1">
      <c r="A482" s="214" t="s">
        <v>540</v>
      </c>
      <c r="B482" s="199">
        <v>70</v>
      </c>
      <c r="C482" s="200">
        <v>5</v>
      </c>
      <c r="D482" s="201">
        <v>1</v>
      </c>
      <c r="E482" s="215">
        <v>5719011</v>
      </c>
      <c r="F482" s="202" t="s">
        <v>541</v>
      </c>
      <c r="G482" s="203">
        <v>7859.7</v>
      </c>
      <c r="H482" s="204">
        <v>0</v>
      </c>
    </row>
    <row r="483" spans="1:8" ht="51" customHeight="1">
      <c r="A483" s="214" t="s">
        <v>883</v>
      </c>
      <c r="B483" s="199">
        <v>70</v>
      </c>
      <c r="C483" s="200">
        <v>5</v>
      </c>
      <c r="D483" s="201">
        <v>1</v>
      </c>
      <c r="E483" s="215">
        <v>5760000</v>
      </c>
      <c r="F483" s="202">
        <v>0</v>
      </c>
      <c r="G483" s="203">
        <v>7627</v>
      </c>
      <c r="H483" s="204">
        <v>0</v>
      </c>
    </row>
    <row r="484" spans="1:8" ht="63.75" customHeight="1">
      <c r="A484" s="216" t="s">
        <v>885</v>
      </c>
      <c r="B484" s="193">
        <v>70</v>
      </c>
      <c r="C484" s="194">
        <v>5</v>
      </c>
      <c r="D484" s="195">
        <v>1</v>
      </c>
      <c r="E484" s="217">
        <v>5769001</v>
      </c>
      <c r="F484" s="196">
        <v>0</v>
      </c>
      <c r="G484" s="197">
        <v>7627</v>
      </c>
      <c r="H484" s="198">
        <v>0</v>
      </c>
    </row>
    <row r="485" spans="1:8" ht="38.25" customHeight="1">
      <c r="A485" s="214" t="s">
        <v>540</v>
      </c>
      <c r="B485" s="199">
        <v>70</v>
      </c>
      <c r="C485" s="200">
        <v>5</v>
      </c>
      <c r="D485" s="201">
        <v>1</v>
      </c>
      <c r="E485" s="215">
        <v>5769001</v>
      </c>
      <c r="F485" s="202" t="s">
        <v>541</v>
      </c>
      <c r="G485" s="203">
        <v>7627</v>
      </c>
      <c r="H485" s="204">
        <v>0</v>
      </c>
    </row>
    <row r="486" spans="1:8" ht="63.75" customHeight="1">
      <c r="A486" s="214" t="s">
        <v>715</v>
      </c>
      <c r="B486" s="199">
        <v>70</v>
      </c>
      <c r="C486" s="200">
        <v>5</v>
      </c>
      <c r="D486" s="201">
        <v>1</v>
      </c>
      <c r="E486" s="215">
        <v>6710000</v>
      </c>
      <c r="F486" s="202">
        <v>0</v>
      </c>
      <c r="G486" s="203">
        <v>3717.6</v>
      </c>
      <c r="H486" s="204">
        <v>0</v>
      </c>
    </row>
    <row r="487" spans="1:8" ht="63.75" customHeight="1">
      <c r="A487" s="216" t="s">
        <v>717</v>
      </c>
      <c r="B487" s="193">
        <v>70</v>
      </c>
      <c r="C487" s="194">
        <v>5</v>
      </c>
      <c r="D487" s="195">
        <v>1</v>
      </c>
      <c r="E487" s="217">
        <v>6719001</v>
      </c>
      <c r="F487" s="196">
        <v>0</v>
      </c>
      <c r="G487" s="197">
        <v>3717.6</v>
      </c>
      <c r="H487" s="198">
        <v>0</v>
      </c>
    </row>
    <row r="488" spans="1:8" ht="34.5" customHeight="1">
      <c r="A488" s="214" t="s">
        <v>544</v>
      </c>
      <c r="B488" s="199">
        <v>70</v>
      </c>
      <c r="C488" s="200">
        <v>5</v>
      </c>
      <c r="D488" s="201">
        <v>1</v>
      </c>
      <c r="E488" s="215">
        <v>6719001</v>
      </c>
      <c r="F488" s="202" t="s">
        <v>545</v>
      </c>
      <c r="G488" s="203">
        <v>3717.6</v>
      </c>
      <c r="H488" s="204">
        <v>0</v>
      </c>
    </row>
    <row r="489" spans="1:8" ht="13.5" customHeight="1">
      <c r="A489" s="216" t="s">
        <v>907</v>
      </c>
      <c r="B489" s="193">
        <v>70</v>
      </c>
      <c r="C489" s="194">
        <v>5</v>
      </c>
      <c r="D489" s="195">
        <v>2</v>
      </c>
      <c r="E489" s="217">
        <v>0</v>
      </c>
      <c r="F489" s="196">
        <v>0</v>
      </c>
      <c r="G489" s="197">
        <v>399.3</v>
      </c>
      <c r="H489" s="198">
        <v>0</v>
      </c>
    </row>
    <row r="490" spans="1:8" ht="63.75" customHeight="1">
      <c r="A490" s="214" t="s">
        <v>715</v>
      </c>
      <c r="B490" s="199">
        <v>70</v>
      </c>
      <c r="C490" s="200">
        <v>5</v>
      </c>
      <c r="D490" s="201">
        <v>2</v>
      </c>
      <c r="E490" s="215">
        <v>6710000</v>
      </c>
      <c r="F490" s="202">
        <v>0</v>
      </c>
      <c r="G490" s="203">
        <v>399.3</v>
      </c>
      <c r="H490" s="204">
        <v>0</v>
      </c>
    </row>
    <row r="491" spans="1:8" ht="63.75" customHeight="1">
      <c r="A491" s="216" t="s">
        <v>717</v>
      </c>
      <c r="B491" s="193">
        <v>70</v>
      </c>
      <c r="C491" s="194">
        <v>5</v>
      </c>
      <c r="D491" s="195">
        <v>2</v>
      </c>
      <c r="E491" s="217">
        <v>6719001</v>
      </c>
      <c r="F491" s="196">
        <v>0</v>
      </c>
      <c r="G491" s="197">
        <v>399.3</v>
      </c>
      <c r="H491" s="198">
        <v>0</v>
      </c>
    </row>
    <row r="492" spans="1:8" ht="25.5" customHeight="1">
      <c r="A492" s="214" t="s">
        <v>522</v>
      </c>
      <c r="B492" s="199">
        <v>70</v>
      </c>
      <c r="C492" s="200">
        <v>5</v>
      </c>
      <c r="D492" s="201">
        <v>2</v>
      </c>
      <c r="E492" s="215">
        <v>6719001</v>
      </c>
      <c r="F492" s="202" t="s">
        <v>523</v>
      </c>
      <c r="G492" s="203">
        <v>399.3</v>
      </c>
      <c r="H492" s="204">
        <v>0</v>
      </c>
    </row>
    <row r="493" spans="1:8" ht="25.5" customHeight="1">
      <c r="A493" s="216" t="s">
        <v>276</v>
      </c>
      <c r="B493" s="193">
        <v>70</v>
      </c>
      <c r="C493" s="194">
        <v>5</v>
      </c>
      <c r="D493" s="195">
        <v>5</v>
      </c>
      <c r="E493" s="217">
        <v>0</v>
      </c>
      <c r="F493" s="196">
        <v>0</v>
      </c>
      <c r="G493" s="197">
        <v>10.423999999999999</v>
      </c>
      <c r="H493" s="198">
        <v>10.423999999999999</v>
      </c>
    </row>
    <row r="494" spans="1:8" ht="51" customHeight="1">
      <c r="A494" s="214" t="s">
        <v>277</v>
      </c>
      <c r="B494" s="199">
        <v>70</v>
      </c>
      <c r="C494" s="200">
        <v>5</v>
      </c>
      <c r="D494" s="201">
        <v>5</v>
      </c>
      <c r="E494" s="215">
        <v>5750000</v>
      </c>
      <c r="F494" s="202">
        <v>0</v>
      </c>
      <c r="G494" s="203">
        <v>10.423999999999999</v>
      </c>
      <c r="H494" s="204">
        <v>10.423999999999999</v>
      </c>
    </row>
    <row r="495" spans="1:8" ht="178.5" customHeight="1">
      <c r="A495" s="216" t="s">
        <v>279</v>
      </c>
      <c r="B495" s="193">
        <v>70</v>
      </c>
      <c r="C495" s="194">
        <v>5</v>
      </c>
      <c r="D495" s="195">
        <v>5</v>
      </c>
      <c r="E495" s="217">
        <v>5755529</v>
      </c>
      <c r="F495" s="196">
        <v>0</v>
      </c>
      <c r="G495" s="197">
        <v>10.423999999999999</v>
      </c>
      <c r="H495" s="198">
        <v>10.423999999999999</v>
      </c>
    </row>
    <row r="496" spans="1:8" ht="25.5" customHeight="1">
      <c r="A496" s="214" t="s">
        <v>522</v>
      </c>
      <c r="B496" s="199">
        <v>70</v>
      </c>
      <c r="C496" s="200">
        <v>5</v>
      </c>
      <c r="D496" s="201">
        <v>5</v>
      </c>
      <c r="E496" s="215">
        <v>5755529</v>
      </c>
      <c r="F496" s="202" t="s">
        <v>523</v>
      </c>
      <c r="G496" s="203">
        <v>10.423999999999999</v>
      </c>
      <c r="H496" s="204">
        <v>10.423999999999999</v>
      </c>
    </row>
    <row r="497" spans="1:8" ht="13.5" customHeight="1">
      <c r="A497" s="214" t="s">
        <v>424</v>
      </c>
      <c r="B497" s="199">
        <v>70</v>
      </c>
      <c r="C497" s="200">
        <v>10</v>
      </c>
      <c r="D497" s="201">
        <v>0</v>
      </c>
      <c r="E497" s="215">
        <v>0</v>
      </c>
      <c r="F497" s="202">
        <v>0</v>
      </c>
      <c r="G497" s="203">
        <v>38966.06</v>
      </c>
      <c r="H497" s="204">
        <v>25619.65</v>
      </c>
    </row>
    <row r="498" spans="1:8" ht="13.5" customHeight="1">
      <c r="A498" s="216" t="s">
        <v>426</v>
      </c>
      <c r="B498" s="193">
        <v>70</v>
      </c>
      <c r="C498" s="194">
        <v>10</v>
      </c>
      <c r="D498" s="195">
        <v>3</v>
      </c>
      <c r="E498" s="217">
        <v>0</v>
      </c>
      <c r="F498" s="196">
        <v>0</v>
      </c>
      <c r="G498" s="197">
        <v>15939.76</v>
      </c>
      <c r="H498" s="198">
        <v>6387.55</v>
      </c>
    </row>
    <row r="499" spans="1:8" ht="51" customHeight="1">
      <c r="A499" s="214" t="s">
        <v>875</v>
      </c>
      <c r="B499" s="199">
        <v>70</v>
      </c>
      <c r="C499" s="200">
        <v>10</v>
      </c>
      <c r="D499" s="201">
        <v>3</v>
      </c>
      <c r="E499" s="215">
        <v>5710000</v>
      </c>
      <c r="F499" s="202">
        <v>0</v>
      </c>
      <c r="G499" s="203">
        <v>7728.78</v>
      </c>
      <c r="H499" s="204">
        <v>0</v>
      </c>
    </row>
    <row r="500" spans="1:8" ht="114.75" customHeight="1">
      <c r="A500" s="216" t="s">
        <v>879</v>
      </c>
      <c r="B500" s="193">
        <v>70</v>
      </c>
      <c r="C500" s="194">
        <v>10</v>
      </c>
      <c r="D500" s="195">
        <v>3</v>
      </c>
      <c r="E500" s="217">
        <v>5715445</v>
      </c>
      <c r="F500" s="196">
        <v>0</v>
      </c>
      <c r="G500" s="197">
        <v>6955.9</v>
      </c>
      <c r="H500" s="198">
        <v>0</v>
      </c>
    </row>
    <row r="501" spans="1:8" ht="13.5" customHeight="1">
      <c r="A501" s="214" t="s">
        <v>542</v>
      </c>
      <c r="B501" s="199">
        <v>70</v>
      </c>
      <c r="C501" s="200">
        <v>10</v>
      </c>
      <c r="D501" s="201">
        <v>3</v>
      </c>
      <c r="E501" s="215">
        <v>5715445</v>
      </c>
      <c r="F501" s="202" t="s">
        <v>543</v>
      </c>
      <c r="G501" s="203">
        <v>6955.9</v>
      </c>
      <c r="H501" s="204">
        <v>0</v>
      </c>
    </row>
    <row r="502" spans="1:8" ht="63.75" customHeight="1">
      <c r="A502" s="216" t="s">
        <v>881</v>
      </c>
      <c r="B502" s="193">
        <v>70</v>
      </c>
      <c r="C502" s="194">
        <v>10</v>
      </c>
      <c r="D502" s="195">
        <v>3</v>
      </c>
      <c r="E502" s="217">
        <v>5719011</v>
      </c>
      <c r="F502" s="196">
        <v>0</v>
      </c>
      <c r="G502" s="197">
        <v>772.88</v>
      </c>
      <c r="H502" s="198">
        <v>0</v>
      </c>
    </row>
    <row r="503" spans="1:8" ht="13.5" customHeight="1">
      <c r="A503" s="214" t="s">
        <v>542</v>
      </c>
      <c r="B503" s="199">
        <v>70</v>
      </c>
      <c r="C503" s="200">
        <v>10</v>
      </c>
      <c r="D503" s="201">
        <v>3</v>
      </c>
      <c r="E503" s="215">
        <v>5719011</v>
      </c>
      <c r="F503" s="202" t="s">
        <v>543</v>
      </c>
      <c r="G503" s="203">
        <v>772.88</v>
      </c>
      <c r="H503" s="204">
        <v>0</v>
      </c>
    </row>
    <row r="504" spans="1:8" ht="51" customHeight="1">
      <c r="A504" s="214" t="s">
        <v>277</v>
      </c>
      <c r="B504" s="199">
        <v>70</v>
      </c>
      <c r="C504" s="200">
        <v>10</v>
      </c>
      <c r="D504" s="201">
        <v>3</v>
      </c>
      <c r="E504" s="215">
        <v>5750000</v>
      </c>
      <c r="F504" s="202">
        <v>0</v>
      </c>
      <c r="G504" s="203">
        <v>3760.3</v>
      </c>
      <c r="H504" s="204">
        <v>1936.87</v>
      </c>
    </row>
    <row r="505" spans="1:8" ht="114.75" customHeight="1">
      <c r="A505" s="216" t="s">
        <v>427</v>
      </c>
      <c r="B505" s="193">
        <v>70</v>
      </c>
      <c r="C505" s="194">
        <v>10</v>
      </c>
      <c r="D505" s="195">
        <v>3</v>
      </c>
      <c r="E505" s="217">
        <v>5755020</v>
      </c>
      <c r="F505" s="196">
        <v>0</v>
      </c>
      <c r="G505" s="197">
        <v>180</v>
      </c>
      <c r="H505" s="198">
        <v>0</v>
      </c>
    </row>
    <row r="506" spans="1:8" ht="13.5" customHeight="1">
      <c r="A506" s="214" t="s">
        <v>542</v>
      </c>
      <c r="B506" s="199">
        <v>70</v>
      </c>
      <c r="C506" s="200">
        <v>10</v>
      </c>
      <c r="D506" s="201">
        <v>3</v>
      </c>
      <c r="E506" s="215">
        <v>5755020</v>
      </c>
      <c r="F506" s="202" t="s">
        <v>543</v>
      </c>
      <c r="G506" s="203">
        <v>180</v>
      </c>
      <c r="H506" s="204">
        <v>0</v>
      </c>
    </row>
    <row r="507" spans="1:8" ht="114.75" customHeight="1">
      <c r="A507" s="216" t="s">
        <v>429</v>
      </c>
      <c r="B507" s="193">
        <v>70</v>
      </c>
      <c r="C507" s="194">
        <v>10</v>
      </c>
      <c r="D507" s="195">
        <v>3</v>
      </c>
      <c r="E507" s="217">
        <v>5755440</v>
      </c>
      <c r="F507" s="196">
        <v>0</v>
      </c>
      <c r="G507" s="197">
        <v>1546.7</v>
      </c>
      <c r="H507" s="198">
        <v>0</v>
      </c>
    </row>
    <row r="508" spans="1:8" ht="13.5" customHeight="1">
      <c r="A508" s="214" t="s">
        <v>542</v>
      </c>
      <c r="B508" s="199">
        <v>70</v>
      </c>
      <c r="C508" s="200">
        <v>10</v>
      </c>
      <c r="D508" s="201">
        <v>3</v>
      </c>
      <c r="E508" s="215">
        <v>5755440</v>
      </c>
      <c r="F508" s="202" t="s">
        <v>543</v>
      </c>
      <c r="G508" s="203">
        <v>1546.7</v>
      </c>
      <c r="H508" s="204">
        <v>0</v>
      </c>
    </row>
    <row r="509" spans="1:8" ht="89.25" customHeight="1">
      <c r="A509" s="216" t="s">
        <v>431</v>
      </c>
      <c r="B509" s="193">
        <v>70</v>
      </c>
      <c r="C509" s="194">
        <v>10</v>
      </c>
      <c r="D509" s="195">
        <v>3</v>
      </c>
      <c r="E509" s="217">
        <v>5755534</v>
      </c>
      <c r="F509" s="196">
        <v>0</v>
      </c>
      <c r="G509" s="197">
        <v>1936.87</v>
      </c>
      <c r="H509" s="198">
        <v>1936.87</v>
      </c>
    </row>
    <row r="510" spans="1:8" ht="13.5" customHeight="1">
      <c r="A510" s="214" t="s">
        <v>542</v>
      </c>
      <c r="B510" s="199">
        <v>70</v>
      </c>
      <c r="C510" s="200">
        <v>10</v>
      </c>
      <c r="D510" s="201">
        <v>3</v>
      </c>
      <c r="E510" s="215">
        <v>5755534</v>
      </c>
      <c r="F510" s="202" t="s">
        <v>543</v>
      </c>
      <c r="G510" s="203">
        <v>1936.87</v>
      </c>
      <c r="H510" s="204">
        <v>1936.87</v>
      </c>
    </row>
    <row r="511" spans="1:8" ht="63.75" customHeight="1">
      <c r="A511" s="216" t="s">
        <v>110</v>
      </c>
      <c r="B511" s="193">
        <v>70</v>
      </c>
      <c r="C511" s="194">
        <v>10</v>
      </c>
      <c r="D511" s="195">
        <v>3</v>
      </c>
      <c r="E511" s="217">
        <v>5759001</v>
      </c>
      <c r="F511" s="196">
        <v>0</v>
      </c>
      <c r="G511" s="197">
        <v>0</v>
      </c>
      <c r="H511" s="198">
        <v>0</v>
      </c>
    </row>
    <row r="512" spans="1:8" ht="13.5" customHeight="1">
      <c r="A512" s="214" t="s">
        <v>542</v>
      </c>
      <c r="B512" s="199">
        <v>70</v>
      </c>
      <c r="C512" s="200">
        <v>10</v>
      </c>
      <c r="D512" s="201">
        <v>3</v>
      </c>
      <c r="E512" s="215">
        <v>5759001</v>
      </c>
      <c r="F512" s="202" t="s">
        <v>543</v>
      </c>
      <c r="G512" s="203">
        <v>0</v>
      </c>
      <c r="H512" s="204">
        <v>0</v>
      </c>
    </row>
    <row r="513" spans="1:8" ht="102" customHeight="1">
      <c r="A513" s="216" t="s">
        <v>433</v>
      </c>
      <c r="B513" s="193">
        <v>70</v>
      </c>
      <c r="C513" s="194">
        <v>10</v>
      </c>
      <c r="D513" s="195">
        <v>3</v>
      </c>
      <c r="E513" s="217">
        <v>5759011</v>
      </c>
      <c r="F513" s="196">
        <v>0</v>
      </c>
      <c r="G513" s="197">
        <v>96.73</v>
      </c>
      <c r="H513" s="198">
        <v>0</v>
      </c>
    </row>
    <row r="514" spans="1:8" ht="13.5" customHeight="1">
      <c r="A514" s="214" t="s">
        <v>542</v>
      </c>
      <c r="B514" s="199">
        <v>70</v>
      </c>
      <c r="C514" s="200">
        <v>10</v>
      </c>
      <c r="D514" s="201">
        <v>3</v>
      </c>
      <c r="E514" s="215">
        <v>5759011</v>
      </c>
      <c r="F514" s="202" t="s">
        <v>543</v>
      </c>
      <c r="G514" s="203">
        <v>96.73</v>
      </c>
      <c r="H514" s="204">
        <v>0</v>
      </c>
    </row>
    <row r="515" spans="1:8" ht="25.5" customHeight="1">
      <c r="A515" s="214" t="s">
        <v>810</v>
      </c>
      <c r="B515" s="199">
        <v>70</v>
      </c>
      <c r="C515" s="200">
        <v>10</v>
      </c>
      <c r="D515" s="201">
        <v>3</v>
      </c>
      <c r="E515" s="215">
        <v>9040000</v>
      </c>
      <c r="F515" s="202">
        <v>0</v>
      </c>
      <c r="G515" s="203">
        <v>4450.68</v>
      </c>
      <c r="H515" s="204">
        <v>4450.68</v>
      </c>
    </row>
    <row r="516" spans="1:8" ht="153" customHeight="1">
      <c r="A516" s="216" t="s">
        <v>435</v>
      </c>
      <c r="B516" s="193">
        <v>70</v>
      </c>
      <c r="C516" s="194">
        <v>10</v>
      </c>
      <c r="D516" s="195">
        <v>3</v>
      </c>
      <c r="E516" s="217">
        <v>9045135</v>
      </c>
      <c r="F516" s="196">
        <v>0</v>
      </c>
      <c r="G516" s="197">
        <v>4450.68</v>
      </c>
      <c r="H516" s="198">
        <v>4450.68</v>
      </c>
    </row>
    <row r="517" spans="1:8" ht="13.5" customHeight="1">
      <c r="A517" s="214" t="s">
        <v>542</v>
      </c>
      <c r="B517" s="199">
        <v>70</v>
      </c>
      <c r="C517" s="200">
        <v>10</v>
      </c>
      <c r="D517" s="201">
        <v>3</v>
      </c>
      <c r="E517" s="215">
        <v>9045135</v>
      </c>
      <c r="F517" s="202" t="s">
        <v>543</v>
      </c>
      <c r="G517" s="203">
        <v>4450.68</v>
      </c>
      <c r="H517" s="204">
        <v>4450.68</v>
      </c>
    </row>
    <row r="518" spans="1:8" ht="13.5" customHeight="1">
      <c r="A518" s="216" t="s">
        <v>437</v>
      </c>
      <c r="B518" s="193">
        <v>70</v>
      </c>
      <c r="C518" s="194">
        <v>10</v>
      </c>
      <c r="D518" s="195">
        <v>4</v>
      </c>
      <c r="E518" s="217">
        <v>0</v>
      </c>
      <c r="F518" s="196">
        <v>0</v>
      </c>
      <c r="G518" s="197">
        <v>19232.099999999999</v>
      </c>
      <c r="H518" s="198">
        <v>19232.099999999999</v>
      </c>
    </row>
    <row r="519" spans="1:8" ht="51" customHeight="1">
      <c r="A519" s="214" t="s">
        <v>442</v>
      </c>
      <c r="B519" s="199">
        <v>70</v>
      </c>
      <c r="C519" s="200">
        <v>10</v>
      </c>
      <c r="D519" s="201">
        <v>4</v>
      </c>
      <c r="E519" s="215">
        <v>5240000</v>
      </c>
      <c r="F519" s="202">
        <v>0</v>
      </c>
      <c r="G519" s="203">
        <v>19232.099999999999</v>
      </c>
      <c r="H519" s="204">
        <v>19232.099999999999</v>
      </c>
    </row>
    <row r="520" spans="1:8" ht="102" customHeight="1">
      <c r="A520" s="216" t="s">
        <v>444</v>
      </c>
      <c r="B520" s="193">
        <v>70</v>
      </c>
      <c r="C520" s="194">
        <v>10</v>
      </c>
      <c r="D520" s="195">
        <v>4</v>
      </c>
      <c r="E520" s="217">
        <v>5245511</v>
      </c>
      <c r="F520" s="196">
        <v>0</v>
      </c>
      <c r="G520" s="197">
        <v>19232.099999999999</v>
      </c>
      <c r="H520" s="198">
        <v>19232.099999999999</v>
      </c>
    </row>
    <row r="521" spans="1:8" ht="25.5" customHeight="1">
      <c r="A521" s="214" t="s">
        <v>533</v>
      </c>
      <c r="B521" s="199">
        <v>70</v>
      </c>
      <c r="C521" s="200">
        <v>10</v>
      </c>
      <c r="D521" s="201">
        <v>4</v>
      </c>
      <c r="E521" s="215">
        <v>5245511</v>
      </c>
      <c r="F521" s="202" t="s">
        <v>534</v>
      </c>
      <c r="G521" s="203">
        <v>19232.099999999999</v>
      </c>
      <c r="H521" s="204">
        <v>19232.099999999999</v>
      </c>
    </row>
    <row r="522" spans="1:8" ht="13.5" customHeight="1">
      <c r="A522" s="216" t="s">
        <v>450</v>
      </c>
      <c r="B522" s="193">
        <v>70</v>
      </c>
      <c r="C522" s="194">
        <v>10</v>
      </c>
      <c r="D522" s="195">
        <v>6</v>
      </c>
      <c r="E522" s="217">
        <v>0</v>
      </c>
      <c r="F522" s="196">
        <v>0</v>
      </c>
      <c r="G522" s="197">
        <v>3794.2</v>
      </c>
      <c r="H522" s="198">
        <v>0</v>
      </c>
    </row>
    <row r="523" spans="1:8" ht="51" customHeight="1">
      <c r="A523" s="214" t="s">
        <v>461</v>
      </c>
      <c r="B523" s="199">
        <v>70</v>
      </c>
      <c r="C523" s="200">
        <v>10</v>
      </c>
      <c r="D523" s="201">
        <v>6</v>
      </c>
      <c r="E523" s="215">
        <v>5230000</v>
      </c>
      <c r="F523" s="202">
        <v>0</v>
      </c>
      <c r="G523" s="203">
        <v>3794.2</v>
      </c>
      <c r="H523" s="204">
        <v>0</v>
      </c>
    </row>
    <row r="524" spans="1:8" ht="63.75" customHeight="1">
      <c r="A524" s="216" t="s">
        <v>463</v>
      </c>
      <c r="B524" s="193">
        <v>70</v>
      </c>
      <c r="C524" s="194">
        <v>10</v>
      </c>
      <c r="D524" s="195">
        <v>6</v>
      </c>
      <c r="E524" s="217">
        <v>5239001</v>
      </c>
      <c r="F524" s="196">
        <v>0</v>
      </c>
      <c r="G524" s="197">
        <v>3794.2</v>
      </c>
      <c r="H524" s="198">
        <v>0</v>
      </c>
    </row>
    <row r="525" spans="1:8" ht="25.5" customHeight="1">
      <c r="A525" s="214" t="s">
        <v>530</v>
      </c>
      <c r="B525" s="199">
        <v>70</v>
      </c>
      <c r="C525" s="200">
        <v>10</v>
      </c>
      <c r="D525" s="201">
        <v>6</v>
      </c>
      <c r="E525" s="215">
        <v>5239001</v>
      </c>
      <c r="F525" s="202" t="s">
        <v>531</v>
      </c>
      <c r="G525" s="203">
        <v>3794.2</v>
      </c>
      <c r="H525" s="204">
        <v>0</v>
      </c>
    </row>
    <row r="526" spans="1:8" ht="13.5" customHeight="1">
      <c r="A526" s="214" t="s">
        <v>542</v>
      </c>
      <c r="B526" s="199">
        <v>70</v>
      </c>
      <c r="C526" s="200">
        <v>10</v>
      </c>
      <c r="D526" s="201">
        <v>6</v>
      </c>
      <c r="E526" s="215">
        <v>5239001</v>
      </c>
      <c r="F526" s="202" t="s">
        <v>543</v>
      </c>
      <c r="G526" s="203">
        <v>0</v>
      </c>
      <c r="H526" s="204">
        <v>0</v>
      </c>
    </row>
    <row r="527" spans="1:8" ht="38.25" customHeight="1">
      <c r="A527" s="214" t="s">
        <v>814</v>
      </c>
      <c r="B527" s="199">
        <v>70</v>
      </c>
      <c r="C527" s="200">
        <v>10</v>
      </c>
      <c r="D527" s="201">
        <v>6</v>
      </c>
      <c r="E527" s="215">
        <v>5239001</v>
      </c>
      <c r="F527" s="202" t="s">
        <v>815</v>
      </c>
      <c r="G527" s="203">
        <v>0</v>
      </c>
      <c r="H527" s="204">
        <v>0</v>
      </c>
    </row>
    <row r="528" spans="1:8" ht="13.5" customHeight="1">
      <c r="A528" s="214" t="s">
        <v>489</v>
      </c>
      <c r="B528" s="199">
        <v>70</v>
      </c>
      <c r="C528" s="200">
        <v>12</v>
      </c>
      <c r="D528" s="201">
        <v>0</v>
      </c>
      <c r="E528" s="215">
        <v>0</v>
      </c>
      <c r="F528" s="202">
        <v>0</v>
      </c>
      <c r="G528" s="203">
        <v>5516.6</v>
      </c>
      <c r="H528" s="204">
        <v>0</v>
      </c>
    </row>
    <row r="529" spans="1:8" ht="13.5" customHeight="1">
      <c r="A529" s="216" t="s">
        <v>491</v>
      </c>
      <c r="B529" s="193">
        <v>70</v>
      </c>
      <c r="C529" s="194">
        <v>12</v>
      </c>
      <c r="D529" s="195">
        <v>2</v>
      </c>
      <c r="E529" s="217">
        <v>0</v>
      </c>
      <c r="F529" s="196">
        <v>0</v>
      </c>
      <c r="G529" s="197">
        <v>5516.6</v>
      </c>
      <c r="H529" s="198">
        <v>0</v>
      </c>
    </row>
    <row r="530" spans="1:8" ht="63.75" customHeight="1">
      <c r="A530" s="214" t="s">
        <v>715</v>
      </c>
      <c r="B530" s="199">
        <v>70</v>
      </c>
      <c r="C530" s="200">
        <v>12</v>
      </c>
      <c r="D530" s="201">
        <v>2</v>
      </c>
      <c r="E530" s="215">
        <v>6710000</v>
      </c>
      <c r="F530" s="202">
        <v>0</v>
      </c>
      <c r="G530" s="203">
        <v>5516.6</v>
      </c>
      <c r="H530" s="204">
        <v>0</v>
      </c>
    </row>
    <row r="531" spans="1:8" ht="63.75" customHeight="1">
      <c r="A531" s="216" t="s">
        <v>717</v>
      </c>
      <c r="B531" s="193">
        <v>70</v>
      </c>
      <c r="C531" s="194">
        <v>12</v>
      </c>
      <c r="D531" s="195">
        <v>2</v>
      </c>
      <c r="E531" s="217">
        <v>6719001</v>
      </c>
      <c r="F531" s="196">
        <v>0</v>
      </c>
      <c r="G531" s="197">
        <v>5516.6</v>
      </c>
      <c r="H531" s="198">
        <v>0</v>
      </c>
    </row>
    <row r="532" spans="1:8" ht="38.25" customHeight="1">
      <c r="A532" s="214" t="s">
        <v>814</v>
      </c>
      <c r="B532" s="199">
        <v>70</v>
      </c>
      <c r="C532" s="200">
        <v>12</v>
      </c>
      <c r="D532" s="201">
        <v>2</v>
      </c>
      <c r="E532" s="215">
        <v>6719001</v>
      </c>
      <c r="F532" s="202" t="s">
        <v>815</v>
      </c>
      <c r="G532" s="203">
        <v>5516.6</v>
      </c>
      <c r="H532" s="204">
        <v>0</v>
      </c>
    </row>
    <row r="533" spans="1:8" ht="25.5" customHeight="1">
      <c r="A533" s="216" t="s">
        <v>509</v>
      </c>
      <c r="B533" s="193">
        <v>231</v>
      </c>
      <c r="C533" s="194">
        <v>0</v>
      </c>
      <c r="D533" s="195">
        <v>0</v>
      </c>
      <c r="E533" s="217">
        <v>0</v>
      </c>
      <c r="F533" s="196">
        <v>0</v>
      </c>
      <c r="G533" s="197">
        <v>1352426.16</v>
      </c>
      <c r="H533" s="198">
        <v>1012271.8</v>
      </c>
    </row>
    <row r="534" spans="1:8" ht="13.5" customHeight="1">
      <c r="A534" s="214" t="s">
        <v>789</v>
      </c>
      <c r="B534" s="199">
        <v>231</v>
      </c>
      <c r="C534" s="200">
        <v>4</v>
      </c>
      <c r="D534" s="201">
        <v>0</v>
      </c>
      <c r="E534" s="215">
        <v>0</v>
      </c>
      <c r="F534" s="202">
        <v>0</v>
      </c>
      <c r="G534" s="203">
        <v>8868.09</v>
      </c>
      <c r="H534" s="204">
        <v>0</v>
      </c>
    </row>
    <row r="535" spans="1:8" ht="13.5" customHeight="1">
      <c r="A535" s="216" t="s">
        <v>790</v>
      </c>
      <c r="B535" s="193">
        <v>231</v>
      </c>
      <c r="C535" s="194">
        <v>4</v>
      </c>
      <c r="D535" s="195">
        <v>1</v>
      </c>
      <c r="E535" s="217">
        <v>0</v>
      </c>
      <c r="F535" s="196">
        <v>0</v>
      </c>
      <c r="G535" s="197">
        <v>8868.09</v>
      </c>
      <c r="H535" s="198">
        <v>0</v>
      </c>
    </row>
    <row r="536" spans="1:8" ht="51" customHeight="1">
      <c r="A536" s="214" t="s">
        <v>793</v>
      </c>
      <c r="B536" s="199">
        <v>231</v>
      </c>
      <c r="C536" s="200">
        <v>4</v>
      </c>
      <c r="D536" s="201">
        <v>1</v>
      </c>
      <c r="E536" s="215">
        <v>5130000</v>
      </c>
      <c r="F536" s="202">
        <v>0</v>
      </c>
      <c r="G536" s="203">
        <v>8818.09</v>
      </c>
      <c r="H536" s="204">
        <v>0</v>
      </c>
    </row>
    <row r="537" spans="1:8" ht="89.25" customHeight="1">
      <c r="A537" s="216" t="s">
        <v>795</v>
      </c>
      <c r="B537" s="193">
        <v>231</v>
      </c>
      <c r="C537" s="194">
        <v>4</v>
      </c>
      <c r="D537" s="195">
        <v>1</v>
      </c>
      <c r="E537" s="217">
        <v>5135604</v>
      </c>
      <c r="F537" s="196">
        <v>0</v>
      </c>
      <c r="G537" s="197">
        <v>3030.79</v>
      </c>
      <c r="H537" s="198">
        <v>0</v>
      </c>
    </row>
    <row r="538" spans="1:8" ht="13.5" customHeight="1">
      <c r="A538" s="214" t="s">
        <v>510</v>
      </c>
      <c r="B538" s="199">
        <v>231</v>
      </c>
      <c r="C538" s="200">
        <v>4</v>
      </c>
      <c r="D538" s="201">
        <v>1</v>
      </c>
      <c r="E538" s="215">
        <v>5135604</v>
      </c>
      <c r="F538" s="202" t="s">
        <v>511</v>
      </c>
      <c r="G538" s="203">
        <v>3030.79</v>
      </c>
      <c r="H538" s="204">
        <v>0</v>
      </c>
    </row>
    <row r="539" spans="1:8" ht="63.75" customHeight="1">
      <c r="A539" s="216" t="s">
        <v>799</v>
      </c>
      <c r="B539" s="193">
        <v>231</v>
      </c>
      <c r="C539" s="194">
        <v>4</v>
      </c>
      <c r="D539" s="195">
        <v>1</v>
      </c>
      <c r="E539" s="217">
        <v>5139001</v>
      </c>
      <c r="F539" s="196">
        <v>0</v>
      </c>
      <c r="G539" s="197">
        <v>5787.3</v>
      </c>
      <c r="H539" s="198">
        <v>0</v>
      </c>
    </row>
    <row r="540" spans="1:8" ht="13.5" customHeight="1">
      <c r="A540" s="214" t="s">
        <v>510</v>
      </c>
      <c r="B540" s="199">
        <v>231</v>
      </c>
      <c r="C540" s="200">
        <v>4</v>
      </c>
      <c r="D540" s="201">
        <v>1</v>
      </c>
      <c r="E540" s="215">
        <v>5139001</v>
      </c>
      <c r="F540" s="202" t="s">
        <v>511</v>
      </c>
      <c r="G540" s="203">
        <v>5787.3</v>
      </c>
      <c r="H540" s="204">
        <v>0</v>
      </c>
    </row>
    <row r="541" spans="1:8" ht="13.5" customHeight="1">
      <c r="A541" s="214" t="s">
        <v>738</v>
      </c>
      <c r="B541" s="199">
        <v>231</v>
      </c>
      <c r="C541" s="200">
        <v>4</v>
      </c>
      <c r="D541" s="201">
        <v>1</v>
      </c>
      <c r="E541" s="215">
        <v>9070000</v>
      </c>
      <c r="F541" s="202">
        <v>0</v>
      </c>
      <c r="G541" s="203">
        <v>50</v>
      </c>
      <c r="H541" s="204">
        <v>0</v>
      </c>
    </row>
    <row r="542" spans="1:8" ht="89.25" customHeight="1">
      <c r="A542" s="216" t="s">
        <v>801</v>
      </c>
      <c r="B542" s="193">
        <v>231</v>
      </c>
      <c r="C542" s="194">
        <v>4</v>
      </c>
      <c r="D542" s="195">
        <v>1</v>
      </c>
      <c r="E542" s="217">
        <v>9075683</v>
      </c>
      <c r="F542" s="196">
        <v>0</v>
      </c>
      <c r="G542" s="197">
        <v>50</v>
      </c>
      <c r="H542" s="198">
        <v>0</v>
      </c>
    </row>
    <row r="543" spans="1:8" ht="13.5" customHeight="1">
      <c r="A543" s="214" t="s">
        <v>510</v>
      </c>
      <c r="B543" s="199">
        <v>231</v>
      </c>
      <c r="C543" s="200">
        <v>4</v>
      </c>
      <c r="D543" s="201">
        <v>1</v>
      </c>
      <c r="E543" s="215">
        <v>9075683</v>
      </c>
      <c r="F543" s="202" t="s">
        <v>511</v>
      </c>
      <c r="G543" s="203">
        <v>50</v>
      </c>
      <c r="H543" s="204">
        <v>0</v>
      </c>
    </row>
    <row r="544" spans="1:8" ht="13.5" customHeight="1">
      <c r="A544" s="214" t="s">
        <v>287</v>
      </c>
      <c r="B544" s="199">
        <v>231</v>
      </c>
      <c r="C544" s="200">
        <v>6</v>
      </c>
      <c r="D544" s="201">
        <v>0</v>
      </c>
      <c r="E544" s="215">
        <v>0</v>
      </c>
      <c r="F544" s="202">
        <v>0</v>
      </c>
      <c r="G544" s="203">
        <v>143.19999999999999</v>
      </c>
      <c r="H544" s="204">
        <v>0</v>
      </c>
    </row>
    <row r="545" spans="1:8" ht="13.5" customHeight="1">
      <c r="A545" s="216" t="s">
        <v>288</v>
      </c>
      <c r="B545" s="193">
        <v>231</v>
      </c>
      <c r="C545" s="194">
        <v>6</v>
      </c>
      <c r="D545" s="195">
        <v>5</v>
      </c>
      <c r="E545" s="217">
        <v>0</v>
      </c>
      <c r="F545" s="196">
        <v>0</v>
      </c>
      <c r="G545" s="197">
        <v>143.19999999999999</v>
      </c>
      <c r="H545" s="198">
        <v>0</v>
      </c>
    </row>
    <row r="546" spans="1:8" ht="38.25" customHeight="1">
      <c r="A546" s="214" t="s">
        <v>289</v>
      </c>
      <c r="B546" s="199">
        <v>231</v>
      </c>
      <c r="C546" s="200">
        <v>6</v>
      </c>
      <c r="D546" s="201">
        <v>5</v>
      </c>
      <c r="E546" s="215">
        <v>6100000</v>
      </c>
      <c r="F546" s="202">
        <v>0</v>
      </c>
      <c r="G546" s="203">
        <v>143.19999999999999</v>
      </c>
      <c r="H546" s="204">
        <v>0</v>
      </c>
    </row>
    <row r="547" spans="1:8" ht="38.25" customHeight="1">
      <c r="A547" s="216" t="s">
        <v>291</v>
      </c>
      <c r="B547" s="193">
        <v>231</v>
      </c>
      <c r="C547" s="194">
        <v>6</v>
      </c>
      <c r="D547" s="195">
        <v>5</v>
      </c>
      <c r="E547" s="217">
        <v>6109001</v>
      </c>
      <c r="F547" s="196">
        <v>0</v>
      </c>
      <c r="G547" s="197">
        <v>143.19999999999999</v>
      </c>
      <c r="H547" s="198">
        <v>0</v>
      </c>
    </row>
    <row r="548" spans="1:8" ht="13.5" customHeight="1">
      <c r="A548" s="214" t="s">
        <v>514</v>
      </c>
      <c r="B548" s="199">
        <v>231</v>
      </c>
      <c r="C548" s="200">
        <v>6</v>
      </c>
      <c r="D548" s="201">
        <v>5</v>
      </c>
      <c r="E548" s="215">
        <v>6109001</v>
      </c>
      <c r="F548" s="202" t="s">
        <v>515</v>
      </c>
      <c r="G548" s="203">
        <v>43.2</v>
      </c>
      <c r="H548" s="204">
        <v>0</v>
      </c>
    </row>
    <row r="549" spans="1:8" ht="13.5" customHeight="1">
      <c r="A549" s="214" t="s">
        <v>510</v>
      </c>
      <c r="B549" s="199">
        <v>231</v>
      </c>
      <c r="C549" s="200">
        <v>6</v>
      </c>
      <c r="D549" s="201">
        <v>5</v>
      </c>
      <c r="E549" s="215">
        <v>6109001</v>
      </c>
      <c r="F549" s="202" t="s">
        <v>511</v>
      </c>
      <c r="G549" s="203">
        <v>100</v>
      </c>
      <c r="H549" s="204">
        <v>0</v>
      </c>
    </row>
    <row r="550" spans="1:8" ht="13.5" customHeight="1">
      <c r="A550" s="214" t="s">
        <v>295</v>
      </c>
      <c r="B550" s="199">
        <v>231</v>
      </c>
      <c r="C550" s="200">
        <v>7</v>
      </c>
      <c r="D550" s="201">
        <v>0</v>
      </c>
      <c r="E550" s="215">
        <v>0</v>
      </c>
      <c r="F550" s="202">
        <v>0</v>
      </c>
      <c r="G550" s="203">
        <v>1322779.8700000001</v>
      </c>
      <c r="H550" s="204">
        <v>991636.8</v>
      </c>
    </row>
    <row r="551" spans="1:8" ht="13.5" customHeight="1">
      <c r="A551" s="216" t="s">
        <v>296</v>
      </c>
      <c r="B551" s="193">
        <v>231</v>
      </c>
      <c r="C551" s="194">
        <v>7</v>
      </c>
      <c r="D551" s="195">
        <v>1</v>
      </c>
      <c r="E551" s="217">
        <v>0</v>
      </c>
      <c r="F551" s="196">
        <v>0</v>
      </c>
      <c r="G551" s="197">
        <v>546743.80000000005</v>
      </c>
      <c r="H551" s="198">
        <v>405384</v>
      </c>
    </row>
    <row r="552" spans="1:8" ht="51" customHeight="1">
      <c r="A552" s="214" t="s">
        <v>297</v>
      </c>
      <c r="B552" s="199">
        <v>231</v>
      </c>
      <c r="C552" s="200">
        <v>7</v>
      </c>
      <c r="D552" s="201">
        <v>1</v>
      </c>
      <c r="E552" s="215">
        <v>5110000</v>
      </c>
      <c r="F552" s="202">
        <v>0</v>
      </c>
      <c r="G552" s="203">
        <v>545822.69999999995</v>
      </c>
      <c r="H552" s="204">
        <v>405384</v>
      </c>
    </row>
    <row r="553" spans="1:8" ht="76.5" customHeight="1">
      <c r="A553" s="216" t="s">
        <v>299</v>
      </c>
      <c r="B553" s="193">
        <v>231</v>
      </c>
      <c r="C553" s="194">
        <v>7</v>
      </c>
      <c r="D553" s="195">
        <v>1</v>
      </c>
      <c r="E553" s="217">
        <v>5110159</v>
      </c>
      <c r="F553" s="196">
        <v>0</v>
      </c>
      <c r="G553" s="197">
        <v>133838.5</v>
      </c>
      <c r="H553" s="198">
        <v>0</v>
      </c>
    </row>
    <row r="554" spans="1:8" ht="63.75" customHeight="1">
      <c r="A554" s="214" t="s">
        <v>507</v>
      </c>
      <c r="B554" s="199">
        <v>231</v>
      </c>
      <c r="C554" s="200">
        <v>7</v>
      </c>
      <c r="D554" s="201">
        <v>1</v>
      </c>
      <c r="E554" s="215">
        <v>5110159</v>
      </c>
      <c r="F554" s="202" t="s">
        <v>508</v>
      </c>
      <c r="G554" s="203">
        <v>117628.5</v>
      </c>
      <c r="H554" s="204">
        <v>0</v>
      </c>
    </row>
    <row r="555" spans="1:8" ht="13.5" customHeight="1">
      <c r="A555" s="214" t="s">
        <v>510</v>
      </c>
      <c r="B555" s="199">
        <v>231</v>
      </c>
      <c r="C555" s="200">
        <v>7</v>
      </c>
      <c r="D555" s="201">
        <v>1</v>
      </c>
      <c r="E555" s="215">
        <v>5110159</v>
      </c>
      <c r="F555" s="202" t="s">
        <v>511</v>
      </c>
      <c r="G555" s="203">
        <v>16210</v>
      </c>
      <c r="H555" s="204">
        <v>0</v>
      </c>
    </row>
    <row r="556" spans="1:8" ht="89.25" customHeight="1">
      <c r="A556" s="216" t="s">
        <v>301</v>
      </c>
      <c r="B556" s="193">
        <v>231</v>
      </c>
      <c r="C556" s="194">
        <v>7</v>
      </c>
      <c r="D556" s="195">
        <v>1</v>
      </c>
      <c r="E556" s="217">
        <v>5115503</v>
      </c>
      <c r="F556" s="196">
        <v>0</v>
      </c>
      <c r="G556" s="197">
        <v>403773</v>
      </c>
      <c r="H556" s="198">
        <v>403773</v>
      </c>
    </row>
    <row r="557" spans="1:8" ht="63.75" customHeight="1">
      <c r="A557" s="214" t="s">
        <v>507</v>
      </c>
      <c r="B557" s="199">
        <v>231</v>
      </c>
      <c r="C557" s="200">
        <v>7</v>
      </c>
      <c r="D557" s="201">
        <v>1</v>
      </c>
      <c r="E557" s="215">
        <v>5115503</v>
      </c>
      <c r="F557" s="202" t="s">
        <v>508</v>
      </c>
      <c r="G557" s="203">
        <v>403773</v>
      </c>
      <c r="H557" s="204">
        <v>403773</v>
      </c>
    </row>
    <row r="558" spans="1:8" ht="102" customHeight="1">
      <c r="A558" s="216" t="s">
        <v>303</v>
      </c>
      <c r="B558" s="193">
        <v>231</v>
      </c>
      <c r="C558" s="194">
        <v>7</v>
      </c>
      <c r="D558" s="195">
        <v>1</v>
      </c>
      <c r="E558" s="217">
        <v>5115507</v>
      </c>
      <c r="F558" s="196">
        <v>0</v>
      </c>
      <c r="G558" s="197">
        <v>1611</v>
      </c>
      <c r="H558" s="198">
        <v>1611</v>
      </c>
    </row>
    <row r="559" spans="1:8" ht="13.5" customHeight="1">
      <c r="A559" s="214" t="s">
        <v>510</v>
      </c>
      <c r="B559" s="199">
        <v>231</v>
      </c>
      <c r="C559" s="200">
        <v>7</v>
      </c>
      <c r="D559" s="201">
        <v>1</v>
      </c>
      <c r="E559" s="215">
        <v>5115507</v>
      </c>
      <c r="F559" s="202" t="s">
        <v>511</v>
      </c>
      <c r="G559" s="203">
        <v>1611</v>
      </c>
      <c r="H559" s="204">
        <v>1611</v>
      </c>
    </row>
    <row r="560" spans="1:8" ht="76.5" customHeight="1">
      <c r="A560" s="216" t="s">
        <v>305</v>
      </c>
      <c r="B560" s="193">
        <v>231</v>
      </c>
      <c r="C560" s="194">
        <v>7</v>
      </c>
      <c r="D560" s="195">
        <v>1</v>
      </c>
      <c r="E560" s="217">
        <v>5115608</v>
      </c>
      <c r="F560" s="196">
        <v>0</v>
      </c>
      <c r="G560" s="197">
        <v>764.3</v>
      </c>
      <c r="H560" s="198">
        <v>0</v>
      </c>
    </row>
    <row r="561" spans="1:8" ht="13.5" customHeight="1">
      <c r="A561" s="214" t="s">
        <v>510</v>
      </c>
      <c r="B561" s="199">
        <v>231</v>
      </c>
      <c r="C561" s="200">
        <v>7</v>
      </c>
      <c r="D561" s="201">
        <v>1</v>
      </c>
      <c r="E561" s="215">
        <v>5115608</v>
      </c>
      <c r="F561" s="202" t="s">
        <v>511</v>
      </c>
      <c r="G561" s="203">
        <v>764.3</v>
      </c>
      <c r="H561" s="204">
        <v>0</v>
      </c>
    </row>
    <row r="562" spans="1:8" ht="63.75" customHeight="1">
      <c r="A562" s="216" t="s">
        <v>307</v>
      </c>
      <c r="B562" s="193">
        <v>231</v>
      </c>
      <c r="C562" s="194">
        <v>7</v>
      </c>
      <c r="D562" s="195">
        <v>1</v>
      </c>
      <c r="E562" s="217">
        <v>5119003</v>
      </c>
      <c r="F562" s="196">
        <v>0</v>
      </c>
      <c r="G562" s="197">
        <v>5835.9</v>
      </c>
      <c r="H562" s="198">
        <v>0</v>
      </c>
    </row>
    <row r="563" spans="1:8" ht="13.5" customHeight="1">
      <c r="A563" s="214" t="s">
        <v>510</v>
      </c>
      <c r="B563" s="199">
        <v>231</v>
      </c>
      <c r="C563" s="200">
        <v>7</v>
      </c>
      <c r="D563" s="201">
        <v>1</v>
      </c>
      <c r="E563" s="215">
        <v>5119003</v>
      </c>
      <c r="F563" s="202" t="s">
        <v>511</v>
      </c>
      <c r="G563" s="203">
        <v>5835.9</v>
      </c>
      <c r="H563" s="204">
        <v>0</v>
      </c>
    </row>
    <row r="564" spans="1:8" ht="63.75" customHeight="1">
      <c r="A564" s="214" t="s">
        <v>757</v>
      </c>
      <c r="B564" s="199">
        <v>231</v>
      </c>
      <c r="C564" s="200">
        <v>7</v>
      </c>
      <c r="D564" s="201">
        <v>1</v>
      </c>
      <c r="E564" s="215">
        <v>6020000</v>
      </c>
      <c r="F564" s="202">
        <v>0</v>
      </c>
      <c r="G564" s="203">
        <v>921.1</v>
      </c>
      <c r="H564" s="204">
        <v>0</v>
      </c>
    </row>
    <row r="565" spans="1:8" ht="76.5" customHeight="1">
      <c r="A565" s="216" t="s">
        <v>759</v>
      </c>
      <c r="B565" s="193">
        <v>231</v>
      </c>
      <c r="C565" s="194">
        <v>7</v>
      </c>
      <c r="D565" s="195">
        <v>1</v>
      </c>
      <c r="E565" s="217">
        <v>6029001</v>
      </c>
      <c r="F565" s="196">
        <v>0</v>
      </c>
      <c r="G565" s="197">
        <v>921.1</v>
      </c>
      <c r="H565" s="198">
        <v>0</v>
      </c>
    </row>
    <row r="566" spans="1:8" ht="13.5" customHeight="1">
      <c r="A566" s="214" t="s">
        <v>510</v>
      </c>
      <c r="B566" s="199">
        <v>231</v>
      </c>
      <c r="C566" s="200">
        <v>7</v>
      </c>
      <c r="D566" s="201">
        <v>1</v>
      </c>
      <c r="E566" s="215">
        <v>6029001</v>
      </c>
      <c r="F566" s="202" t="s">
        <v>511</v>
      </c>
      <c r="G566" s="203">
        <v>921.1</v>
      </c>
      <c r="H566" s="204">
        <v>0</v>
      </c>
    </row>
    <row r="567" spans="1:8" ht="13.5" customHeight="1">
      <c r="A567" s="216" t="s">
        <v>309</v>
      </c>
      <c r="B567" s="193">
        <v>231</v>
      </c>
      <c r="C567" s="194">
        <v>7</v>
      </c>
      <c r="D567" s="195">
        <v>2</v>
      </c>
      <c r="E567" s="217">
        <v>0</v>
      </c>
      <c r="F567" s="196">
        <v>0</v>
      </c>
      <c r="G567" s="197">
        <v>696999.17</v>
      </c>
      <c r="H567" s="198">
        <v>579823.4</v>
      </c>
    </row>
    <row r="568" spans="1:8" ht="51" customHeight="1">
      <c r="A568" s="214" t="s">
        <v>297</v>
      </c>
      <c r="B568" s="199">
        <v>231</v>
      </c>
      <c r="C568" s="200">
        <v>7</v>
      </c>
      <c r="D568" s="201">
        <v>2</v>
      </c>
      <c r="E568" s="215">
        <v>5110000</v>
      </c>
      <c r="F568" s="202">
        <v>0</v>
      </c>
      <c r="G568" s="203">
        <v>695865.27</v>
      </c>
      <c r="H568" s="204">
        <v>579823.4</v>
      </c>
    </row>
    <row r="569" spans="1:8" ht="76.5" customHeight="1">
      <c r="A569" s="216" t="s">
        <v>310</v>
      </c>
      <c r="B569" s="193">
        <v>231</v>
      </c>
      <c r="C569" s="194">
        <v>7</v>
      </c>
      <c r="D569" s="195">
        <v>2</v>
      </c>
      <c r="E569" s="217">
        <v>5110259</v>
      </c>
      <c r="F569" s="196">
        <v>0</v>
      </c>
      <c r="G569" s="197">
        <v>66731.3</v>
      </c>
      <c r="H569" s="198">
        <v>0</v>
      </c>
    </row>
    <row r="570" spans="1:8" ht="51" customHeight="1">
      <c r="A570" s="214" t="s">
        <v>512</v>
      </c>
      <c r="B570" s="199">
        <v>231</v>
      </c>
      <c r="C570" s="200">
        <v>7</v>
      </c>
      <c r="D570" s="201">
        <v>2</v>
      </c>
      <c r="E570" s="215">
        <v>5110259</v>
      </c>
      <c r="F570" s="202" t="s">
        <v>513</v>
      </c>
      <c r="G570" s="203">
        <v>47437.9</v>
      </c>
      <c r="H570" s="204">
        <v>0</v>
      </c>
    </row>
    <row r="571" spans="1:8" ht="13.5" customHeight="1">
      <c r="A571" s="214" t="s">
        <v>514</v>
      </c>
      <c r="B571" s="199">
        <v>231</v>
      </c>
      <c r="C571" s="200">
        <v>7</v>
      </c>
      <c r="D571" s="201">
        <v>2</v>
      </c>
      <c r="E571" s="215">
        <v>5110259</v>
      </c>
      <c r="F571" s="202" t="s">
        <v>515</v>
      </c>
      <c r="G571" s="203">
        <v>19293.400000000001</v>
      </c>
      <c r="H571" s="204">
        <v>0</v>
      </c>
    </row>
    <row r="572" spans="1:8" ht="76.5" customHeight="1">
      <c r="A572" s="216" t="s">
        <v>312</v>
      </c>
      <c r="B572" s="193">
        <v>231</v>
      </c>
      <c r="C572" s="194">
        <v>7</v>
      </c>
      <c r="D572" s="195">
        <v>2</v>
      </c>
      <c r="E572" s="217">
        <v>5110359</v>
      </c>
      <c r="F572" s="196">
        <v>0</v>
      </c>
      <c r="G572" s="197">
        <v>33140.57</v>
      </c>
      <c r="H572" s="198">
        <v>0</v>
      </c>
    </row>
    <row r="573" spans="1:8" ht="63.75" customHeight="1">
      <c r="A573" s="214" t="s">
        <v>507</v>
      </c>
      <c r="B573" s="199">
        <v>231</v>
      </c>
      <c r="C573" s="200">
        <v>7</v>
      </c>
      <c r="D573" s="201">
        <v>2</v>
      </c>
      <c r="E573" s="215">
        <v>5110359</v>
      </c>
      <c r="F573" s="202" t="s">
        <v>508</v>
      </c>
      <c r="G573" s="203">
        <v>31797</v>
      </c>
      <c r="H573" s="204">
        <v>0</v>
      </c>
    </row>
    <row r="574" spans="1:8" ht="13.5" customHeight="1">
      <c r="A574" s="214" t="s">
        <v>510</v>
      </c>
      <c r="B574" s="199">
        <v>231</v>
      </c>
      <c r="C574" s="200">
        <v>7</v>
      </c>
      <c r="D574" s="201">
        <v>2</v>
      </c>
      <c r="E574" s="215">
        <v>5110359</v>
      </c>
      <c r="F574" s="202" t="s">
        <v>511</v>
      </c>
      <c r="G574" s="203">
        <v>1343.57</v>
      </c>
      <c r="H574" s="204">
        <v>0</v>
      </c>
    </row>
    <row r="575" spans="1:8" ht="89.25" customHeight="1">
      <c r="A575" s="216" t="s">
        <v>314</v>
      </c>
      <c r="B575" s="193">
        <v>231</v>
      </c>
      <c r="C575" s="194">
        <v>7</v>
      </c>
      <c r="D575" s="195">
        <v>2</v>
      </c>
      <c r="E575" s="217">
        <v>5115471</v>
      </c>
      <c r="F575" s="196">
        <v>0</v>
      </c>
      <c r="G575" s="197">
        <v>5987</v>
      </c>
      <c r="H575" s="198">
        <v>0</v>
      </c>
    </row>
    <row r="576" spans="1:8" ht="63.75" customHeight="1">
      <c r="A576" s="214" t="s">
        <v>507</v>
      </c>
      <c r="B576" s="199">
        <v>231</v>
      </c>
      <c r="C576" s="200">
        <v>7</v>
      </c>
      <c r="D576" s="201">
        <v>2</v>
      </c>
      <c r="E576" s="215">
        <v>5115471</v>
      </c>
      <c r="F576" s="202" t="s">
        <v>508</v>
      </c>
      <c r="G576" s="203">
        <v>5987</v>
      </c>
      <c r="H576" s="204">
        <v>0</v>
      </c>
    </row>
    <row r="577" spans="1:8" ht="76.5" customHeight="1">
      <c r="A577" s="216" t="s">
        <v>316</v>
      </c>
      <c r="B577" s="193">
        <v>231</v>
      </c>
      <c r="C577" s="194">
        <v>7</v>
      </c>
      <c r="D577" s="195">
        <v>2</v>
      </c>
      <c r="E577" s="217">
        <v>5115502</v>
      </c>
      <c r="F577" s="196">
        <v>0</v>
      </c>
      <c r="G577" s="197">
        <v>528480</v>
      </c>
      <c r="H577" s="198">
        <v>528480</v>
      </c>
    </row>
    <row r="578" spans="1:8" ht="51" customHeight="1">
      <c r="A578" s="214" t="s">
        <v>512</v>
      </c>
      <c r="B578" s="199">
        <v>231</v>
      </c>
      <c r="C578" s="200">
        <v>7</v>
      </c>
      <c r="D578" s="201">
        <v>2</v>
      </c>
      <c r="E578" s="215">
        <v>5115502</v>
      </c>
      <c r="F578" s="202" t="s">
        <v>513</v>
      </c>
      <c r="G578" s="203">
        <v>520609</v>
      </c>
      <c r="H578" s="204">
        <v>520609</v>
      </c>
    </row>
    <row r="579" spans="1:8" ht="13.5" customHeight="1">
      <c r="A579" s="214" t="s">
        <v>514</v>
      </c>
      <c r="B579" s="199">
        <v>231</v>
      </c>
      <c r="C579" s="200">
        <v>7</v>
      </c>
      <c r="D579" s="201">
        <v>2</v>
      </c>
      <c r="E579" s="215">
        <v>5115502</v>
      </c>
      <c r="F579" s="202" t="s">
        <v>515</v>
      </c>
      <c r="G579" s="203">
        <v>7871</v>
      </c>
      <c r="H579" s="204">
        <v>7871</v>
      </c>
    </row>
    <row r="580" spans="1:8" ht="114.75" customHeight="1">
      <c r="A580" s="216" t="s">
        <v>318</v>
      </c>
      <c r="B580" s="193">
        <v>231</v>
      </c>
      <c r="C580" s="194">
        <v>7</v>
      </c>
      <c r="D580" s="195">
        <v>2</v>
      </c>
      <c r="E580" s="217">
        <v>5115504</v>
      </c>
      <c r="F580" s="196">
        <v>0</v>
      </c>
      <c r="G580" s="197">
        <v>50601.4</v>
      </c>
      <c r="H580" s="198">
        <v>50601.4</v>
      </c>
    </row>
    <row r="581" spans="1:8" ht="13.5" customHeight="1">
      <c r="A581" s="214" t="s">
        <v>514</v>
      </c>
      <c r="B581" s="199">
        <v>231</v>
      </c>
      <c r="C581" s="200">
        <v>7</v>
      </c>
      <c r="D581" s="201">
        <v>2</v>
      </c>
      <c r="E581" s="215">
        <v>5115504</v>
      </c>
      <c r="F581" s="202" t="s">
        <v>515</v>
      </c>
      <c r="G581" s="203">
        <v>50601.4</v>
      </c>
      <c r="H581" s="204">
        <v>50601.4</v>
      </c>
    </row>
    <row r="582" spans="1:8" ht="89.25" customHeight="1">
      <c r="A582" s="216" t="s">
        <v>320</v>
      </c>
      <c r="B582" s="193">
        <v>231</v>
      </c>
      <c r="C582" s="194">
        <v>7</v>
      </c>
      <c r="D582" s="195">
        <v>2</v>
      </c>
      <c r="E582" s="217">
        <v>5115506</v>
      </c>
      <c r="F582" s="196">
        <v>0</v>
      </c>
      <c r="G582" s="197">
        <v>742</v>
      </c>
      <c r="H582" s="198">
        <v>742</v>
      </c>
    </row>
    <row r="583" spans="1:8" ht="13.5" customHeight="1">
      <c r="A583" s="214" t="s">
        <v>514</v>
      </c>
      <c r="B583" s="199">
        <v>231</v>
      </c>
      <c r="C583" s="200">
        <v>7</v>
      </c>
      <c r="D583" s="201">
        <v>2</v>
      </c>
      <c r="E583" s="215">
        <v>5115506</v>
      </c>
      <c r="F583" s="202" t="s">
        <v>515</v>
      </c>
      <c r="G583" s="203">
        <v>742</v>
      </c>
      <c r="H583" s="204">
        <v>742</v>
      </c>
    </row>
    <row r="584" spans="1:8" ht="63.75" customHeight="1">
      <c r="A584" s="216" t="s">
        <v>322</v>
      </c>
      <c r="B584" s="193">
        <v>231</v>
      </c>
      <c r="C584" s="194">
        <v>7</v>
      </c>
      <c r="D584" s="195">
        <v>2</v>
      </c>
      <c r="E584" s="217">
        <v>5119002</v>
      </c>
      <c r="F584" s="196">
        <v>0</v>
      </c>
      <c r="G584" s="197">
        <v>1688.6</v>
      </c>
      <c r="H584" s="198">
        <v>0</v>
      </c>
    </row>
    <row r="585" spans="1:8" ht="13.5" customHeight="1">
      <c r="A585" s="214" t="s">
        <v>514</v>
      </c>
      <c r="B585" s="199">
        <v>231</v>
      </c>
      <c r="C585" s="200">
        <v>7</v>
      </c>
      <c r="D585" s="201">
        <v>2</v>
      </c>
      <c r="E585" s="215">
        <v>5119002</v>
      </c>
      <c r="F585" s="202" t="s">
        <v>515</v>
      </c>
      <c r="G585" s="203">
        <v>1688.6</v>
      </c>
      <c r="H585" s="204">
        <v>0</v>
      </c>
    </row>
    <row r="586" spans="1:8" ht="63.75" customHeight="1">
      <c r="A586" s="216" t="s">
        <v>307</v>
      </c>
      <c r="B586" s="193">
        <v>231</v>
      </c>
      <c r="C586" s="194">
        <v>7</v>
      </c>
      <c r="D586" s="195">
        <v>2</v>
      </c>
      <c r="E586" s="217">
        <v>5119003</v>
      </c>
      <c r="F586" s="196">
        <v>0</v>
      </c>
      <c r="G586" s="197">
        <v>8494.4</v>
      </c>
      <c r="H586" s="198">
        <v>0</v>
      </c>
    </row>
    <row r="587" spans="1:8" ht="13.5" customHeight="1">
      <c r="A587" s="214" t="s">
        <v>514</v>
      </c>
      <c r="B587" s="199">
        <v>231</v>
      </c>
      <c r="C587" s="200">
        <v>7</v>
      </c>
      <c r="D587" s="201">
        <v>2</v>
      </c>
      <c r="E587" s="215">
        <v>5119003</v>
      </c>
      <c r="F587" s="202" t="s">
        <v>515</v>
      </c>
      <c r="G587" s="203">
        <v>8144.4</v>
      </c>
      <c r="H587" s="204">
        <v>0</v>
      </c>
    </row>
    <row r="588" spans="1:8" ht="13.5" customHeight="1">
      <c r="A588" s="214" t="s">
        <v>510</v>
      </c>
      <c r="B588" s="199">
        <v>231</v>
      </c>
      <c r="C588" s="200">
        <v>7</v>
      </c>
      <c r="D588" s="201">
        <v>2</v>
      </c>
      <c r="E588" s="215">
        <v>5119003</v>
      </c>
      <c r="F588" s="202" t="s">
        <v>511</v>
      </c>
      <c r="G588" s="203">
        <v>350</v>
      </c>
      <c r="H588" s="204">
        <v>0</v>
      </c>
    </row>
    <row r="589" spans="1:8" ht="63.75" customHeight="1">
      <c r="A589" s="214" t="s">
        <v>757</v>
      </c>
      <c r="B589" s="199">
        <v>231</v>
      </c>
      <c r="C589" s="200">
        <v>7</v>
      </c>
      <c r="D589" s="201">
        <v>2</v>
      </c>
      <c r="E589" s="215">
        <v>6020000</v>
      </c>
      <c r="F589" s="202">
        <v>0</v>
      </c>
      <c r="G589" s="203">
        <v>1083.9000000000001</v>
      </c>
      <c r="H589" s="204">
        <v>0</v>
      </c>
    </row>
    <row r="590" spans="1:8" ht="76.5" customHeight="1">
      <c r="A590" s="216" t="s">
        <v>759</v>
      </c>
      <c r="B590" s="193">
        <v>231</v>
      </c>
      <c r="C590" s="194">
        <v>7</v>
      </c>
      <c r="D590" s="195">
        <v>2</v>
      </c>
      <c r="E590" s="217">
        <v>6029001</v>
      </c>
      <c r="F590" s="196">
        <v>0</v>
      </c>
      <c r="G590" s="197">
        <v>1083.9000000000001</v>
      </c>
      <c r="H590" s="198">
        <v>0</v>
      </c>
    </row>
    <row r="591" spans="1:8" ht="13.5" customHeight="1">
      <c r="A591" s="214" t="s">
        <v>514</v>
      </c>
      <c r="B591" s="199">
        <v>231</v>
      </c>
      <c r="C591" s="200">
        <v>7</v>
      </c>
      <c r="D591" s="201">
        <v>2</v>
      </c>
      <c r="E591" s="215">
        <v>6029001</v>
      </c>
      <c r="F591" s="202" t="s">
        <v>515</v>
      </c>
      <c r="G591" s="203">
        <v>1017.2</v>
      </c>
      <c r="H591" s="204">
        <v>0</v>
      </c>
    </row>
    <row r="592" spans="1:8" ht="13.5" customHeight="1">
      <c r="A592" s="214" t="s">
        <v>510</v>
      </c>
      <c r="B592" s="199">
        <v>231</v>
      </c>
      <c r="C592" s="200">
        <v>7</v>
      </c>
      <c r="D592" s="201">
        <v>2</v>
      </c>
      <c r="E592" s="215">
        <v>6029001</v>
      </c>
      <c r="F592" s="202" t="s">
        <v>511</v>
      </c>
      <c r="G592" s="203">
        <v>66.7</v>
      </c>
      <c r="H592" s="204">
        <v>0</v>
      </c>
    </row>
    <row r="593" spans="1:8" ht="51" customHeight="1">
      <c r="A593" s="214" t="s">
        <v>727</v>
      </c>
      <c r="B593" s="199">
        <v>231</v>
      </c>
      <c r="C593" s="200">
        <v>7</v>
      </c>
      <c r="D593" s="201">
        <v>2</v>
      </c>
      <c r="E593" s="215">
        <v>6800000</v>
      </c>
      <c r="F593" s="202">
        <v>0</v>
      </c>
      <c r="G593" s="203">
        <v>50</v>
      </c>
      <c r="H593" s="204">
        <v>0</v>
      </c>
    </row>
    <row r="594" spans="1:8" ht="51" customHeight="1">
      <c r="A594" s="216" t="s">
        <v>729</v>
      </c>
      <c r="B594" s="193">
        <v>231</v>
      </c>
      <c r="C594" s="194">
        <v>7</v>
      </c>
      <c r="D594" s="195">
        <v>2</v>
      </c>
      <c r="E594" s="217">
        <v>6809001</v>
      </c>
      <c r="F594" s="196">
        <v>0</v>
      </c>
      <c r="G594" s="197">
        <v>50</v>
      </c>
      <c r="H594" s="198">
        <v>0</v>
      </c>
    </row>
    <row r="595" spans="1:8" ht="13.5" customHeight="1">
      <c r="A595" s="214" t="s">
        <v>514</v>
      </c>
      <c r="B595" s="199">
        <v>231</v>
      </c>
      <c r="C595" s="200">
        <v>7</v>
      </c>
      <c r="D595" s="201">
        <v>2</v>
      </c>
      <c r="E595" s="215">
        <v>6809001</v>
      </c>
      <c r="F595" s="202" t="s">
        <v>515</v>
      </c>
      <c r="G595" s="203">
        <v>50</v>
      </c>
      <c r="H595" s="204">
        <v>0</v>
      </c>
    </row>
    <row r="596" spans="1:8" ht="13.5" customHeight="1">
      <c r="A596" s="216" t="s">
        <v>356</v>
      </c>
      <c r="B596" s="193">
        <v>231</v>
      </c>
      <c r="C596" s="194">
        <v>7</v>
      </c>
      <c r="D596" s="195">
        <v>7</v>
      </c>
      <c r="E596" s="217">
        <v>0</v>
      </c>
      <c r="F596" s="196">
        <v>0</v>
      </c>
      <c r="G596" s="197">
        <v>40879.800000000003</v>
      </c>
      <c r="H596" s="198">
        <v>6429.4</v>
      </c>
    </row>
    <row r="597" spans="1:8" ht="38.25" customHeight="1">
      <c r="A597" s="214" t="s">
        <v>357</v>
      </c>
      <c r="B597" s="199">
        <v>231</v>
      </c>
      <c r="C597" s="200">
        <v>7</v>
      </c>
      <c r="D597" s="201">
        <v>7</v>
      </c>
      <c r="E597" s="215">
        <v>5120000</v>
      </c>
      <c r="F597" s="202">
        <v>0</v>
      </c>
      <c r="G597" s="203">
        <v>21868.1</v>
      </c>
      <c r="H597" s="204">
        <v>0</v>
      </c>
    </row>
    <row r="598" spans="1:8" ht="63.75" customHeight="1">
      <c r="A598" s="216" t="s">
        <v>359</v>
      </c>
      <c r="B598" s="193">
        <v>231</v>
      </c>
      <c r="C598" s="194">
        <v>7</v>
      </c>
      <c r="D598" s="195">
        <v>7</v>
      </c>
      <c r="E598" s="217">
        <v>5120659</v>
      </c>
      <c r="F598" s="196">
        <v>0</v>
      </c>
      <c r="G598" s="197">
        <v>13592.6</v>
      </c>
      <c r="H598" s="198">
        <v>0</v>
      </c>
    </row>
    <row r="599" spans="1:8" ht="63.75" customHeight="1">
      <c r="A599" s="214" t="s">
        <v>507</v>
      </c>
      <c r="B599" s="199">
        <v>231</v>
      </c>
      <c r="C599" s="200">
        <v>7</v>
      </c>
      <c r="D599" s="201">
        <v>7</v>
      </c>
      <c r="E599" s="215">
        <v>5120659</v>
      </c>
      <c r="F599" s="202" t="s">
        <v>508</v>
      </c>
      <c r="G599" s="203">
        <v>13105.5</v>
      </c>
      <c r="H599" s="204">
        <v>0</v>
      </c>
    </row>
    <row r="600" spans="1:8" ht="13.5" customHeight="1">
      <c r="A600" s="214" t="s">
        <v>510</v>
      </c>
      <c r="B600" s="199">
        <v>231</v>
      </c>
      <c r="C600" s="200">
        <v>7</v>
      </c>
      <c r="D600" s="201">
        <v>7</v>
      </c>
      <c r="E600" s="215">
        <v>5120659</v>
      </c>
      <c r="F600" s="202" t="s">
        <v>511</v>
      </c>
      <c r="G600" s="203">
        <v>487.1</v>
      </c>
      <c r="H600" s="204">
        <v>0</v>
      </c>
    </row>
    <row r="601" spans="1:8" ht="63.75" customHeight="1">
      <c r="A601" s="216" t="s">
        <v>361</v>
      </c>
      <c r="B601" s="193">
        <v>231</v>
      </c>
      <c r="C601" s="194">
        <v>7</v>
      </c>
      <c r="D601" s="195">
        <v>7</v>
      </c>
      <c r="E601" s="217">
        <v>5125608</v>
      </c>
      <c r="F601" s="196">
        <v>0</v>
      </c>
      <c r="G601" s="197">
        <v>400</v>
      </c>
      <c r="H601" s="198">
        <v>0</v>
      </c>
    </row>
    <row r="602" spans="1:8" ht="13.5" customHeight="1">
      <c r="A602" s="214" t="s">
        <v>510</v>
      </c>
      <c r="B602" s="199">
        <v>231</v>
      </c>
      <c r="C602" s="200">
        <v>7</v>
      </c>
      <c r="D602" s="201">
        <v>7</v>
      </c>
      <c r="E602" s="215">
        <v>5125608</v>
      </c>
      <c r="F602" s="202" t="s">
        <v>511</v>
      </c>
      <c r="G602" s="203">
        <v>400</v>
      </c>
      <c r="H602" s="204">
        <v>0</v>
      </c>
    </row>
    <row r="603" spans="1:8" ht="51" customHeight="1">
      <c r="A603" s="216" t="s">
        <v>363</v>
      </c>
      <c r="B603" s="193">
        <v>231</v>
      </c>
      <c r="C603" s="194">
        <v>7</v>
      </c>
      <c r="D603" s="195">
        <v>7</v>
      </c>
      <c r="E603" s="217">
        <v>5125615</v>
      </c>
      <c r="F603" s="196">
        <v>0</v>
      </c>
      <c r="G603" s="197">
        <v>75.5</v>
      </c>
      <c r="H603" s="198">
        <v>0</v>
      </c>
    </row>
    <row r="604" spans="1:8" ht="13.5" customHeight="1">
      <c r="A604" s="214" t="s">
        <v>510</v>
      </c>
      <c r="B604" s="199">
        <v>231</v>
      </c>
      <c r="C604" s="200">
        <v>7</v>
      </c>
      <c r="D604" s="201">
        <v>7</v>
      </c>
      <c r="E604" s="215">
        <v>5125615</v>
      </c>
      <c r="F604" s="202" t="s">
        <v>511</v>
      </c>
      <c r="G604" s="203">
        <v>75.5</v>
      </c>
      <c r="H604" s="204">
        <v>0</v>
      </c>
    </row>
    <row r="605" spans="1:8" ht="38.25" customHeight="1">
      <c r="A605" s="216" t="s">
        <v>365</v>
      </c>
      <c r="B605" s="193">
        <v>231</v>
      </c>
      <c r="C605" s="194">
        <v>7</v>
      </c>
      <c r="D605" s="195">
        <v>7</v>
      </c>
      <c r="E605" s="217">
        <v>5129001</v>
      </c>
      <c r="F605" s="196">
        <v>0</v>
      </c>
      <c r="G605" s="197">
        <v>7800</v>
      </c>
      <c r="H605" s="198">
        <v>0</v>
      </c>
    </row>
    <row r="606" spans="1:8" ht="13.5" customHeight="1">
      <c r="A606" s="214" t="s">
        <v>510</v>
      </c>
      <c r="B606" s="199">
        <v>231</v>
      </c>
      <c r="C606" s="200">
        <v>7</v>
      </c>
      <c r="D606" s="201">
        <v>7</v>
      </c>
      <c r="E606" s="215">
        <v>5129001</v>
      </c>
      <c r="F606" s="202" t="s">
        <v>511</v>
      </c>
      <c r="G606" s="203">
        <v>7800</v>
      </c>
      <c r="H606" s="204">
        <v>0</v>
      </c>
    </row>
    <row r="607" spans="1:8" ht="25.5" customHeight="1">
      <c r="A607" s="214" t="s">
        <v>869</v>
      </c>
      <c r="B607" s="199">
        <v>231</v>
      </c>
      <c r="C607" s="200">
        <v>7</v>
      </c>
      <c r="D607" s="201">
        <v>7</v>
      </c>
      <c r="E607" s="215">
        <v>6600000</v>
      </c>
      <c r="F607" s="202">
        <v>0</v>
      </c>
      <c r="G607" s="203">
        <v>198</v>
      </c>
      <c r="H607" s="204">
        <v>0</v>
      </c>
    </row>
    <row r="608" spans="1:8" ht="25.5" customHeight="1">
      <c r="A608" s="216" t="s">
        <v>871</v>
      </c>
      <c r="B608" s="193">
        <v>231</v>
      </c>
      <c r="C608" s="194">
        <v>7</v>
      </c>
      <c r="D608" s="195">
        <v>7</v>
      </c>
      <c r="E608" s="217">
        <v>6609001</v>
      </c>
      <c r="F608" s="196">
        <v>0</v>
      </c>
      <c r="G608" s="197">
        <v>198</v>
      </c>
      <c r="H608" s="198">
        <v>0</v>
      </c>
    </row>
    <row r="609" spans="1:8" ht="13.5" customHeight="1">
      <c r="A609" s="214" t="s">
        <v>510</v>
      </c>
      <c r="B609" s="199">
        <v>231</v>
      </c>
      <c r="C609" s="200">
        <v>7</v>
      </c>
      <c r="D609" s="201">
        <v>7</v>
      </c>
      <c r="E609" s="215">
        <v>6609001</v>
      </c>
      <c r="F609" s="202" t="s">
        <v>511</v>
      </c>
      <c r="G609" s="203">
        <v>198</v>
      </c>
      <c r="H609" s="204">
        <v>0</v>
      </c>
    </row>
    <row r="610" spans="1:8" ht="51" customHeight="1">
      <c r="A610" s="214" t="s">
        <v>727</v>
      </c>
      <c r="B610" s="199">
        <v>231</v>
      </c>
      <c r="C610" s="200">
        <v>7</v>
      </c>
      <c r="D610" s="201">
        <v>7</v>
      </c>
      <c r="E610" s="215">
        <v>6800000</v>
      </c>
      <c r="F610" s="202">
        <v>0</v>
      </c>
      <c r="G610" s="203">
        <v>3</v>
      </c>
      <c r="H610" s="204">
        <v>0</v>
      </c>
    </row>
    <row r="611" spans="1:8" ht="51" customHeight="1">
      <c r="A611" s="216" t="s">
        <v>729</v>
      </c>
      <c r="B611" s="193">
        <v>231</v>
      </c>
      <c r="C611" s="194">
        <v>7</v>
      </c>
      <c r="D611" s="195">
        <v>7</v>
      </c>
      <c r="E611" s="217">
        <v>6809001</v>
      </c>
      <c r="F611" s="196">
        <v>0</v>
      </c>
      <c r="G611" s="197">
        <v>3</v>
      </c>
      <c r="H611" s="198">
        <v>0</v>
      </c>
    </row>
    <row r="612" spans="1:8" ht="13.5" customHeight="1">
      <c r="A612" s="214" t="s">
        <v>510</v>
      </c>
      <c r="B612" s="199">
        <v>231</v>
      </c>
      <c r="C612" s="200">
        <v>7</v>
      </c>
      <c r="D612" s="201">
        <v>7</v>
      </c>
      <c r="E612" s="215">
        <v>6809001</v>
      </c>
      <c r="F612" s="202" t="s">
        <v>511</v>
      </c>
      <c r="G612" s="203">
        <v>3</v>
      </c>
      <c r="H612" s="204">
        <v>0</v>
      </c>
    </row>
    <row r="613" spans="1:8" ht="38.25" customHeight="1">
      <c r="A613" s="214" t="s">
        <v>367</v>
      </c>
      <c r="B613" s="199">
        <v>231</v>
      </c>
      <c r="C613" s="200">
        <v>7</v>
      </c>
      <c r="D613" s="201">
        <v>7</v>
      </c>
      <c r="E613" s="215">
        <v>6900000</v>
      </c>
      <c r="F613" s="202">
        <v>0</v>
      </c>
      <c r="G613" s="203">
        <v>18810.7</v>
      </c>
      <c r="H613" s="204">
        <v>6429.4</v>
      </c>
    </row>
    <row r="614" spans="1:8" ht="76.5" customHeight="1">
      <c r="A614" s="216" t="s">
        <v>369</v>
      </c>
      <c r="B614" s="193">
        <v>231</v>
      </c>
      <c r="C614" s="194">
        <v>7</v>
      </c>
      <c r="D614" s="195">
        <v>7</v>
      </c>
      <c r="E614" s="217">
        <v>6905407</v>
      </c>
      <c r="F614" s="196">
        <v>0</v>
      </c>
      <c r="G614" s="197">
        <v>5114.5</v>
      </c>
      <c r="H614" s="198">
        <v>0</v>
      </c>
    </row>
    <row r="615" spans="1:8" ht="13.5" customHeight="1">
      <c r="A615" s="214" t="s">
        <v>514</v>
      </c>
      <c r="B615" s="199">
        <v>231</v>
      </c>
      <c r="C615" s="200">
        <v>7</v>
      </c>
      <c r="D615" s="201">
        <v>7</v>
      </c>
      <c r="E615" s="215">
        <v>6905407</v>
      </c>
      <c r="F615" s="202" t="s">
        <v>515</v>
      </c>
      <c r="G615" s="203">
        <v>4501.8</v>
      </c>
      <c r="H615" s="204">
        <v>0</v>
      </c>
    </row>
    <row r="616" spans="1:8" ht="13.5" customHeight="1">
      <c r="A616" s="214" t="s">
        <v>510</v>
      </c>
      <c r="B616" s="199">
        <v>231</v>
      </c>
      <c r="C616" s="200">
        <v>7</v>
      </c>
      <c r="D616" s="201">
        <v>7</v>
      </c>
      <c r="E616" s="215">
        <v>6905407</v>
      </c>
      <c r="F616" s="202" t="s">
        <v>511</v>
      </c>
      <c r="G616" s="203">
        <v>612.70000000000005</v>
      </c>
      <c r="H616" s="204">
        <v>0</v>
      </c>
    </row>
    <row r="617" spans="1:8" ht="57" customHeight="1">
      <c r="A617" s="216" t="s">
        <v>371</v>
      </c>
      <c r="B617" s="193">
        <v>231</v>
      </c>
      <c r="C617" s="194">
        <v>7</v>
      </c>
      <c r="D617" s="195">
        <v>7</v>
      </c>
      <c r="E617" s="217">
        <v>6905510</v>
      </c>
      <c r="F617" s="196">
        <v>0</v>
      </c>
      <c r="G617" s="197">
        <v>6429.4</v>
      </c>
      <c r="H617" s="198">
        <v>6429.4</v>
      </c>
    </row>
    <row r="618" spans="1:8" ht="25.5" customHeight="1">
      <c r="A618" s="214" t="s">
        <v>522</v>
      </c>
      <c r="B618" s="199">
        <v>231</v>
      </c>
      <c r="C618" s="200">
        <v>7</v>
      </c>
      <c r="D618" s="201">
        <v>7</v>
      </c>
      <c r="E618" s="215">
        <v>6905510</v>
      </c>
      <c r="F618" s="202" t="s">
        <v>523</v>
      </c>
      <c r="G618" s="203">
        <v>6429.4</v>
      </c>
      <c r="H618" s="204">
        <v>6429.4</v>
      </c>
    </row>
    <row r="619" spans="1:8" ht="89.25" customHeight="1">
      <c r="A619" s="216" t="s">
        <v>373</v>
      </c>
      <c r="B619" s="193">
        <v>231</v>
      </c>
      <c r="C619" s="194">
        <v>7</v>
      </c>
      <c r="D619" s="195">
        <v>7</v>
      </c>
      <c r="E619" s="217">
        <v>6905610</v>
      </c>
      <c r="F619" s="196">
        <v>0</v>
      </c>
      <c r="G619" s="197">
        <v>60</v>
      </c>
      <c r="H619" s="198">
        <v>0</v>
      </c>
    </row>
    <row r="620" spans="1:8" ht="13.5" customHeight="1">
      <c r="A620" s="214" t="s">
        <v>510</v>
      </c>
      <c r="B620" s="199">
        <v>231</v>
      </c>
      <c r="C620" s="200">
        <v>7</v>
      </c>
      <c r="D620" s="201">
        <v>7</v>
      </c>
      <c r="E620" s="215">
        <v>6905610</v>
      </c>
      <c r="F620" s="202" t="s">
        <v>511</v>
      </c>
      <c r="G620" s="203">
        <v>60</v>
      </c>
      <c r="H620" s="204">
        <v>0</v>
      </c>
    </row>
    <row r="621" spans="1:8" ht="51" customHeight="1">
      <c r="A621" s="216" t="s">
        <v>375</v>
      </c>
      <c r="B621" s="193">
        <v>231</v>
      </c>
      <c r="C621" s="194">
        <v>7</v>
      </c>
      <c r="D621" s="195">
        <v>7</v>
      </c>
      <c r="E621" s="217">
        <v>6909001</v>
      </c>
      <c r="F621" s="196">
        <v>0</v>
      </c>
      <c r="G621" s="197">
        <v>6615.1</v>
      </c>
      <c r="H621" s="198">
        <v>0</v>
      </c>
    </row>
    <row r="622" spans="1:8" ht="38.25" customHeight="1">
      <c r="A622" s="214" t="s">
        <v>518</v>
      </c>
      <c r="B622" s="199">
        <v>231</v>
      </c>
      <c r="C622" s="200">
        <v>7</v>
      </c>
      <c r="D622" s="201">
        <v>7</v>
      </c>
      <c r="E622" s="215">
        <v>6909001</v>
      </c>
      <c r="F622" s="202" t="s">
        <v>519</v>
      </c>
      <c r="G622" s="203">
        <v>52.9</v>
      </c>
      <c r="H622" s="204">
        <v>0</v>
      </c>
    </row>
    <row r="623" spans="1:8" ht="25.5" customHeight="1">
      <c r="A623" s="214" t="s">
        <v>520</v>
      </c>
      <c r="B623" s="199">
        <v>231</v>
      </c>
      <c r="C623" s="200">
        <v>7</v>
      </c>
      <c r="D623" s="201">
        <v>7</v>
      </c>
      <c r="E623" s="215">
        <v>6909001</v>
      </c>
      <c r="F623" s="202" t="s">
        <v>521</v>
      </c>
      <c r="G623" s="203">
        <v>10</v>
      </c>
      <c r="H623" s="204">
        <v>0</v>
      </c>
    </row>
    <row r="624" spans="1:8" ht="25.5" customHeight="1">
      <c r="A624" s="214" t="s">
        <v>522</v>
      </c>
      <c r="B624" s="199">
        <v>231</v>
      </c>
      <c r="C624" s="200">
        <v>7</v>
      </c>
      <c r="D624" s="201">
        <v>7</v>
      </c>
      <c r="E624" s="215">
        <v>6909001</v>
      </c>
      <c r="F624" s="202" t="s">
        <v>523</v>
      </c>
      <c r="G624" s="203">
        <v>2997.9</v>
      </c>
      <c r="H624" s="204">
        <v>0</v>
      </c>
    </row>
    <row r="625" spans="1:8" ht="13.5" customHeight="1">
      <c r="A625" s="214" t="s">
        <v>514</v>
      </c>
      <c r="B625" s="199">
        <v>231</v>
      </c>
      <c r="C625" s="200">
        <v>7</v>
      </c>
      <c r="D625" s="201">
        <v>7</v>
      </c>
      <c r="E625" s="215">
        <v>6909001</v>
      </c>
      <c r="F625" s="202" t="s">
        <v>515</v>
      </c>
      <c r="G625" s="203">
        <v>2755.7</v>
      </c>
      <c r="H625" s="204">
        <v>0</v>
      </c>
    </row>
    <row r="626" spans="1:8" ht="13.5" customHeight="1">
      <c r="A626" s="214" t="s">
        <v>510</v>
      </c>
      <c r="B626" s="199">
        <v>231</v>
      </c>
      <c r="C626" s="200">
        <v>7</v>
      </c>
      <c r="D626" s="201">
        <v>7</v>
      </c>
      <c r="E626" s="215">
        <v>6909001</v>
      </c>
      <c r="F626" s="202" t="s">
        <v>511</v>
      </c>
      <c r="G626" s="203">
        <v>798.6</v>
      </c>
      <c r="H626" s="204">
        <v>0</v>
      </c>
    </row>
    <row r="627" spans="1:8" ht="89.25" customHeight="1">
      <c r="A627" s="216" t="s">
        <v>377</v>
      </c>
      <c r="B627" s="193">
        <v>231</v>
      </c>
      <c r="C627" s="194">
        <v>7</v>
      </c>
      <c r="D627" s="195">
        <v>7</v>
      </c>
      <c r="E627" s="217">
        <v>6909011</v>
      </c>
      <c r="F627" s="196">
        <v>0</v>
      </c>
      <c r="G627" s="197">
        <v>591.70000000000005</v>
      </c>
      <c r="H627" s="198">
        <v>0</v>
      </c>
    </row>
    <row r="628" spans="1:8" ht="13.5" customHeight="1">
      <c r="A628" s="214" t="s">
        <v>514</v>
      </c>
      <c r="B628" s="199">
        <v>231</v>
      </c>
      <c r="C628" s="200">
        <v>7</v>
      </c>
      <c r="D628" s="201">
        <v>7</v>
      </c>
      <c r="E628" s="215">
        <v>6909011</v>
      </c>
      <c r="F628" s="202" t="s">
        <v>515</v>
      </c>
      <c r="G628" s="203">
        <v>466.1</v>
      </c>
      <c r="H628" s="204">
        <v>0</v>
      </c>
    </row>
    <row r="629" spans="1:8" ht="13.5" customHeight="1">
      <c r="A629" s="214" t="s">
        <v>510</v>
      </c>
      <c r="B629" s="199">
        <v>231</v>
      </c>
      <c r="C629" s="200">
        <v>7</v>
      </c>
      <c r="D629" s="201">
        <v>7</v>
      </c>
      <c r="E629" s="215">
        <v>6909011</v>
      </c>
      <c r="F629" s="202" t="s">
        <v>511</v>
      </c>
      <c r="G629" s="203">
        <v>125.6</v>
      </c>
      <c r="H629" s="204">
        <v>0</v>
      </c>
    </row>
    <row r="630" spans="1:8" ht="13.5" customHeight="1">
      <c r="A630" s="216" t="s">
        <v>379</v>
      </c>
      <c r="B630" s="193">
        <v>231</v>
      </c>
      <c r="C630" s="194">
        <v>7</v>
      </c>
      <c r="D630" s="195">
        <v>9</v>
      </c>
      <c r="E630" s="217">
        <v>0</v>
      </c>
      <c r="F630" s="196">
        <v>0</v>
      </c>
      <c r="G630" s="197">
        <v>38157.1</v>
      </c>
      <c r="H630" s="198">
        <v>0</v>
      </c>
    </row>
    <row r="631" spans="1:8" ht="51" customHeight="1">
      <c r="A631" s="214" t="s">
        <v>297</v>
      </c>
      <c r="B631" s="199">
        <v>231</v>
      </c>
      <c r="C631" s="200">
        <v>7</v>
      </c>
      <c r="D631" s="201">
        <v>9</v>
      </c>
      <c r="E631" s="215">
        <v>5110000</v>
      </c>
      <c r="F631" s="202">
        <v>0</v>
      </c>
      <c r="G631" s="203">
        <v>1333.9</v>
      </c>
      <c r="H631" s="204">
        <v>0</v>
      </c>
    </row>
    <row r="632" spans="1:8" ht="76.5" customHeight="1">
      <c r="A632" s="216" t="s">
        <v>380</v>
      </c>
      <c r="B632" s="193">
        <v>231</v>
      </c>
      <c r="C632" s="194">
        <v>7</v>
      </c>
      <c r="D632" s="195">
        <v>9</v>
      </c>
      <c r="E632" s="217">
        <v>5115614</v>
      </c>
      <c r="F632" s="196">
        <v>0</v>
      </c>
      <c r="G632" s="197">
        <v>80</v>
      </c>
      <c r="H632" s="198">
        <v>0</v>
      </c>
    </row>
    <row r="633" spans="1:8" ht="38.25" customHeight="1">
      <c r="A633" s="214" t="s">
        <v>518</v>
      </c>
      <c r="B633" s="199">
        <v>231</v>
      </c>
      <c r="C633" s="200">
        <v>7</v>
      </c>
      <c r="D633" s="201">
        <v>9</v>
      </c>
      <c r="E633" s="215">
        <v>5115614</v>
      </c>
      <c r="F633" s="202" t="s">
        <v>519</v>
      </c>
      <c r="G633" s="203">
        <v>5.4</v>
      </c>
      <c r="H633" s="204">
        <v>0</v>
      </c>
    </row>
    <row r="634" spans="1:8" ht="25.5" customHeight="1">
      <c r="A634" s="214" t="s">
        <v>520</v>
      </c>
      <c r="B634" s="199">
        <v>231</v>
      </c>
      <c r="C634" s="200">
        <v>7</v>
      </c>
      <c r="D634" s="201">
        <v>9</v>
      </c>
      <c r="E634" s="215">
        <v>5115614</v>
      </c>
      <c r="F634" s="202" t="s">
        <v>521</v>
      </c>
      <c r="G634" s="203">
        <v>27.697050000000001</v>
      </c>
      <c r="H634" s="204">
        <v>0</v>
      </c>
    </row>
    <row r="635" spans="1:8" ht="25.5" customHeight="1">
      <c r="A635" s="214" t="s">
        <v>522</v>
      </c>
      <c r="B635" s="199">
        <v>231</v>
      </c>
      <c r="C635" s="200">
        <v>7</v>
      </c>
      <c r="D635" s="201">
        <v>9</v>
      </c>
      <c r="E635" s="215">
        <v>5115614</v>
      </c>
      <c r="F635" s="202" t="s">
        <v>523</v>
      </c>
      <c r="G635" s="203">
        <v>0</v>
      </c>
      <c r="H635" s="204">
        <v>0</v>
      </c>
    </row>
    <row r="636" spans="1:8" ht="13.5" customHeight="1">
      <c r="A636" s="214" t="s">
        <v>514</v>
      </c>
      <c r="B636" s="199">
        <v>231</v>
      </c>
      <c r="C636" s="200">
        <v>7</v>
      </c>
      <c r="D636" s="201">
        <v>9</v>
      </c>
      <c r="E636" s="215">
        <v>5115614</v>
      </c>
      <c r="F636" s="202" t="s">
        <v>515</v>
      </c>
      <c r="G636" s="203">
        <v>46.902949999999997</v>
      </c>
      <c r="H636" s="204">
        <v>0</v>
      </c>
    </row>
    <row r="637" spans="1:8" ht="51" customHeight="1">
      <c r="A637" s="216" t="s">
        <v>382</v>
      </c>
      <c r="B637" s="193">
        <v>231</v>
      </c>
      <c r="C637" s="194">
        <v>7</v>
      </c>
      <c r="D637" s="195">
        <v>9</v>
      </c>
      <c r="E637" s="217">
        <v>5119001</v>
      </c>
      <c r="F637" s="196">
        <v>0</v>
      </c>
      <c r="G637" s="197">
        <v>1253.9000000000001</v>
      </c>
      <c r="H637" s="198">
        <v>0</v>
      </c>
    </row>
    <row r="638" spans="1:8" ht="38.25" customHeight="1">
      <c r="A638" s="214" t="s">
        <v>518</v>
      </c>
      <c r="B638" s="199">
        <v>231</v>
      </c>
      <c r="C638" s="200">
        <v>7</v>
      </c>
      <c r="D638" s="201">
        <v>9</v>
      </c>
      <c r="E638" s="215">
        <v>5119001</v>
      </c>
      <c r="F638" s="202" t="s">
        <v>519</v>
      </c>
      <c r="G638" s="203">
        <v>121.9</v>
      </c>
      <c r="H638" s="204">
        <v>0</v>
      </c>
    </row>
    <row r="639" spans="1:8" ht="25.5" customHeight="1">
      <c r="A639" s="214" t="s">
        <v>520</v>
      </c>
      <c r="B639" s="199">
        <v>231</v>
      </c>
      <c r="C639" s="200">
        <v>7</v>
      </c>
      <c r="D639" s="201">
        <v>9</v>
      </c>
      <c r="E639" s="215">
        <v>5119001</v>
      </c>
      <c r="F639" s="202" t="s">
        <v>521</v>
      </c>
      <c r="G639" s="203">
        <v>89.7</v>
      </c>
      <c r="H639" s="204">
        <v>0</v>
      </c>
    </row>
    <row r="640" spans="1:8" ht="25.5" customHeight="1">
      <c r="A640" s="214" t="s">
        <v>522</v>
      </c>
      <c r="B640" s="199">
        <v>231</v>
      </c>
      <c r="C640" s="200">
        <v>7</v>
      </c>
      <c r="D640" s="201">
        <v>9</v>
      </c>
      <c r="E640" s="215">
        <v>5119001</v>
      </c>
      <c r="F640" s="202" t="s">
        <v>523</v>
      </c>
      <c r="G640" s="203">
        <v>357.5</v>
      </c>
      <c r="H640" s="204">
        <v>0</v>
      </c>
    </row>
    <row r="641" spans="1:8" ht="13.5" customHeight="1">
      <c r="A641" s="214" t="s">
        <v>514</v>
      </c>
      <c r="B641" s="199">
        <v>231</v>
      </c>
      <c r="C641" s="200">
        <v>7</v>
      </c>
      <c r="D641" s="201">
        <v>9</v>
      </c>
      <c r="E641" s="215">
        <v>5119001</v>
      </c>
      <c r="F641" s="202" t="s">
        <v>515</v>
      </c>
      <c r="G641" s="203">
        <v>333.3</v>
      </c>
      <c r="H641" s="204">
        <v>0</v>
      </c>
    </row>
    <row r="642" spans="1:8" ht="13.5" customHeight="1">
      <c r="A642" s="214" t="s">
        <v>510</v>
      </c>
      <c r="B642" s="199">
        <v>231</v>
      </c>
      <c r="C642" s="200">
        <v>7</v>
      </c>
      <c r="D642" s="201">
        <v>9</v>
      </c>
      <c r="E642" s="215">
        <v>5119001</v>
      </c>
      <c r="F642" s="202" t="s">
        <v>511</v>
      </c>
      <c r="G642" s="203">
        <v>351.5</v>
      </c>
      <c r="H642" s="204">
        <v>0</v>
      </c>
    </row>
    <row r="643" spans="1:8" ht="63.75" customHeight="1">
      <c r="A643" s="214" t="s">
        <v>384</v>
      </c>
      <c r="B643" s="199">
        <v>231</v>
      </c>
      <c r="C643" s="200">
        <v>7</v>
      </c>
      <c r="D643" s="201">
        <v>9</v>
      </c>
      <c r="E643" s="215">
        <v>5140000</v>
      </c>
      <c r="F643" s="202">
        <v>0</v>
      </c>
      <c r="G643" s="203">
        <v>36405.199999999997</v>
      </c>
      <c r="H643" s="204">
        <v>0</v>
      </c>
    </row>
    <row r="644" spans="1:8" ht="76.5" customHeight="1">
      <c r="A644" s="216" t="s">
        <v>386</v>
      </c>
      <c r="B644" s="193">
        <v>231</v>
      </c>
      <c r="C644" s="194">
        <v>7</v>
      </c>
      <c r="D644" s="195">
        <v>9</v>
      </c>
      <c r="E644" s="217">
        <v>5140204</v>
      </c>
      <c r="F644" s="196">
        <v>0</v>
      </c>
      <c r="G644" s="197">
        <v>36405.199999999997</v>
      </c>
      <c r="H644" s="198">
        <v>0</v>
      </c>
    </row>
    <row r="645" spans="1:8" ht="38.25" customHeight="1">
      <c r="A645" s="214" t="s">
        <v>524</v>
      </c>
      <c r="B645" s="199">
        <v>231</v>
      </c>
      <c r="C645" s="200">
        <v>7</v>
      </c>
      <c r="D645" s="201">
        <v>9</v>
      </c>
      <c r="E645" s="215">
        <v>5140204</v>
      </c>
      <c r="F645" s="202" t="s">
        <v>525</v>
      </c>
      <c r="G645" s="203">
        <v>34601.800000000003</v>
      </c>
      <c r="H645" s="204">
        <v>0</v>
      </c>
    </row>
    <row r="646" spans="1:8" ht="38.25" customHeight="1">
      <c r="A646" s="214" t="s">
        <v>518</v>
      </c>
      <c r="B646" s="199">
        <v>231</v>
      </c>
      <c r="C646" s="200">
        <v>7</v>
      </c>
      <c r="D646" s="201">
        <v>9</v>
      </c>
      <c r="E646" s="215">
        <v>5140204</v>
      </c>
      <c r="F646" s="202" t="s">
        <v>519</v>
      </c>
      <c r="G646" s="203">
        <v>855.3</v>
      </c>
      <c r="H646" s="204">
        <v>0</v>
      </c>
    </row>
    <row r="647" spans="1:8" ht="25.5" customHeight="1">
      <c r="A647" s="214" t="s">
        <v>520</v>
      </c>
      <c r="B647" s="199">
        <v>231</v>
      </c>
      <c r="C647" s="200">
        <v>7</v>
      </c>
      <c r="D647" s="201">
        <v>9</v>
      </c>
      <c r="E647" s="215">
        <v>5140204</v>
      </c>
      <c r="F647" s="202" t="s">
        <v>521</v>
      </c>
      <c r="G647" s="203">
        <v>738.5</v>
      </c>
      <c r="H647" s="204">
        <v>0</v>
      </c>
    </row>
    <row r="648" spans="1:8" ht="25.5" customHeight="1">
      <c r="A648" s="214" t="s">
        <v>522</v>
      </c>
      <c r="B648" s="199">
        <v>231</v>
      </c>
      <c r="C648" s="200">
        <v>7</v>
      </c>
      <c r="D648" s="201">
        <v>9</v>
      </c>
      <c r="E648" s="215">
        <v>5140204</v>
      </c>
      <c r="F648" s="202" t="s">
        <v>523</v>
      </c>
      <c r="G648" s="203">
        <v>207</v>
      </c>
      <c r="H648" s="204">
        <v>0</v>
      </c>
    </row>
    <row r="649" spans="1:8" ht="25.5" customHeight="1">
      <c r="A649" s="214" t="s">
        <v>526</v>
      </c>
      <c r="B649" s="199">
        <v>231</v>
      </c>
      <c r="C649" s="200">
        <v>7</v>
      </c>
      <c r="D649" s="201">
        <v>9</v>
      </c>
      <c r="E649" s="215">
        <v>5140204</v>
      </c>
      <c r="F649" s="202" t="s">
        <v>527</v>
      </c>
      <c r="G649" s="203">
        <v>1</v>
      </c>
      <c r="H649" s="204">
        <v>0</v>
      </c>
    </row>
    <row r="650" spans="1:8" ht="13.5" customHeight="1">
      <c r="A650" s="214" t="s">
        <v>528</v>
      </c>
      <c r="B650" s="199">
        <v>231</v>
      </c>
      <c r="C650" s="200">
        <v>7</v>
      </c>
      <c r="D650" s="201">
        <v>9</v>
      </c>
      <c r="E650" s="215">
        <v>5140204</v>
      </c>
      <c r="F650" s="202" t="s">
        <v>529</v>
      </c>
      <c r="G650" s="203">
        <v>1.6</v>
      </c>
      <c r="H650" s="204">
        <v>0</v>
      </c>
    </row>
    <row r="651" spans="1:8" ht="38.25" customHeight="1">
      <c r="A651" s="214" t="s">
        <v>705</v>
      </c>
      <c r="B651" s="199">
        <v>231</v>
      </c>
      <c r="C651" s="200">
        <v>7</v>
      </c>
      <c r="D651" s="201">
        <v>9</v>
      </c>
      <c r="E651" s="215">
        <v>5600000</v>
      </c>
      <c r="F651" s="202">
        <v>0</v>
      </c>
      <c r="G651" s="203">
        <v>78</v>
      </c>
      <c r="H651" s="204">
        <v>0</v>
      </c>
    </row>
    <row r="652" spans="1:8" ht="38.25" customHeight="1">
      <c r="A652" s="216" t="s">
        <v>707</v>
      </c>
      <c r="B652" s="193">
        <v>231</v>
      </c>
      <c r="C652" s="194">
        <v>7</v>
      </c>
      <c r="D652" s="195">
        <v>9</v>
      </c>
      <c r="E652" s="217">
        <v>5609001</v>
      </c>
      <c r="F652" s="196">
        <v>0</v>
      </c>
      <c r="G652" s="197">
        <v>78</v>
      </c>
      <c r="H652" s="198">
        <v>0</v>
      </c>
    </row>
    <row r="653" spans="1:8" ht="38.25" customHeight="1">
      <c r="A653" s="214" t="s">
        <v>518</v>
      </c>
      <c r="B653" s="199">
        <v>231</v>
      </c>
      <c r="C653" s="200">
        <v>7</v>
      </c>
      <c r="D653" s="201">
        <v>9</v>
      </c>
      <c r="E653" s="215">
        <v>5609001</v>
      </c>
      <c r="F653" s="202" t="s">
        <v>519</v>
      </c>
      <c r="G653" s="203">
        <v>46.3</v>
      </c>
      <c r="H653" s="204">
        <v>0</v>
      </c>
    </row>
    <row r="654" spans="1:8" ht="25.5" customHeight="1">
      <c r="A654" s="214" t="s">
        <v>522</v>
      </c>
      <c r="B654" s="199">
        <v>231</v>
      </c>
      <c r="C654" s="200">
        <v>7</v>
      </c>
      <c r="D654" s="201">
        <v>9</v>
      </c>
      <c r="E654" s="215">
        <v>5609001</v>
      </c>
      <c r="F654" s="202" t="s">
        <v>523</v>
      </c>
      <c r="G654" s="203">
        <v>31.7</v>
      </c>
      <c r="H654" s="204">
        <v>0</v>
      </c>
    </row>
    <row r="655" spans="1:8" ht="89.25" customHeight="1">
      <c r="A655" s="214" t="s">
        <v>388</v>
      </c>
      <c r="B655" s="199">
        <v>231</v>
      </c>
      <c r="C655" s="200">
        <v>7</v>
      </c>
      <c r="D655" s="201">
        <v>9</v>
      </c>
      <c r="E655" s="215">
        <v>5930000</v>
      </c>
      <c r="F655" s="202">
        <v>0</v>
      </c>
      <c r="G655" s="203">
        <v>50</v>
      </c>
      <c r="H655" s="204">
        <v>0</v>
      </c>
    </row>
    <row r="656" spans="1:8" ht="102" customHeight="1">
      <c r="A656" s="216" t="s">
        <v>390</v>
      </c>
      <c r="B656" s="193">
        <v>231</v>
      </c>
      <c r="C656" s="194">
        <v>7</v>
      </c>
      <c r="D656" s="195">
        <v>9</v>
      </c>
      <c r="E656" s="217">
        <v>5939001</v>
      </c>
      <c r="F656" s="196">
        <v>0</v>
      </c>
      <c r="G656" s="197">
        <v>50</v>
      </c>
      <c r="H656" s="198">
        <v>0</v>
      </c>
    </row>
    <row r="657" spans="1:8" ht="13.5" customHeight="1">
      <c r="A657" s="214" t="s">
        <v>514</v>
      </c>
      <c r="B657" s="199">
        <v>231</v>
      </c>
      <c r="C657" s="200">
        <v>7</v>
      </c>
      <c r="D657" s="201">
        <v>9</v>
      </c>
      <c r="E657" s="215">
        <v>5939001</v>
      </c>
      <c r="F657" s="202" t="s">
        <v>515</v>
      </c>
      <c r="G657" s="203">
        <v>40</v>
      </c>
      <c r="H657" s="204">
        <v>0</v>
      </c>
    </row>
    <row r="658" spans="1:8" ht="13.5" customHeight="1">
      <c r="A658" s="214" t="s">
        <v>510</v>
      </c>
      <c r="B658" s="199">
        <v>231</v>
      </c>
      <c r="C658" s="200">
        <v>7</v>
      </c>
      <c r="D658" s="201">
        <v>9</v>
      </c>
      <c r="E658" s="215">
        <v>5939001</v>
      </c>
      <c r="F658" s="202" t="s">
        <v>511</v>
      </c>
      <c r="G658" s="203">
        <v>10</v>
      </c>
      <c r="H658" s="204">
        <v>0</v>
      </c>
    </row>
    <row r="659" spans="1:8" ht="25.5" customHeight="1">
      <c r="A659" s="214" t="s">
        <v>837</v>
      </c>
      <c r="B659" s="199">
        <v>231</v>
      </c>
      <c r="C659" s="200">
        <v>7</v>
      </c>
      <c r="D659" s="201">
        <v>9</v>
      </c>
      <c r="E659" s="215">
        <v>6300000</v>
      </c>
      <c r="F659" s="202">
        <v>0</v>
      </c>
      <c r="G659" s="203">
        <v>181</v>
      </c>
      <c r="H659" s="204">
        <v>0</v>
      </c>
    </row>
    <row r="660" spans="1:8" ht="38.25" customHeight="1">
      <c r="A660" s="216" t="s">
        <v>839</v>
      </c>
      <c r="B660" s="193">
        <v>231</v>
      </c>
      <c r="C660" s="194">
        <v>7</v>
      </c>
      <c r="D660" s="195">
        <v>9</v>
      </c>
      <c r="E660" s="217">
        <v>6309001</v>
      </c>
      <c r="F660" s="196">
        <v>0</v>
      </c>
      <c r="G660" s="197">
        <v>181</v>
      </c>
      <c r="H660" s="198">
        <v>0</v>
      </c>
    </row>
    <row r="661" spans="1:8" ht="25.5" customHeight="1">
      <c r="A661" s="214" t="s">
        <v>520</v>
      </c>
      <c r="B661" s="199">
        <v>231</v>
      </c>
      <c r="C661" s="200">
        <v>7</v>
      </c>
      <c r="D661" s="201">
        <v>9</v>
      </c>
      <c r="E661" s="215">
        <v>6309001</v>
      </c>
      <c r="F661" s="202" t="s">
        <v>521</v>
      </c>
      <c r="G661" s="203">
        <v>181</v>
      </c>
      <c r="H661" s="204">
        <v>0</v>
      </c>
    </row>
    <row r="662" spans="1:8" ht="25.5" customHeight="1">
      <c r="A662" s="214" t="s">
        <v>869</v>
      </c>
      <c r="B662" s="199">
        <v>231</v>
      </c>
      <c r="C662" s="200">
        <v>7</v>
      </c>
      <c r="D662" s="201">
        <v>9</v>
      </c>
      <c r="E662" s="215">
        <v>6600000</v>
      </c>
      <c r="F662" s="202">
        <v>0</v>
      </c>
      <c r="G662" s="203">
        <v>12</v>
      </c>
      <c r="H662" s="204">
        <v>0</v>
      </c>
    </row>
    <row r="663" spans="1:8" ht="25.5" customHeight="1">
      <c r="A663" s="216" t="s">
        <v>871</v>
      </c>
      <c r="B663" s="193">
        <v>231</v>
      </c>
      <c r="C663" s="194">
        <v>7</v>
      </c>
      <c r="D663" s="195">
        <v>9</v>
      </c>
      <c r="E663" s="217">
        <v>6609001</v>
      </c>
      <c r="F663" s="196">
        <v>0</v>
      </c>
      <c r="G663" s="197">
        <v>12</v>
      </c>
      <c r="H663" s="198">
        <v>0</v>
      </c>
    </row>
    <row r="664" spans="1:8" ht="13.5" customHeight="1">
      <c r="A664" s="214" t="s">
        <v>510</v>
      </c>
      <c r="B664" s="199">
        <v>231</v>
      </c>
      <c r="C664" s="200">
        <v>7</v>
      </c>
      <c r="D664" s="201">
        <v>9</v>
      </c>
      <c r="E664" s="215">
        <v>6609001</v>
      </c>
      <c r="F664" s="202" t="s">
        <v>511</v>
      </c>
      <c r="G664" s="203">
        <v>12</v>
      </c>
      <c r="H664" s="204">
        <v>0</v>
      </c>
    </row>
    <row r="665" spans="1:8" ht="51" customHeight="1">
      <c r="A665" s="214" t="s">
        <v>727</v>
      </c>
      <c r="B665" s="199">
        <v>231</v>
      </c>
      <c r="C665" s="200">
        <v>7</v>
      </c>
      <c r="D665" s="201">
        <v>9</v>
      </c>
      <c r="E665" s="215">
        <v>6800000</v>
      </c>
      <c r="F665" s="202">
        <v>0</v>
      </c>
      <c r="G665" s="203">
        <v>97</v>
      </c>
      <c r="H665" s="204">
        <v>0</v>
      </c>
    </row>
    <row r="666" spans="1:8" ht="51" customHeight="1">
      <c r="A666" s="216" t="s">
        <v>729</v>
      </c>
      <c r="B666" s="193">
        <v>231</v>
      </c>
      <c r="C666" s="194">
        <v>7</v>
      </c>
      <c r="D666" s="195">
        <v>9</v>
      </c>
      <c r="E666" s="217">
        <v>6809001</v>
      </c>
      <c r="F666" s="196">
        <v>0</v>
      </c>
      <c r="G666" s="197">
        <v>97</v>
      </c>
      <c r="H666" s="198">
        <v>0</v>
      </c>
    </row>
    <row r="667" spans="1:8" ht="13.5" customHeight="1">
      <c r="A667" s="214" t="s">
        <v>510</v>
      </c>
      <c r="B667" s="199">
        <v>231</v>
      </c>
      <c r="C667" s="200">
        <v>7</v>
      </c>
      <c r="D667" s="201">
        <v>9</v>
      </c>
      <c r="E667" s="215">
        <v>6809001</v>
      </c>
      <c r="F667" s="202" t="s">
        <v>511</v>
      </c>
      <c r="G667" s="203">
        <v>97</v>
      </c>
      <c r="H667" s="204">
        <v>0</v>
      </c>
    </row>
    <row r="668" spans="1:8" ht="13.5" customHeight="1">
      <c r="A668" s="214" t="s">
        <v>424</v>
      </c>
      <c r="B668" s="199">
        <v>231</v>
      </c>
      <c r="C668" s="200">
        <v>10</v>
      </c>
      <c r="D668" s="201">
        <v>0</v>
      </c>
      <c r="E668" s="215">
        <v>0</v>
      </c>
      <c r="F668" s="202">
        <v>0</v>
      </c>
      <c r="G668" s="203">
        <v>20635</v>
      </c>
      <c r="H668" s="204">
        <v>20635</v>
      </c>
    </row>
    <row r="669" spans="1:8" ht="13.5" customHeight="1">
      <c r="A669" s="216" t="s">
        <v>437</v>
      </c>
      <c r="B669" s="193">
        <v>231</v>
      </c>
      <c r="C669" s="194">
        <v>10</v>
      </c>
      <c r="D669" s="195">
        <v>4</v>
      </c>
      <c r="E669" s="217">
        <v>0</v>
      </c>
      <c r="F669" s="196">
        <v>0</v>
      </c>
      <c r="G669" s="197">
        <v>20635</v>
      </c>
      <c r="H669" s="198">
        <v>20635</v>
      </c>
    </row>
    <row r="670" spans="1:8" ht="51" customHeight="1">
      <c r="A670" s="214" t="s">
        <v>297</v>
      </c>
      <c r="B670" s="199">
        <v>231</v>
      </c>
      <c r="C670" s="200">
        <v>10</v>
      </c>
      <c r="D670" s="201">
        <v>4</v>
      </c>
      <c r="E670" s="215">
        <v>5110000</v>
      </c>
      <c r="F670" s="202">
        <v>0</v>
      </c>
      <c r="G670" s="203">
        <v>20635</v>
      </c>
      <c r="H670" s="204">
        <v>20635</v>
      </c>
    </row>
    <row r="671" spans="1:8" ht="102" customHeight="1">
      <c r="A671" s="216" t="s">
        <v>303</v>
      </c>
      <c r="B671" s="193">
        <v>231</v>
      </c>
      <c r="C671" s="194">
        <v>10</v>
      </c>
      <c r="D671" s="195">
        <v>4</v>
      </c>
      <c r="E671" s="217">
        <v>5115507</v>
      </c>
      <c r="F671" s="196">
        <v>0</v>
      </c>
      <c r="G671" s="197">
        <v>20635</v>
      </c>
      <c r="H671" s="198">
        <v>20635</v>
      </c>
    </row>
    <row r="672" spans="1:8" ht="25.5" customHeight="1">
      <c r="A672" s="214" t="s">
        <v>516</v>
      </c>
      <c r="B672" s="199">
        <v>231</v>
      </c>
      <c r="C672" s="200">
        <v>10</v>
      </c>
      <c r="D672" s="201">
        <v>4</v>
      </c>
      <c r="E672" s="215">
        <v>5115507</v>
      </c>
      <c r="F672" s="202" t="s">
        <v>517</v>
      </c>
      <c r="G672" s="203">
        <v>20635</v>
      </c>
      <c r="H672" s="204">
        <v>20635</v>
      </c>
    </row>
    <row r="673" spans="1:8" ht="25.5" customHeight="1">
      <c r="A673" s="216" t="s">
        <v>535</v>
      </c>
      <c r="B673" s="193">
        <v>241</v>
      </c>
      <c r="C673" s="194">
        <v>0</v>
      </c>
      <c r="D673" s="195">
        <v>0</v>
      </c>
      <c r="E673" s="217">
        <v>0</v>
      </c>
      <c r="F673" s="196">
        <v>0</v>
      </c>
      <c r="G673" s="197">
        <v>154651.14000000001</v>
      </c>
      <c r="H673" s="198">
        <v>0</v>
      </c>
    </row>
    <row r="674" spans="1:8" ht="13.5" customHeight="1">
      <c r="A674" s="214" t="s">
        <v>295</v>
      </c>
      <c r="B674" s="199">
        <v>241</v>
      </c>
      <c r="C674" s="200">
        <v>7</v>
      </c>
      <c r="D674" s="201">
        <v>0</v>
      </c>
      <c r="E674" s="215">
        <v>0</v>
      </c>
      <c r="F674" s="202">
        <v>0</v>
      </c>
      <c r="G674" s="203">
        <v>61644.04</v>
      </c>
      <c r="H674" s="204">
        <v>0</v>
      </c>
    </row>
    <row r="675" spans="1:8" ht="13.5" customHeight="1">
      <c r="A675" s="216" t="s">
        <v>309</v>
      </c>
      <c r="B675" s="193">
        <v>241</v>
      </c>
      <c r="C675" s="194">
        <v>7</v>
      </c>
      <c r="D675" s="195">
        <v>2</v>
      </c>
      <c r="E675" s="217">
        <v>0</v>
      </c>
      <c r="F675" s="196">
        <v>0</v>
      </c>
      <c r="G675" s="197">
        <v>61514.04</v>
      </c>
      <c r="H675" s="198">
        <v>0</v>
      </c>
    </row>
    <row r="676" spans="1:8" ht="51" customHeight="1">
      <c r="A676" s="214" t="s">
        <v>324</v>
      </c>
      <c r="B676" s="199">
        <v>241</v>
      </c>
      <c r="C676" s="200">
        <v>7</v>
      </c>
      <c r="D676" s="201">
        <v>2</v>
      </c>
      <c r="E676" s="215">
        <v>5410000</v>
      </c>
      <c r="F676" s="202">
        <v>0</v>
      </c>
      <c r="G676" s="203">
        <v>61514.04</v>
      </c>
      <c r="H676" s="204">
        <v>0</v>
      </c>
    </row>
    <row r="677" spans="1:8" ht="76.5" customHeight="1">
      <c r="A677" s="216" t="s">
        <v>326</v>
      </c>
      <c r="B677" s="193">
        <v>241</v>
      </c>
      <c r="C677" s="194">
        <v>7</v>
      </c>
      <c r="D677" s="195">
        <v>2</v>
      </c>
      <c r="E677" s="217">
        <v>5410359</v>
      </c>
      <c r="F677" s="196">
        <v>0</v>
      </c>
      <c r="G677" s="197">
        <v>49066.44</v>
      </c>
      <c r="H677" s="198">
        <v>0</v>
      </c>
    </row>
    <row r="678" spans="1:8" ht="63.75" customHeight="1">
      <c r="A678" s="214" t="s">
        <v>507</v>
      </c>
      <c r="B678" s="199">
        <v>241</v>
      </c>
      <c r="C678" s="200">
        <v>7</v>
      </c>
      <c r="D678" s="201">
        <v>2</v>
      </c>
      <c r="E678" s="215">
        <v>5410359</v>
      </c>
      <c r="F678" s="202" t="s">
        <v>508</v>
      </c>
      <c r="G678" s="203">
        <v>47344.4</v>
      </c>
      <c r="H678" s="204">
        <v>0</v>
      </c>
    </row>
    <row r="679" spans="1:8" ht="13.5" customHeight="1">
      <c r="A679" s="214" t="s">
        <v>510</v>
      </c>
      <c r="B679" s="199">
        <v>241</v>
      </c>
      <c r="C679" s="200">
        <v>7</v>
      </c>
      <c r="D679" s="201">
        <v>2</v>
      </c>
      <c r="E679" s="215">
        <v>5410359</v>
      </c>
      <c r="F679" s="202" t="s">
        <v>511</v>
      </c>
      <c r="G679" s="203">
        <v>1722.04</v>
      </c>
      <c r="H679" s="204">
        <v>0</v>
      </c>
    </row>
    <row r="680" spans="1:8" ht="76.5" customHeight="1">
      <c r="A680" s="216" t="s">
        <v>328</v>
      </c>
      <c r="B680" s="193">
        <v>241</v>
      </c>
      <c r="C680" s="194">
        <v>7</v>
      </c>
      <c r="D680" s="195">
        <v>2</v>
      </c>
      <c r="E680" s="217">
        <v>5415417</v>
      </c>
      <c r="F680" s="196">
        <v>0</v>
      </c>
      <c r="G680" s="197">
        <v>605.20000000000005</v>
      </c>
      <c r="H680" s="198">
        <v>0</v>
      </c>
    </row>
    <row r="681" spans="1:8" ht="13.5" customHeight="1">
      <c r="A681" s="214" t="s">
        <v>510</v>
      </c>
      <c r="B681" s="199">
        <v>241</v>
      </c>
      <c r="C681" s="200">
        <v>7</v>
      </c>
      <c r="D681" s="201">
        <v>2</v>
      </c>
      <c r="E681" s="215">
        <v>5415417</v>
      </c>
      <c r="F681" s="202" t="s">
        <v>511</v>
      </c>
      <c r="G681" s="203">
        <v>605.20000000000005</v>
      </c>
      <c r="H681" s="204">
        <v>0</v>
      </c>
    </row>
    <row r="682" spans="1:8" ht="102" customHeight="1">
      <c r="A682" s="216" t="s">
        <v>330</v>
      </c>
      <c r="B682" s="193">
        <v>241</v>
      </c>
      <c r="C682" s="194">
        <v>7</v>
      </c>
      <c r="D682" s="195">
        <v>2</v>
      </c>
      <c r="E682" s="217">
        <v>5415471</v>
      </c>
      <c r="F682" s="196">
        <v>0</v>
      </c>
      <c r="G682" s="197">
        <v>11258.6</v>
      </c>
      <c r="H682" s="198">
        <v>0</v>
      </c>
    </row>
    <row r="683" spans="1:8" ht="63.75" customHeight="1">
      <c r="A683" s="214" t="s">
        <v>507</v>
      </c>
      <c r="B683" s="199">
        <v>241</v>
      </c>
      <c r="C683" s="200">
        <v>7</v>
      </c>
      <c r="D683" s="201">
        <v>2</v>
      </c>
      <c r="E683" s="215">
        <v>5415471</v>
      </c>
      <c r="F683" s="202" t="s">
        <v>508</v>
      </c>
      <c r="G683" s="203">
        <v>11258.6</v>
      </c>
      <c r="H683" s="204">
        <v>0</v>
      </c>
    </row>
    <row r="684" spans="1:8" ht="63.75" customHeight="1">
      <c r="A684" s="216" t="s">
        <v>332</v>
      </c>
      <c r="B684" s="193">
        <v>241</v>
      </c>
      <c r="C684" s="194">
        <v>7</v>
      </c>
      <c r="D684" s="195">
        <v>2</v>
      </c>
      <c r="E684" s="217">
        <v>5419002</v>
      </c>
      <c r="F684" s="196">
        <v>0</v>
      </c>
      <c r="G684" s="197">
        <v>477</v>
      </c>
      <c r="H684" s="198">
        <v>0</v>
      </c>
    </row>
    <row r="685" spans="1:8" ht="13.5" customHeight="1">
      <c r="A685" s="214" t="s">
        <v>510</v>
      </c>
      <c r="B685" s="199">
        <v>241</v>
      </c>
      <c r="C685" s="200">
        <v>7</v>
      </c>
      <c r="D685" s="201">
        <v>2</v>
      </c>
      <c r="E685" s="215">
        <v>5419002</v>
      </c>
      <c r="F685" s="202" t="s">
        <v>511</v>
      </c>
      <c r="G685" s="203">
        <v>477</v>
      </c>
      <c r="H685" s="204">
        <v>0</v>
      </c>
    </row>
    <row r="686" spans="1:8" ht="102" customHeight="1">
      <c r="A686" s="216" t="s">
        <v>334</v>
      </c>
      <c r="B686" s="193">
        <v>241</v>
      </c>
      <c r="C686" s="194">
        <v>7</v>
      </c>
      <c r="D686" s="195">
        <v>2</v>
      </c>
      <c r="E686" s="217">
        <v>5419012</v>
      </c>
      <c r="F686" s="196">
        <v>0</v>
      </c>
      <c r="G686" s="197">
        <v>106.8</v>
      </c>
      <c r="H686" s="198">
        <v>0</v>
      </c>
    </row>
    <row r="687" spans="1:8" ht="13.5" customHeight="1">
      <c r="A687" s="214" t="s">
        <v>510</v>
      </c>
      <c r="B687" s="199">
        <v>241</v>
      </c>
      <c r="C687" s="200">
        <v>7</v>
      </c>
      <c r="D687" s="201">
        <v>2</v>
      </c>
      <c r="E687" s="215">
        <v>5419012</v>
      </c>
      <c r="F687" s="202" t="s">
        <v>511</v>
      </c>
      <c r="G687" s="203">
        <v>106.8</v>
      </c>
      <c r="H687" s="204">
        <v>0</v>
      </c>
    </row>
    <row r="688" spans="1:8" ht="13.5" customHeight="1">
      <c r="A688" s="216" t="s">
        <v>356</v>
      </c>
      <c r="B688" s="193">
        <v>241</v>
      </c>
      <c r="C688" s="194">
        <v>7</v>
      </c>
      <c r="D688" s="195">
        <v>7</v>
      </c>
      <c r="E688" s="217">
        <v>0</v>
      </c>
      <c r="F688" s="196">
        <v>0</v>
      </c>
      <c r="G688" s="197">
        <v>130</v>
      </c>
      <c r="H688" s="198">
        <v>0</v>
      </c>
    </row>
    <row r="689" spans="1:8" ht="38.25" customHeight="1">
      <c r="A689" s="214" t="s">
        <v>367</v>
      </c>
      <c r="B689" s="199">
        <v>241</v>
      </c>
      <c r="C689" s="200">
        <v>7</v>
      </c>
      <c r="D689" s="201">
        <v>7</v>
      </c>
      <c r="E689" s="215">
        <v>6900000</v>
      </c>
      <c r="F689" s="202">
        <v>0</v>
      </c>
      <c r="G689" s="203">
        <v>130</v>
      </c>
      <c r="H689" s="204">
        <v>0</v>
      </c>
    </row>
    <row r="690" spans="1:8" ht="76.5" customHeight="1">
      <c r="A690" s="216" t="s">
        <v>369</v>
      </c>
      <c r="B690" s="193">
        <v>241</v>
      </c>
      <c r="C690" s="194">
        <v>7</v>
      </c>
      <c r="D690" s="195">
        <v>7</v>
      </c>
      <c r="E690" s="217">
        <v>6905407</v>
      </c>
      <c r="F690" s="196">
        <v>0</v>
      </c>
      <c r="G690" s="197">
        <v>48.2</v>
      </c>
      <c r="H690" s="198">
        <v>0</v>
      </c>
    </row>
    <row r="691" spans="1:8" ht="13.5" customHeight="1">
      <c r="A691" s="214" t="s">
        <v>514</v>
      </c>
      <c r="B691" s="199">
        <v>241</v>
      </c>
      <c r="C691" s="200">
        <v>7</v>
      </c>
      <c r="D691" s="201">
        <v>7</v>
      </c>
      <c r="E691" s="215">
        <v>6905407</v>
      </c>
      <c r="F691" s="202" t="s">
        <v>515</v>
      </c>
      <c r="G691" s="203">
        <v>48.2</v>
      </c>
      <c r="H691" s="204">
        <v>0</v>
      </c>
    </row>
    <row r="692" spans="1:8" ht="51" customHeight="1">
      <c r="A692" s="216" t="s">
        <v>375</v>
      </c>
      <c r="B692" s="193">
        <v>241</v>
      </c>
      <c r="C692" s="194">
        <v>7</v>
      </c>
      <c r="D692" s="195">
        <v>7</v>
      </c>
      <c r="E692" s="217">
        <v>6909001</v>
      </c>
      <c r="F692" s="196">
        <v>0</v>
      </c>
      <c r="G692" s="197">
        <v>69.8</v>
      </c>
      <c r="H692" s="198">
        <v>0</v>
      </c>
    </row>
    <row r="693" spans="1:8" ht="13.5" customHeight="1">
      <c r="A693" s="214" t="s">
        <v>514</v>
      </c>
      <c r="B693" s="199">
        <v>241</v>
      </c>
      <c r="C693" s="200">
        <v>7</v>
      </c>
      <c r="D693" s="201">
        <v>7</v>
      </c>
      <c r="E693" s="215">
        <v>6909001</v>
      </c>
      <c r="F693" s="202" t="s">
        <v>515</v>
      </c>
      <c r="G693" s="203">
        <v>69.8</v>
      </c>
      <c r="H693" s="204">
        <v>0</v>
      </c>
    </row>
    <row r="694" spans="1:8" ht="89.25" customHeight="1">
      <c r="A694" s="216" t="s">
        <v>377</v>
      </c>
      <c r="B694" s="193">
        <v>241</v>
      </c>
      <c r="C694" s="194">
        <v>7</v>
      </c>
      <c r="D694" s="195">
        <v>7</v>
      </c>
      <c r="E694" s="217">
        <v>6909011</v>
      </c>
      <c r="F694" s="196">
        <v>0</v>
      </c>
      <c r="G694" s="197">
        <v>12</v>
      </c>
      <c r="H694" s="198">
        <v>0</v>
      </c>
    </row>
    <row r="695" spans="1:8" ht="13.5" customHeight="1">
      <c r="A695" s="214" t="s">
        <v>514</v>
      </c>
      <c r="B695" s="199">
        <v>241</v>
      </c>
      <c r="C695" s="200">
        <v>7</v>
      </c>
      <c r="D695" s="201">
        <v>7</v>
      </c>
      <c r="E695" s="215">
        <v>6909011</v>
      </c>
      <c r="F695" s="202" t="s">
        <v>515</v>
      </c>
      <c r="G695" s="203">
        <v>12</v>
      </c>
      <c r="H695" s="204">
        <v>0</v>
      </c>
    </row>
    <row r="696" spans="1:8" ht="13.5" customHeight="1">
      <c r="A696" s="214" t="s">
        <v>392</v>
      </c>
      <c r="B696" s="199">
        <v>241</v>
      </c>
      <c r="C696" s="200">
        <v>8</v>
      </c>
      <c r="D696" s="201">
        <v>0</v>
      </c>
      <c r="E696" s="215">
        <v>0</v>
      </c>
      <c r="F696" s="202">
        <v>0</v>
      </c>
      <c r="G696" s="203">
        <v>91297.8</v>
      </c>
      <c r="H696" s="204">
        <v>0</v>
      </c>
    </row>
    <row r="697" spans="1:8" ht="13.5" customHeight="1">
      <c r="A697" s="216" t="s">
        <v>393</v>
      </c>
      <c r="B697" s="193">
        <v>241</v>
      </c>
      <c r="C697" s="194">
        <v>8</v>
      </c>
      <c r="D697" s="195">
        <v>1</v>
      </c>
      <c r="E697" s="217">
        <v>0</v>
      </c>
      <c r="F697" s="196">
        <v>0</v>
      </c>
      <c r="G697" s="197">
        <v>85511.8</v>
      </c>
      <c r="H697" s="198">
        <v>0</v>
      </c>
    </row>
    <row r="698" spans="1:8" ht="51" customHeight="1">
      <c r="A698" s="214" t="s">
        <v>394</v>
      </c>
      <c r="B698" s="199">
        <v>241</v>
      </c>
      <c r="C698" s="200">
        <v>8</v>
      </c>
      <c r="D698" s="201">
        <v>1</v>
      </c>
      <c r="E698" s="215">
        <v>5420000</v>
      </c>
      <c r="F698" s="202">
        <v>0</v>
      </c>
      <c r="G698" s="203">
        <v>37475.800000000003</v>
      </c>
      <c r="H698" s="204">
        <v>0</v>
      </c>
    </row>
    <row r="699" spans="1:8" ht="76.5" customHeight="1">
      <c r="A699" s="216" t="s">
        <v>396</v>
      </c>
      <c r="B699" s="193">
        <v>241</v>
      </c>
      <c r="C699" s="194">
        <v>8</v>
      </c>
      <c r="D699" s="195">
        <v>1</v>
      </c>
      <c r="E699" s="217">
        <v>5420559</v>
      </c>
      <c r="F699" s="196">
        <v>0</v>
      </c>
      <c r="G699" s="197">
        <v>36146.800000000003</v>
      </c>
      <c r="H699" s="198">
        <v>0</v>
      </c>
    </row>
    <row r="700" spans="1:8" ht="51" customHeight="1">
      <c r="A700" s="214" t="s">
        <v>512</v>
      </c>
      <c r="B700" s="199">
        <v>241</v>
      </c>
      <c r="C700" s="200">
        <v>8</v>
      </c>
      <c r="D700" s="201">
        <v>1</v>
      </c>
      <c r="E700" s="215">
        <v>5420559</v>
      </c>
      <c r="F700" s="202" t="s">
        <v>513</v>
      </c>
      <c r="G700" s="203">
        <v>35394</v>
      </c>
      <c r="H700" s="204">
        <v>0</v>
      </c>
    </row>
    <row r="701" spans="1:8" ht="13.5" customHeight="1">
      <c r="A701" s="214" t="s">
        <v>514</v>
      </c>
      <c r="B701" s="199">
        <v>241</v>
      </c>
      <c r="C701" s="200">
        <v>8</v>
      </c>
      <c r="D701" s="201">
        <v>1</v>
      </c>
      <c r="E701" s="215">
        <v>5420559</v>
      </c>
      <c r="F701" s="202" t="s">
        <v>515</v>
      </c>
      <c r="G701" s="203">
        <v>752.8</v>
      </c>
      <c r="H701" s="204">
        <v>0</v>
      </c>
    </row>
    <row r="702" spans="1:8" ht="89.25" customHeight="1">
      <c r="A702" s="216" t="s">
        <v>398</v>
      </c>
      <c r="B702" s="193">
        <v>241</v>
      </c>
      <c r="C702" s="194">
        <v>8</v>
      </c>
      <c r="D702" s="195">
        <v>1</v>
      </c>
      <c r="E702" s="217">
        <v>5425144</v>
      </c>
      <c r="F702" s="196">
        <v>0</v>
      </c>
      <c r="G702" s="197">
        <v>10.6</v>
      </c>
      <c r="H702" s="198">
        <v>0</v>
      </c>
    </row>
    <row r="703" spans="1:8" ht="13.5" customHeight="1">
      <c r="A703" s="214" t="s">
        <v>514</v>
      </c>
      <c r="B703" s="199">
        <v>241</v>
      </c>
      <c r="C703" s="200">
        <v>8</v>
      </c>
      <c r="D703" s="201">
        <v>1</v>
      </c>
      <c r="E703" s="215">
        <v>5425144</v>
      </c>
      <c r="F703" s="202" t="s">
        <v>515</v>
      </c>
      <c r="G703" s="203">
        <v>10.6</v>
      </c>
      <c r="H703" s="204">
        <v>0</v>
      </c>
    </row>
    <row r="704" spans="1:8" ht="76.5" customHeight="1">
      <c r="A704" s="216" t="s">
        <v>400</v>
      </c>
      <c r="B704" s="193">
        <v>241</v>
      </c>
      <c r="C704" s="194">
        <v>8</v>
      </c>
      <c r="D704" s="195">
        <v>1</v>
      </c>
      <c r="E704" s="217">
        <v>5425418</v>
      </c>
      <c r="F704" s="196">
        <v>0</v>
      </c>
      <c r="G704" s="197">
        <v>103.8</v>
      </c>
      <c r="H704" s="198">
        <v>0</v>
      </c>
    </row>
    <row r="705" spans="1:8" ht="13.5" customHeight="1">
      <c r="A705" s="214" t="s">
        <v>514</v>
      </c>
      <c r="B705" s="199">
        <v>241</v>
      </c>
      <c r="C705" s="200">
        <v>8</v>
      </c>
      <c r="D705" s="201">
        <v>1</v>
      </c>
      <c r="E705" s="215">
        <v>5425418</v>
      </c>
      <c r="F705" s="202" t="s">
        <v>515</v>
      </c>
      <c r="G705" s="203">
        <v>103.8</v>
      </c>
      <c r="H705" s="204">
        <v>0</v>
      </c>
    </row>
    <row r="706" spans="1:8" ht="51" customHeight="1">
      <c r="A706" s="216" t="s">
        <v>402</v>
      </c>
      <c r="B706" s="193">
        <v>241</v>
      </c>
      <c r="C706" s="194">
        <v>8</v>
      </c>
      <c r="D706" s="195">
        <v>1</v>
      </c>
      <c r="E706" s="217">
        <v>5429001</v>
      </c>
      <c r="F706" s="196">
        <v>0</v>
      </c>
      <c r="G706" s="197">
        <v>300</v>
      </c>
      <c r="H706" s="198">
        <v>0</v>
      </c>
    </row>
    <row r="707" spans="1:8" ht="13.5" customHeight="1">
      <c r="A707" s="214" t="s">
        <v>514</v>
      </c>
      <c r="B707" s="199">
        <v>241</v>
      </c>
      <c r="C707" s="200">
        <v>8</v>
      </c>
      <c r="D707" s="201">
        <v>1</v>
      </c>
      <c r="E707" s="215">
        <v>5429001</v>
      </c>
      <c r="F707" s="202" t="s">
        <v>515</v>
      </c>
      <c r="G707" s="203">
        <v>300</v>
      </c>
      <c r="H707" s="204">
        <v>0</v>
      </c>
    </row>
    <row r="708" spans="1:8" ht="63.75" customHeight="1">
      <c r="A708" s="216" t="s">
        <v>404</v>
      </c>
      <c r="B708" s="193">
        <v>241</v>
      </c>
      <c r="C708" s="194">
        <v>8</v>
      </c>
      <c r="D708" s="195">
        <v>1</v>
      </c>
      <c r="E708" s="217">
        <v>5429002</v>
      </c>
      <c r="F708" s="196">
        <v>0</v>
      </c>
      <c r="G708" s="197">
        <v>800</v>
      </c>
      <c r="H708" s="198">
        <v>0</v>
      </c>
    </row>
    <row r="709" spans="1:8" ht="13.5" customHeight="1">
      <c r="A709" s="214" t="s">
        <v>514</v>
      </c>
      <c r="B709" s="199">
        <v>241</v>
      </c>
      <c r="C709" s="200">
        <v>8</v>
      </c>
      <c r="D709" s="201">
        <v>1</v>
      </c>
      <c r="E709" s="215">
        <v>5429002</v>
      </c>
      <c r="F709" s="202" t="s">
        <v>515</v>
      </c>
      <c r="G709" s="203">
        <v>800</v>
      </c>
      <c r="H709" s="204">
        <v>0</v>
      </c>
    </row>
    <row r="710" spans="1:8" ht="76.5" customHeight="1">
      <c r="A710" s="216" t="s">
        <v>406</v>
      </c>
      <c r="B710" s="193">
        <v>241</v>
      </c>
      <c r="C710" s="194">
        <v>8</v>
      </c>
      <c r="D710" s="195">
        <v>1</v>
      </c>
      <c r="E710" s="217">
        <v>5429011</v>
      </c>
      <c r="F710" s="196">
        <v>0</v>
      </c>
      <c r="G710" s="197">
        <v>114.6</v>
      </c>
      <c r="H710" s="198">
        <v>0</v>
      </c>
    </row>
    <row r="711" spans="1:8" ht="13.5" customHeight="1">
      <c r="A711" s="214" t="s">
        <v>514</v>
      </c>
      <c r="B711" s="199">
        <v>241</v>
      </c>
      <c r="C711" s="200">
        <v>8</v>
      </c>
      <c r="D711" s="201">
        <v>1</v>
      </c>
      <c r="E711" s="215">
        <v>5429011</v>
      </c>
      <c r="F711" s="202" t="s">
        <v>515</v>
      </c>
      <c r="G711" s="203">
        <v>114.6</v>
      </c>
      <c r="H711" s="204">
        <v>0</v>
      </c>
    </row>
    <row r="712" spans="1:8" ht="51" customHeight="1">
      <c r="A712" s="214" t="s">
        <v>268</v>
      </c>
      <c r="B712" s="199">
        <v>241</v>
      </c>
      <c r="C712" s="200">
        <v>8</v>
      </c>
      <c r="D712" s="201">
        <v>1</v>
      </c>
      <c r="E712" s="215">
        <v>5430000</v>
      </c>
      <c r="F712" s="202">
        <v>0</v>
      </c>
      <c r="G712" s="203">
        <v>48036</v>
      </c>
      <c r="H712" s="204">
        <v>0</v>
      </c>
    </row>
    <row r="713" spans="1:8" ht="76.5" customHeight="1">
      <c r="A713" s="216" t="s">
        <v>408</v>
      </c>
      <c r="B713" s="193">
        <v>241</v>
      </c>
      <c r="C713" s="194">
        <v>8</v>
      </c>
      <c r="D713" s="195">
        <v>1</v>
      </c>
      <c r="E713" s="217">
        <v>5430559</v>
      </c>
      <c r="F713" s="196">
        <v>0</v>
      </c>
      <c r="G713" s="197">
        <v>45145</v>
      </c>
      <c r="H713" s="198">
        <v>0</v>
      </c>
    </row>
    <row r="714" spans="1:8" ht="63.75" customHeight="1">
      <c r="A714" s="214" t="s">
        <v>507</v>
      </c>
      <c r="B714" s="199">
        <v>241</v>
      </c>
      <c r="C714" s="200">
        <v>8</v>
      </c>
      <c r="D714" s="201">
        <v>1</v>
      </c>
      <c r="E714" s="215">
        <v>5430559</v>
      </c>
      <c r="F714" s="202" t="s">
        <v>508</v>
      </c>
      <c r="G714" s="203">
        <v>44415</v>
      </c>
      <c r="H714" s="204">
        <v>0</v>
      </c>
    </row>
    <row r="715" spans="1:8" ht="13.5" customHeight="1">
      <c r="A715" s="214" t="s">
        <v>510</v>
      </c>
      <c r="B715" s="199">
        <v>241</v>
      </c>
      <c r="C715" s="200">
        <v>8</v>
      </c>
      <c r="D715" s="201">
        <v>1</v>
      </c>
      <c r="E715" s="215">
        <v>5430559</v>
      </c>
      <c r="F715" s="202" t="s">
        <v>511</v>
      </c>
      <c r="G715" s="203">
        <v>730</v>
      </c>
      <c r="H715" s="204">
        <v>0</v>
      </c>
    </row>
    <row r="716" spans="1:8" ht="63.75" customHeight="1">
      <c r="A716" s="216" t="s">
        <v>404</v>
      </c>
      <c r="B716" s="193">
        <v>241</v>
      </c>
      <c r="C716" s="194">
        <v>8</v>
      </c>
      <c r="D716" s="195">
        <v>1</v>
      </c>
      <c r="E716" s="217">
        <v>5439002</v>
      </c>
      <c r="F716" s="196">
        <v>0</v>
      </c>
      <c r="G716" s="197">
        <v>2891</v>
      </c>
      <c r="H716" s="198">
        <v>0</v>
      </c>
    </row>
    <row r="717" spans="1:8" ht="13.5" customHeight="1">
      <c r="A717" s="214" t="s">
        <v>510</v>
      </c>
      <c r="B717" s="199">
        <v>241</v>
      </c>
      <c r="C717" s="200">
        <v>8</v>
      </c>
      <c r="D717" s="201">
        <v>1</v>
      </c>
      <c r="E717" s="215">
        <v>5439002</v>
      </c>
      <c r="F717" s="202" t="s">
        <v>511</v>
      </c>
      <c r="G717" s="203">
        <v>2891</v>
      </c>
      <c r="H717" s="204">
        <v>0</v>
      </c>
    </row>
    <row r="718" spans="1:8" ht="13.5" customHeight="1">
      <c r="A718" s="216" t="s">
        <v>411</v>
      </c>
      <c r="B718" s="193">
        <v>241</v>
      </c>
      <c r="C718" s="194">
        <v>8</v>
      </c>
      <c r="D718" s="195">
        <v>4</v>
      </c>
      <c r="E718" s="217">
        <v>0</v>
      </c>
      <c r="F718" s="196">
        <v>0</v>
      </c>
      <c r="G718" s="197">
        <v>5786</v>
      </c>
      <c r="H718" s="198">
        <v>0</v>
      </c>
    </row>
    <row r="719" spans="1:8" ht="51" customHeight="1">
      <c r="A719" s="214" t="s">
        <v>268</v>
      </c>
      <c r="B719" s="199">
        <v>241</v>
      </c>
      <c r="C719" s="200">
        <v>8</v>
      </c>
      <c r="D719" s="201">
        <v>4</v>
      </c>
      <c r="E719" s="215">
        <v>5430000</v>
      </c>
      <c r="F719" s="202">
        <v>0</v>
      </c>
      <c r="G719" s="203">
        <v>5384</v>
      </c>
      <c r="H719" s="204">
        <v>0</v>
      </c>
    </row>
    <row r="720" spans="1:8" ht="51" customHeight="1">
      <c r="A720" s="216" t="s">
        <v>414</v>
      </c>
      <c r="B720" s="193">
        <v>241</v>
      </c>
      <c r="C720" s="194">
        <v>8</v>
      </c>
      <c r="D720" s="195">
        <v>4</v>
      </c>
      <c r="E720" s="217">
        <v>5439001</v>
      </c>
      <c r="F720" s="196">
        <v>0</v>
      </c>
      <c r="G720" s="197">
        <v>3584</v>
      </c>
      <c r="H720" s="198">
        <v>0</v>
      </c>
    </row>
    <row r="721" spans="1:8" ht="13.5" customHeight="1">
      <c r="A721" s="214" t="s">
        <v>514</v>
      </c>
      <c r="B721" s="199">
        <v>241</v>
      </c>
      <c r="C721" s="200">
        <v>8</v>
      </c>
      <c r="D721" s="201">
        <v>4</v>
      </c>
      <c r="E721" s="215">
        <v>5439001</v>
      </c>
      <c r="F721" s="202" t="s">
        <v>515</v>
      </c>
      <c r="G721" s="203">
        <v>90</v>
      </c>
      <c r="H721" s="204">
        <v>0</v>
      </c>
    </row>
    <row r="722" spans="1:8" ht="13.5" customHeight="1">
      <c r="A722" s="214" t="s">
        <v>510</v>
      </c>
      <c r="B722" s="199">
        <v>241</v>
      </c>
      <c r="C722" s="200">
        <v>8</v>
      </c>
      <c r="D722" s="201">
        <v>4</v>
      </c>
      <c r="E722" s="215">
        <v>5439001</v>
      </c>
      <c r="F722" s="202" t="s">
        <v>511</v>
      </c>
      <c r="G722" s="203">
        <v>3494</v>
      </c>
      <c r="H722" s="204">
        <v>0</v>
      </c>
    </row>
    <row r="723" spans="1:8" ht="63.75" customHeight="1">
      <c r="A723" s="216" t="s">
        <v>416</v>
      </c>
      <c r="B723" s="193">
        <v>241</v>
      </c>
      <c r="C723" s="194">
        <v>8</v>
      </c>
      <c r="D723" s="195">
        <v>4</v>
      </c>
      <c r="E723" s="217">
        <v>5439003</v>
      </c>
      <c r="F723" s="196">
        <v>0</v>
      </c>
      <c r="G723" s="197">
        <v>100</v>
      </c>
      <c r="H723" s="198">
        <v>0</v>
      </c>
    </row>
    <row r="724" spans="1:8" ht="13.5" customHeight="1">
      <c r="A724" s="214" t="s">
        <v>510</v>
      </c>
      <c r="B724" s="199">
        <v>241</v>
      </c>
      <c r="C724" s="200">
        <v>8</v>
      </c>
      <c r="D724" s="201">
        <v>4</v>
      </c>
      <c r="E724" s="215">
        <v>5439003</v>
      </c>
      <c r="F724" s="202" t="s">
        <v>511</v>
      </c>
      <c r="G724" s="203">
        <v>100</v>
      </c>
      <c r="H724" s="204">
        <v>0</v>
      </c>
    </row>
    <row r="725" spans="1:8" ht="63.75" customHeight="1">
      <c r="A725" s="216" t="s">
        <v>418</v>
      </c>
      <c r="B725" s="193">
        <v>241</v>
      </c>
      <c r="C725" s="194">
        <v>8</v>
      </c>
      <c r="D725" s="195">
        <v>4</v>
      </c>
      <c r="E725" s="217">
        <v>5439004</v>
      </c>
      <c r="F725" s="196">
        <v>0</v>
      </c>
      <c r="G725" s="197">
        <v>1700</v>
      </c>
      <c r="H725" s="198">
        <v>0</v>
      </c>
    </row>
    <row r="726" spans="1:8" ht="13.5" customHeight="1">
      <c r="A726" s="214" t="s">
        <v>510</v>
      </c>
      <c r="B726" s="199">
        <v>241</v>
      </c>
      <c r="C726" s="200">
        <v>8</v>
      </c>
      <c r="D726" s="201">
        <v>4</v>
      </c>
      <c r="E726" s="215">
        <v>5439004</v>
      </c>
      <c r="F726" s="202" t="s">
        <v>511</v>
      </c>
      <c r="G726" s="203">
        <v>1700</v>
      </c>
      <c r="H726" s="204">
        <v>0</v>
      </c>
    </row>
    <row r="727" spans="1:8" ht="25.5" customHeight="1">
      <c r="A727" s="214" t="s">
        <v>869</v>
      </c>
      <c r="B727" s="199">
        <v>241</v>
      </c>
      <c r="C727" s="200">
        <v>8</v>
      </c>
      <c r="D727" s="201">
        <v>4</v>
      </c>
      <c r="E727" s="215">
        <v>6600000</v>
      </c>
      <c r="F727" s="202">
        <v>0</v>
      </c>
      <c r="G727" s="203">
        <v>245</v>
      </c>
      <c r="H727" s="204">
        <v>0</v>
      </c>
    </row>
    <row r="728" spans="1:8" ht="25.5" customHeight="1">
      <c r="A728" s="216" t="s">
        <v>871</v>
      </c>
      <c r="B728" s="193">
        <v>241</v>
      </c>
      <c r="C728" s="194">
        <v>8</v>
      </c>
      <c r="D728" s="195">
        <v>4</v>
      </c>
      <c r="E728" s="217">
        <v>6609001</v>
      </c>
      <c r="F728" s="196">
        <v>0</v>
      </c>
      <c r="G728" s="197">
        <v>245</v>
      </c>
      <c r="H728" s="198">
        <v>0</v>
      </c>
    </row>
    <row r="729" spans="1:8" ht="13.5" customHeight="1">
      <c r="A729" s="214" t="s">
        <v>514</v>
      </c>
      <c r="B729" s="199">
        <v>241</v>
      </c>
      <c r="C729" s="200">
        <v>8</v>
      </c>
      <c r="D729" s="201">
        <v>4</v>
      </c>
      <c r="E729" s="215">
        <v>6609001</v>
      </c>
      <c r="F729" s="202" t="s">
        <v>515</v>
      </c>
      <c r="G729" s="203">
        <v>50</v>
      </c>
      <c r="H729" s="204">
        <v>0</v>
      </c>
    </row>
    <row r="730" spans="1:8" ht="13.5" customHeight="1">
      <c r="A730" s="214" t="s">
        <v>510</v>
      </c>
      <c r="B730" s="199">
        <v>241</v>
      </c>
      <c r="C730" s="200">
        <v>8</v>
      </c>
      <c r="D730" s="201">
        <v>4</v>
      </c>
      <c r="E730" s="215">
        <v>6609001</v>
      </c>
      <c r="F730" s="202" t="s">
        <v>511</v>
      </c>
      <c r="G730" s="203">
        <v>195</v>
      </c>
      <c r="H730" s="204">
        <v>0</v>
      </c>
    </row>
    <row r="731" spans="1:8" ht="51" customHeight="1">
      <c r="A731" s="214" t="s">
        <v>727</v>
      </c>
      <c r="B731" s="199">
        <v>241</v>
      </c>
      <c r="C731" s="200">
        <v>8</v>
      </c>
      <c r="D731" s="201">
        <v>4</v>
      </c>
      <c r="E731" s="215">
        <v>6800000</v>
      </c>
      <c r="F731" s="202">
        <v>0</v>
      </c>
      <c r="G731" s="203">
        <v>157</v>
      </c>
      <c r="H731" s="204">
        <v>0</v>
      </c>
    </row>
    <row r="732" spans="1:8" ht="51" customHeight="1">
      <c r="A732" s="216" t="s">
        <v>729</v>
      </c>
      <c r="B732" s="193">
        <v>241</v>
      </c>
      <c r="C732" s="194">
        <v>8</v>
      </c>
      <c r="D732" s="195">
        <v>4</v>
      </c>
      <c r="E732" s="217">
        <v>6809001</v>
      </c>
      <c r="F732" s="196">
        <v>0</v>
      </c>
      <c r="G732" s="197">
        <v>157</v>
      </c>
      <c r="H732" s="198">
        <v>0</v>
      </c>
    </row>
    <row r="733" spans="1:8" ht="13.5" customHeight="1">
      <c r="A733" s="214" t="s">
        <v>514</v>
      </c>
      <c r="B733" s="199">
        <v>241</v>
      </c>
      <c r="C733" s="200">
        <v>8</v>
      </c>
      <c r="D733" s="201">
        <v>4</v>
      </c>
      <c r="E733" s="215">
        <v>6809001</v>
      </c>
      <c r="F733" s="202" t="s">
        <v>515</v>
      </c>
      <c r="G733" s="203">
        <v>60</v>
      </c>
      <c r="H733" s="204">
        <v>0</v>
      </c>
    </row>
    <row r="734" spans="1:8" ht="13.5" customHeight="1">
      <c r="A734" s="214" t="s">
        <v>510</v>
      </c>
      <c r="B734" s="199">
        <v>241</v>
      </c>
      <c r="C734" s="200">
        <v>8</v>
      </c>
      <c r="D734" s="201">
        <v>4</v>
      </c>
      <c r="E734" s="215">
        <v>6809001</v>
      </c>
      <c r="F734" s="202" t="s">
        <v>511</v>
      </c>
      <c r="G734" s="203">
        <v>97</v>
      </c>
      <c r="H734" s="204">
        <v>0</v>
      </c>
    </row>
    <row r="735" spans="1:8" ht="13.5" customHeight="1">
      <c r="A735" s="214" t="s">
        <v>424</v>
      </c>
      <c r="B735" s="199">
        <v>241</v>
      </c>
      <c r="C735" s="200">
        <v>10</v>
      </c>
      <c r="D735" s="201">
        <v>0</v>
      </c>
      <c r="E735" s="215">
        <v>0</v>
      </c>
      <c r="F735" s="202">
        <v>0</v>
      </c>
      <c r="G735" s="203">
        <v>1709.3</v>
      </c>
      <c r="H735" s="204">
        <v>0</v>
      </c>
    </row>
    <row r="736" spans="1:8" ht="13.5" customHeight="1">
      <c r="A736" s="216" t="s">
        <v>450</v>
      </c>
      <c r="B736" s="193">
        <v>241</v>
      </c>
      <c r="C736" s="194">
        <v>10</v>
      </c>
      <c r="D736" s="195">
        <v>6</v>
      </c>
      <c r="E736" s="217">
        <v>0</v>
      </c>
      <c r="F736" s="196">
        <v>0</v>
      </c>
      <c r="G736" s="197">
        <v>1709.3</v>
      </c>
      <c r="H736" s="198">
        <v>0</v>
      </c>
    </row>
    <row r="737" spans="1:8" ht="51" customHeight="1">
      <c r="A737" s="214" t="s">
        <v>457</v>
      </c>
      <c r="B737" s="199">
        <v>241</v>
      </c>
      <c r="C737" s="200">
        <v>10</v>
      </c>
      <c r="D737" s="201">
        <v>6</v>
      </c>
      <c r="E737" s="215">
        <v>5220000</v>
      </c>
      <c r="F737" s="202">
        <v>0</v>
      </c>
      <c r="G737" s="203">
        <v>1000</v>
      </c>
      <c r="H737" s="204">
        <v>0</v>
      </c>
    </row>
    <row r="738" spans="1:8" ht="63.75" customHeight="1">
      <c r="A738" s="216" t="s">
        <v>459</v>
      </c>
      <c r="B738" s="193">
        <v>241</v>
      </c>
      <c r="C738" s="194">
        <v>10</v>
      </c>
      <c r="D738" s="195">
        <v>6</v>
      </c>
      <c r="E738" s="217">
        <v>5229001</v>
      </c>
      <c r="F738" s="196">
        <v>0</v>
      </c>
      <c r="G738" s="197">
        <v>1000</v>
      </c>
      <c r="H738" s="198">
        <v>0</v>
      </c>
    </row>
    <row r="739" spans="1:8" ht="13.5" customHeight="1">
      <c r="A739" s="214" t="s">
        <v>510</v>
      </c>
      <c r="B739" s="199">
        <v>241</v>
      </c>
      <c r="C739" s="200">
        <v>10</v>
      </c>
      <c r="D739" s="201">
        <v>6</v>
      </c>
      <c r="E739" s="215">
        <v>5229001</v>
      </c>
      <c r="F739" s="202" t="s">
        <v>511</v>
      </c>
      <c r="G739" s="203">
        <v>1000</v>
      </c>
      <c r="H739" s="204">
        <v>0</v>
      </c>
    </row>
    <row r="740" spans="1:8" ht="25.5" customHeight="1">
      <c r="A740" s="214" t="s">
        <v>465</v>
      </c>
      <c r="B740" s="199">
        <v>241</v>
      </c>
      <c r="C740" s="200">
        <v>10</v>
      </c>
      <c r="D740" s="201">
        <v>6</v>
      </c>
      <c r="E740" s="215">
        <v>5300000</v>
      </c>
      <c r="F740" s="202">
        <v>0</v>
      </c>
      <c r="G740" s="203">
        <v>709.3</v>
      </c>
      <c r="H740" s="204">
        <v>0</v>
      </c>
    </row>
    <row r="741" spans="1:8" ht="38.25" customHeight="1">
      <c r="A741" s="216" t="s">
        <v>467</v>
      </c>
      <c r="B741" s="193">
        <v>241</v>
      </c>
      <c r="C741" s="194">
        <v>10</v>
      </c>
      <c r="D741" s="195">
        <v>6</v>
      </c>
      <c r="E741" s="217">
        <v>5309001</v>
      </c>
      <c r="F741" s="196">
        <v>0</v>
      </c>
      <c r="G741" s="197">
        <v>709.3</v>
      </c>
      <c r="H741" s="198">
        <v>0</v>
      </c>
    </row>
    <row r="742" spans="1:8" ht="13.5" customHeight="1">
      <c r="A742" s="214" t="s">
        <v>514</v>
      </c>
      <c r="B742" s="199">
        <v>241</v>
      </c>
      <c r="C742" s="200">
        <v>10</v>
      </c>
      <c r="D742" s="201">
        <v>6</v>
      </c>
      <c r="E742" s="215">
        <v>5309001</v>
      </c>
      <c r="F742" s="202" t="s">
        <v>515</v>
      </c>
      <c r="G742" s="203">
        <v>709.3</v>
      </c>
      <c r="H742" s="204">
        <v>0</v>
      </c>
    </row>
    <row r="743" spans="1:8" ht="25.5" customHeight="1">
      <c r="A743" s="216" t="s">
        <v>537</v>
      </c>
      <c r="B743" s="193">
        <v>271</v>
      </c>
      <c r="C743" s="194">
        <v>0</v>
      </c>
      <c r="D743" s="195">
        <v>0</v>
      </c>
      <c r="E743" s="217">
        <v>0</v>
      </c>
      <c r="F743" s="196">
        <v>0</v>
      </c>
      <c r="G743" s="197">
        <v>171925.15</v>
      </c>
      <c r="H743" s="198">
        <v>2116</v>
      </c>
    </row>
    <row r="744" spans="1:8" ht="13.5" customHeight="1">
      <c r="A744" s="214" t="s">
        <v>295</v>
      </c>
      <c r="B744" s="199">
        <v>271</v>
      </c>
      <c r="C744" s="200">
        <v>7</v>
      </c>
      <c r="D744" s="201">
        <v>0</v>
      </c>
      <c r="E744" s="215">
        <v>0</v>
      </c>
      <c r="F744" s="202">
        <v>0</v>
      </c>
      <c r="G744" s="203">
        <v>96784.544999999998</v>
      </c>
      <c r="H744" s="204">
        <v>2116</v>
      </c>
    </row>
    <row r="745" spans="1:8" ht="13.5" customHeight="1">
      <c r="A745" s="216" t="s">
        <v>309</v>
      </c>
      <c r="B745" s="193">
        <v>271</v>
      </c>
      <c r="C745" s="194">
        <v>7</v>
      </c>
      <c r="D745" s="195">
        <v>2</v>
      </c>
      <c r="E745" s="217">
        <v>0</v>
      </c>
      <c r="F745" s="196">
        <v>0</v>
      </c>
      <c r="G745" s="197">
        <v>92387.244999999995</v>
      </c>
      <c r="H745" s="198">
        <v>0</v>
      </c>
    </row>
    <row r="746" spans="1:8" ht="57" customHeight="1">
      <c r="A746" s="214" t="s">
        <v>338</v>
      </c>
      <c r="B746" s="199">
        <v>271</v>
      </c>
      <c r="C746" s="200">
        <v>7</v>
      </c>
      <c r="D746" s="201">
        <v>2</v>
      </c>
      <c r="E746" s="215">
        <v>5510000</v>
      </c>
      <c r="F746" s="202">
        <v>0</v>
      </c>
      <c r="G746" s="203">
        <v>1557.2449999999999</v>
      </c>
      <c r="H746" s="204">
        <v>0</v>
      </c>
    </row>
    <row r="747" spans="1:8" ht="114.75" customHeight="1">
      <c r="A747" s="216" t="s">
        <v>340</v>
      </c>
      <c r="B747" s="193">
        <v>271</v>
      </c>
      <c r="C747" s="194">
        <v>7</v>
      </c>
      <c r="D747" s="195">
        <v>2</v>
      </c>
      <c r="E747" s="217">
        <v>5515453</v>
      </c>
      <c r="F747" s="196">
        <v>0</v>
      </c>
      <c r="G747" s="197">
        <v>772</v>
      </c>
      <c r="H747" s="198">
        <v>0</v>
      </c>
    </row>
    <row r="748" spans="1:8" ht="13.5" customHeight="1">
      <c r="A748" s="214" t="s">
        <v>510</v>
      </c>
      <c r="B748" s="199">
        <v>271</v>
      </c>
      <c r="C748" s="200">
        <v>7</v>
      </c>
      <c r="D748" s="201">
        <v>2</v>
      </c>
      <c r="E748" s="215">
        <v>5515453</v>
      </c>
      <c r="F748" s="202" t="s">
        <v>511</v>
      </c>
      <c r="G748" s="203">
        <v>772</v>
      </c>
      <c r="H748" s="204">
        <v>0</v>
      </c>
    </row>
    <row r="749" spans="1:8" ht="76.5" customHeight="1">
      <c r="A749" s="216" t="s">
        <v>342</v>
      </c>
      <c r="B749" s="193">
        <v>271</v>
      </c>
      <c r="C749" s="194">
        <v>7</v>
      </c>
      <c r="D749" s="195">
        <v>2</v>
      </c>
      <c r="E749" s="217">
        <v>5519002</v>
      </c>
      <c r="F749" s="196">
        <v>0</v>
      </c>
      <c r="G749" s="197">
        <v>195</v>
      </c>
      <c r="H749" s="198">
        <v>0</v>
      </c>
    </row>
    <row r="750" spans="1:8" ht="13.5" customHeight="1">
      <c r="A750" s="214" t="s">
        <v>510</v>
      </c>
      <c r="B750" s="199">
        <v>271</v>
      </c>
      <c r="C750" s="200">
        <v>7</v>
      </c>
      <c r="D750" s="201">
        <v>2</v>
      </c>
      <c r="E750" s="215">
        <v>5519002</v>
      </c>
      <c r="F750" s="202" t="s">
        <v>511</v>
      </c>
      <c r="G750" s="203">
        <v>195</v>
      </c>
      <c r="H750" s="204">
        <v>0</v>
      </c>
    </row>
    <row r="751" spans="1:8" ht="76.5" customHeight="1">
      <c r="A751" s="216" t="s">
        <v>344</v>
      </c>
      <c r="B751" s="193">
        <v>271</v>
      </c>
      <c r="C751" s="194">
        <v>7</v>
      </c>
      <c r="D751" s="195">
        <v>2</v>
      </c>
      <c r="E751" s="217">
        <v>5519003</v>
      </c>
      <c r="F751" s="196">
        <v>0</v>
      </c>
      <c r="G751" s="197">
        <v>549.64499999999998</v>
      </c>
      <c r="H751" s="198">
        <v>0</v>
      </c>
    </row>
    <row r="752" spans="1:8" ht="13.5" customHeight="1">
      <c r="A752" s="214" t="s">
        <v>510</v>
      </c>
      <c r="B752" s="199">
        <v>271</v>
      </c>
      <c r="C752" s="200">
        <v>7</v>
      </c>
      <c r="D752" s="201">
        <v>2</v>
      </c>
      <c r="E752" s="215">
        <v>5519003</v>
      </c>
      <c r="F752" s="202" t="s">
        <v>511</v>
      </c>
      <c r="G752" s="203">
        <v>549.64499999999998</v>
      </c>
      <c r="H752" s="204">
        <v>0</v>
      </c>
    </row>
    <row r="753" spans="1:8" ht="51" customHeight="1">
      <c r="A753" s="216" t="s">
        <v>346</v>
      </c>
      <c r="B753" s="193">
        <v>271</v>
      </c>
      <c r="C753" s="194">
        <v>7</v>
      </c>
      <c r="D753" s="195">
        <v>2</v>
      </c>
      <c r="E753" s="217">
        <v>5519012</v>
      </c>
      <c r="F753" s="196">
        <v>0</v>
      </c>
      <c r="G753" s="197">
        <v>40.6</v>
      </c>
      <c r="H753" s="198">
        <v>0</v>
      </c>
    </row>
    <row r="754" spans="1:8" ht="13.5" customHeight="1">
      <c r="A754" s="214" t="s">
        <v>510</v>
      </c>
      <c r="B754" s="199">
        <v>271</v>
      </c>
      <c r="C754" s="200">
        <v>7</v>
      </c>
      <c r="D754" s="201">
        <v>2</v>
      </c>
      <c r="E754" s="215">
        <v>5519012</v>
      </c>
      <c r="F754" s="202" t="s">
        <v>511</v>
      </c>
      <c r="G754" s="203">
        <v>40.6</v>
      </c>
      <c r="H754" s="204">
        <v>0</v>
      </c>
    </row>
    <row r="755" spans="1:8" ht="63.75" customHeight="1">
      <c r="A755" s="214" t="s">
        <v>348</v>
      </c>
      <c r="B755" s="199">
        <v>271</v>
      </c>
      <c r="C755" s="200">
        <v>7</v>
      </c>
      <c r="D755" s="201">
        <v>2</v>
      </c>
      <c r="E755" s="215">
        <v>5530000</v>
      </c>
      <c r="F755" s="202">
        <v>0</v>
      </c>
      <c r="G755" s="203">
        <v>90055</v>
      </c>
      <c r="H755" s="204">
        <v>0</v>
      </c>
    </row>
    <row r="756" spans="1:8" ht="102" customHeight="1">
      <c r="A756" s="216" t="s">
        <v>350</v>
      </c>
      <c r="B756" s="193">
        <v>271</v>
      </c>
      <c r="C756" s="194">
        <v>7</v>
      </c>
      <c r="D756" s="195">
        <v>2</v>
      </c>
      <c r="E756" s="217">
        <v>5530359</v>
      </c>
      <c r="F756" s="196">
        <v>0</v>
      </c>
      <c r="G756" s="197">
        <v>76914</v>
      </c>
      <c r="H756" s="198">
        <v>0</v>
      </c>
    </row>
    <row r="757" spans="1:8" ht="63.75" customHeight="1">
      <c r="A757" s="214" t="s">
        <v>507</v>
      </c>
      <c r="B757" s="199">
        <v>271</v>
      </c>
      <c r="C757" s="200">
        <v>7</v>
      </c>
      <c r="D757" s="201">
        <v>2</v>
      </c>
      <c r="E757" s="215">
        <v>5530359</v>
      </c>
      <c r="F757" s="202" t="s">
        <v>508</v>
      </c>
      <c r="G757" s="203">
        <v>74691</v>
      </c>
      <c r="H757" s="204">
        <v>0</v>
      </c>
    </row>
    <row r="758" spans="1:8" ht="13.5" customHeight="1">
      <c r="A758" s="214" t="s">
        <v>510</v>
      </c>
      <c r="B758" s="199">
        <v>271</v>
      </c>
      <c r="C758" s="200">
        <v>7</v>
      </c>
      <c r="D758" s="201">
        <v>2</v>
      </c>
      <c r="E758" s="215">
        <v>5530359</v>
      </c>
      <c r="F758" s="202" t="s">
        <v>511</v>
      </c>
      <c r="G758" s="203">
        <v>2223</v>
      </c>
      <c r="H758" s="204">
        <v>0</v>
      </c>
    </row>
    <row r="759" spans="1:8" ht="114.75" customHeight="1">
      <c r="A759" s="216" t="s">
        <v>352</v>
      </c>
      <c r="B759" s="193">
        <v>271</v>
      </c>
      <c r="C759" s="194">
        <v>7</v>
      </c>
      <c r="D759" s="195">
        <v>2</v>
      </c>
      <c r="E759" s="217">
        <v>5535471</v>
      </c>
      <c r="F759" s="196">
        <v>0</v>
      </c>
      <c r="G759" s="197">
        <v>12741</v>
      </c>
      <c r="H759" s="198">
        <v>0</v>
      </c>
    </row>
    <row r="760" spans="1:8" ht="63.75" customHeight="1">
      <c r="A760" s="214" t="s">
        <v>507</v>
      </c>
      <c r="B760" s="199">
        <v>271</v>
      </c>
      <c r="C760" s="200">
        <v>7</v>
      </c>
      <c r="D760" s="201">
        <v>2</v>
      </c>
      <c r="E760" s="215">
        <v>5535471</v>
      </c>
      <c r="F760" s="202" t="s">
        <v>508</v>
      </c>
      <c r="G760" s="203">
        <v>12741</v>
      </c>
      <c r="H760" s="204">
        <v>0</v>
      </c>
    </row>
    <row r="761" spans="1:8" ht="102" customHeight="1">
      <c r="A761" s="216" t="s">
        <v>354</v>
      </c>
      <c r="B761" s="193">
        <v>271</v>
      </c>
      <c r="C761" s="194">
        <v>7</v>
      </c>
      <c r="D761" s="195">
        <v>2</v>
      </c>
      <c r="E761" s="217">
        <v>5535608</v>
      </c>
      <c r="F761" s="196">
        <v>0</v>
      </c>
      <c r="G761" s="197">
        <v>400</v>
      </c>
      <c r="H761" s="198">
        <v>0</v>
      </c>
    </row>
    <row r="762" spans="1:8" ht="13.5" customHeight="1">
      <c r="A762" s="214" t="s">
        <v>510</v>
      </c>
      <c r="B762" s="199">
        <v>271</v>
      </c>
      <c r="C762" s="200">
        <v>7</v>
      </c>
      <c r="D762" s="201">
        <v>2</v>
      </c>
      <c r="E762" s="215">
        <v>5535608</v>
      </c>
      <c r="F762" s="202" t="s">
        <v>511</v>
      </c>
      <c r="G762" s="203">
        <v>400</v>
      </c>
      <c r="H762" s="204">
        <v>0</v>
      </c>
    </row>
    <row r="763" spans="1:8" ht="63.75" customHeight="1">
      <c r="A763" s="214" t="s">
        <v>757</v>
      </c>
      <c r="B763" s="199">
        <v>271</v>
      </c>
      <c r="C763" s="200">
        <v>7</v>
      </c>
      <c r="D763" s="201">
        <v>2</v>
      </c>
      <c r="E763" s="215">
        <v>6020000</v>
      </c>
      <c r="F763" s="202">
        <v>0</v>
      </c>
      <c r="G763" s="203">
        <v>775</v>
      </c>
      <c r="H763" s="204">
        <v>0</v>
      </c>
    </row>
    <row r="764" spans="1:8" ht="76.5" customHeight="1">
      <c r="A764" s="216" t="s">
        <v>759</v>
      </c>
      <c r="B764" s="193">
        <v>271</v>
      </c>
      <c r="C764" s="194">
        <v>7</v>
      </c>
      <c r="D764" s="195">
        <v>2</v>
      </c>
      <c r="E764" s="217">
        <v>6029001</v>
      </c>
      <c r="F764" s="196">
        <v>0</v>
      </c>
      <c r="G764" s="197">
        <v>775</v>
      </c>
      <c r="H764" s="198">
        <v>0</v>
      </c>
    </row>
    <row r="765" spans="1:8" ht="13.5" customHeight="1">
      <c r="A765" s="214" t="s">
        <v>510</v>
      </c>
      <c r="B765" s="199">
        <v>271</v>
      </c>
      <c r="C765" s="200">
        <v>7</v>
      </c>
      <c r="D765" s="201">
        <v>2</v>
      </c>
      <c r="E765" s="215">
        <v>6029001</v>
      </c>
      <c r="F765" s="202" t="s">
        <v>511</v>
      </c>
      <c r="G765" s="203">
        <v>775</v>
      </c>
      <c r="H765" s="204">
        <v>0</v>
      </c>
    </row>
    <row r="766" spans="1:8" ht="13.5" customHeight="1">
      <c r="A766" s="216" t="s">
        <v>356</v>
      </c>
      <c r="B766" s="193">
        <v>271</v>
      </c>
      <c r="C766" s="194">
        <v>7</v>
      </c>
      <c r="D766" s="195">
        <v>7</v>
      </c>
      <c r="E766" s="217">
        <v>0</v>
      </c>
      <c r="F766" s="196">
        <v>0</v>
      </c>
      <c r="G766" s="197">
        <v>4397.3</v>
      </c>
      <c r="H766" s="198">
        <v>2116</v>
      </c>
    </row>
    <row r="767" spans="1:8" ht="38.25" customHeight="1">
      <c r="A767" s="214" t="s">
        <v>367</v>
      </c>
      <c r="B767" s="199">
        <v>271</v>
      </c>
      <c r="C767" s="200">
        <v>7</v>
      </c>
      <c r="D767" s="201">
        <v>7</v>
      </c>
      <c r="E767" s="215">
        <v>6900000</v>
      </c>
      <c r="F767" s="202">
        <v>0</v>
      </c>
      <c r="G767" s="203">
        <v>4397.3</v>
      </c>
      <c r="H767" s="204">
        <v>2116</v>
      </c>
    </row>
    <row r="768" spans="1:8" ht="76.5" customHeight="1">
      <c r="A768" s="216" t="s">
        <v>369</v>
      </c>
      <c r="B768" s="193">
        <v>271</v>
      </c>
      <c r="C768" s="194">
        <v>7</v>
      </c>
      <c r="D768" s="195">
        <v>7</v>
      </c>
      <c r="E768" s="217">
        <v>6905407</v>
      </c>
      <c r="F768" s="196">
        <v>0</v>
      </c>
      <c r="G768" s="197">
        <v>955.9</v>
      </c>
      <c r="H768" s="198">
        <v>0</v>
      </c>
    </row>
    <row r="769" spans="1:8" ht="13.5" customHeight="1">
      <c r="A769" s="214" t="s">
        <v>510</v>
      </c>
      <c r="B769" s="199">
        <v>271</v>
      </c>
      <c r="C769" s="200">
        <v>7</v>
      </c>
      <c r="D769" s="201">
        <v>7</v>
      </c>
      <c r="E769" s="215">
        <v>6905407</v>
      </c>
      <c r="F769" s="202" t="s">
        <v>511</v>
      </c>
      <c r="G769" s="203">
        <v>955.9</v>
      </c>
      <c r="H769" s="204">
        <v>0</v>
      </c>
    </row>
    <row r="770" spans="1:8" ht="57" customHeight="1">
      <c r="A770" s="216" t="s">
        <v>371</v>
      </c>
      <c r="B770" s="193">
        <v>271</v>
      </c>
      <c r="C770" s="194">
        <v>7</v>
      </c>
      <c r="D770" s="195">
        <v>7</v>
      </c>
      <c r="E770" s="217">
        <v>6905510</v>
      </c>
      <c r="F770" s="196">
        <v>0</v>
      </c>
      <c r="G770" s="197">
        <v>2116</v>
      </c>
      <c r="H770" s="198">
        <v>2116</v>
      </c>
    </row>
    <row r="771" spans="1:8" ht="25.5" customHeight="1">
      <c r="A771" s="214" t="s">
        <v>522</v>
      </c>
      <c r="B771" s="199">
        <v>271</v>
      </c>
      <c r="C771" s="200">
        <v>7</v>
      </c>
      <c r="D771" s="201">
        <v>7</v>
      </c>
      <c r="E771" s="215">
        <v>6905510</v>
      </c>
      <c r="F771" s="202" t="s">
        <v>523</v>
      </c>
      <c r="G771" s="203">
        <v>2116</v>
      </c>
      <c r="H771" s="204">
        <v>2116</v>
      </c>
    </row>
    <row r="772" spans="1:8" ht="51" customHeight="1">
      <c r="A772" s="216" t="s">
        <v>375</v>
      </c>
      <c r="B772" s="193">
        <v>271</v>
      </c>
      <c r="C772" s="194">
        <v>7</v>
      </c>
      <c r="D772" s="195">
        <v>7</v>
      </c>
      <c r="E772" s="217">
        <v>6909001</v>
      </c>
      <c r="F772" s="196">
        <v>0</v>
      </c>
      <c r="G772" s="197">
        <v>1186.5</v>
      </c>
      <c r="H772" s="198">
        <v>0</v>
      </c>
    </row>
    <row r="773" spans="1:8" ht="25.5" customHeight="1">
      <c r="A773" s="214" t="s">
        <v>522</v>
      </c>
      <c r="B773" s="199">
        <v>271</v>
      </c>
      <c r="C773" s="200">
        <v>7</v>
      </c>
      <c r="D773" s="201">
        <v>7</v>
      </c>
      <c r="E773" s="215">
        <v>6909001</v>
      </c>
      <c r="F773" s="202" t="s">
        <v>523</v>
      </c>
      <c r="G773" s="203">
        <v>686</v>
      </c>
      <c r="H773" s="204">
        <v>0</v>
      </c>
    </row>
    <row r="774" spans="1:8" ht="13.5" customHeight="1">
      <c r="A774" s="214" t="s">
        <v>510</v>
      </c>
      <c r="B774" s="199">
        <v>271</v>
      </c>
      <c r="C774" s="200">
        <v>7</v>
      </c>
      <c r="D774" s="201">
        <v>7</v>
      </c>
      <c r="E774" s="215">
        <v>6909001</v>
      </c>
      <c r="F774" s="202" t="s">
        <v>511</v>
      </c>
      <c r="G774" s="203">
        <v>500.5</v>
      </c>
      <c r="H774" s="204">
        <v>0</v>
      </c>
    </row>
    <row r="775" spans="1:8" ht="89.25" customHeight="1">
      <c r="A775" s="216" t="s">
        <v>377</v>
      </c>
      <c r="B775" s="193">
        <v>271</v>
      </c>
      <c r="C775" s="194">
        <v>7</v>
      </c>
      <c r="D775" s="195">
        <v>7</v>
      </c>
      <c r="E775" s="217">
        <v>6909011</v>
      </c>
      <c r="F775" s="196">
        <v>0</v>
      </c>
      <c r="G775" s="197">
        <v>138.9</v>
      </c>
      <c r="H775" s="198">
        <v>0</v>
      </c>
    </row>
    <row r="776" spans="1:8" ht="13.5" customHeight="1">
      <c r="A776" s="214" t="s">
        <v>510</v>
      </c>
      <c r="B776" s="199">
        <v>271</v>
      </c>
      <c r="C776" s="200">
        <v>7</v>
      </c>
      <c r="D776" s="201">
        <v>7</v>
      </c>
      <c r="E776" s="215">
        <v>6909011</v>
      </c>
      <c r="F776" s="202" t="s">
        <v>511</v>
      </c>
      <c r="G776" s="203">
        <v>138.9</v>
      </c>
      <c r="H776" s="204">
        <v>0</v>
      </c>
    </row>
    <row r="777" spans="1:8" ht="13.5" customHeight="1">
      <c r="A777" s="214" t="s">
        <v>424</v>
      </c>
      <c r="B777" s="199">
        <v>271</v>
      </c>
      <c r="C777" s="200">
        <v>10</v>
      </c>
      <c r="D777" s="201">
        <v>0</v>
      </c>
      <c r="E777" s="215">
        <v>0</v>
      </c>
      <c r="F777" s="202">
        <v>0</v>
      </c>
      <c r="G777" s="203">
        <v>370</v>
      </c>
      <c r="H777" s="204">
        <v>0</v>
      </c>
    </row>
    <row r="778" spans="1:8" ht="13.5" customHeight="1">
      <c r="A778" s="216" t="s">
        <v>450</v>
      </c>
      <c r="B778" s="193">
        <v>271</v>
      </c>
      <c r="C778" s="194">
        <v>10</v>
      </c>
      <c r="D778" s="195">
        <v>6</v>
      </c>
      <c r="E778" s="217">
        <v>0</v>
      </c>
      <c r="F778" s="196">
        <v>0</v>
      </c>
      <c r="G778" s="197">
        <v>370</v>
      </c>
      <c r="H778" s="198">
        <v>0</v>
      </c>
    </row>
    <row r="779" spans="1:8" ht="25.5" customHeight="1">
      <c r="A779" s="214" t="s">
        <v>465</v>
      </c>
      <c r="B779" s="199">
        <v>271</v>
      </c>
      <c r="C779" s="200">
        <v>10</v>
      </c>
      <c r="D779" s="201">
        <v>6</v>
      </c>
      <c r="E779" s="215">
        <v>5300000</v>
      </c>
      <c r="F779" s="202">
        <v>0</v>
      </c>
      <c r="G779" s="203">
        <v>370</v>
      </c>
      <c r="H779" s="204">
        <v>0</v>
      </c>
    </row>
    <row r="780" spans="1:8" ht="38.25" customHeight="1">
      <c r="A780" s="216" t="s">
        <v>467</v>
      </c>
      <c r="B780" s="193">
        <v>271</v>
      </c>
      <c r="C780" s="194">
        <v>10</v>
      </c>
      <c r="D780" s="195">
        <v>6</v>
      </c>
      <c r="E780" s="217">
        <v>5309001</v>
      </c>
      <c r="F780" s="196">
        <v>0</v>
      </c>
      <c r="G780" s="197">
        <v>370</v>
      </c>
      <c r="H780" s="198">
        <v>0</v>
      </c>
    </row>
    <row r="781" spans="1:8" ht="13.5" customHeight="1">
      <c r="A781" s="214" t="s">
        <v>510</v>
      </c>
      <c r="B781" s="199">
        <v>271</v>
      </c>
      <c r="C781" s="200">
        <v>10</v>
      </c>
      <c r="D781" s="201">
        <v>6</v>
      </c>
      <c r="E781" s="215">
        <v>5309001</v>
      </c>
      <c r="F781" s="202" t="s">
        <v>511</v>
      </c>
      <c r="G781" s="203">
        <v>370</v>
      </c>
      <c r="H781" s="204">
        <v>0</v>
      </c>
    </row>
    <row r="782" spans="1:8" ht="13.5" customHeight="1">
      <c r="A782" s="214" t="s">
        <v>469</v>
      </c>
      <c r="B782" s="199">
        <v>271</v>
      </c>
      <c r="C782" s="200">
        <v>11</v>
      </c>
      <c r="D782" s="201">
        <v>0</v>
      </c>
      <c r="E782" s="215">
        <v>0</v>
      </c>
      <c r="F782" s="202">
        <v>0</v>
      </c>
      <c r="G782" s="203">
        <v>74770.604999999996</v>
      </c>
      <c r="H782" s="204">
        <v>0</v>
      </c>
    </row>
    <row r="783" spans="1:8" ht="13.5" customHeight="1">
      <c r="A783" s="216" t="s">
        <v>470</v>
      </c>
      <c r="B783" s="193">
        <v>271</v>
      </c>
      <c r="C783" s="194">
        <v>11</v>
      </c>
      <c r="D783" s="195">
        <v>1</v>
      </c>
      <c r="E783" s="217">
        <v>0</v>
      </c>
      <c r="F783" s="196">
        <v>0</v>
      </c>
      <c r="G783" s="197">
        <v>72071.649999999994</v>
      </c>
      <c r="H783" s="198">
        <v>0</v>
      </c>
    </row>
    <row r="784" spans="1:8" ht="57" customHeight="1">
      <c r="A784" s="214" t="s">
        <v>338</v>
      </c>
      <c r="B784" s="199">
        <v>271</v>
      </c>
      <c r="C784" s="200">
        <v>11</v>
      </c>
      <c r="D784" s="201">
        <v>1</v>
      </c>
      <c r="E784" s="215">
        <v>5510000</v>
      </c>
      <c r="F784" s="202">
        <v>0</v>
      </c>
      <c r="G784" s="203">
        <v>1494.3</v>
      </c>
      <c r="H784" s="204">
        <v>0</v>
      </c>
    </row>
    <row r="785" spans="1:8" ht="102" customHeight="1">
      <c r="A785" s="216" t="s">
        <v>471</v>
      </c>
      <c r="B785" s="193">
        <v>271</v>
      </c>
      <c r="C785" s="194">
        <v>11</v>
      </c>
      <c r="D785" s="195">
        <v>1</v>
      </c>
      <c r="E785" s="217">
        <v>5515431</v>
      </c>
      <c r="F785" s="196">
        <v>0</v>
      </c>
      <c r="G785" s="197">
        <v>578.65</v>
      </c>
      <c r="H785" s="198">
        <v>0</v>
      </c>
    </row>
    <row r="786" spans="1:8" ht="13.5" customHeight="1">
      <c r="A786" s="214" t="s">
        <v>510</v>
      </c>
      <c r="B786" s="199">
        <v>271</v>
      </c>
      <c r="C786" s="200">
        <v>11</v>
      </c>
      <c r="D786" s="201">
        <v>1</v>
      </c>
      <c r="E786" s="215">
        <v>5515431</v>
      </c>
      <c r="F786" s="202" t="s">
        <v>511</v>
      </c>
      <c r="G786" s="203">
        <v>578.65</v>
      </c>
      <c r="H786" s="204">
        <v>0</v>
      </c>
    </row>
    <row r="787" spans="1:8" ht="76.5" customHeight="1">
      <c r="A787" s="216" t="s">
        <v>344</v>
      </c>
      <c r="B787" s="193">
        <v>271</v>
      </c>
      <c r="C787" s="194">
        <v>11</v>
      </c>
      <c r="D787" s="195">
        <v>1</v>
      </c>
      <c r="E787" s="217">
        <v>5519003</v>
      </c>
      <c r="F787" s="196">
        <v>0</v>
      </c>
      <c r="G787" s="197">
        <v>909.65</v>
      </c>
      <c r="H787" s="198">
        <v>0</v>
      </c>
    </row>
    <row r="788" spans="1:8" ht="13.5" customHeight="1">
      <c r="A788" s="214" t="s">
        <v>510</v>
      </c>
      <c r="B788" s="199">
        <v>271</v>
      </c>
      <c r="C788" s="200">
        <v>11</v>
      </c>
      <c r="D788" s="201">
        <v>1</v>
      </c>
      <c r="E788" s="215">
        <v>5519003</v>
      </c>
      <c r="F788" s="202" t="s">
        <v>511</v>
      </c>
      <c r="G788" s="203">
        <v>909.65</v>
      </c>
      <c r="H788" s="204">
        <v>0</v>
      </c>
    </row>
    <row r="789" spans="1:8" ht="102" customHeight="1">
      <c r="A789" s="216" t="s">
        <v>473</v>
      </c>
      <c r="B789" s="193">
        <v>271</v>
      </c>
      <c r="C789" s="194">
        <v>11</v>
      </c>
      <c r="D789" s="195">
        <v>1</v>
      </c>
      <c r="E789" s="217">
        <v>5519013</v>
      </c>
      <c r="F789" s="196">
        <v>0</v>
      </c>
      <c r="G789" s="197">
        <v>6</v>
      </c>
      <c r="H789" s="198">
        <v>0</v>
      </c>
    </row>
    <row r="790" spans="1:8" ht="13.5" customHeight="1">
      <c r="A790" s="214" t="s">
        <v>510</v>
      </c>
      <c r="B790" s="199">
        <v>271</v>
      </c>
      <c r="C790" s="200">
        <v>11</v>
      </c>
      <c r="D790" s="201">
        <v>1</v>
      </c>
      <c r="E790" s="215">
        <v>5519013</v>
      </c>
      <c r="F790" s="202" t="s">
        <v>511</v>
      </c>
      <c r="G790" s="203">
        <v>6</v>
      </c>
      <c r="H790" s="204">
        <v>0</v>
      </c>
    </row>
    <row r="791" spans="1:8" ht="63.75" customHeight="1">
      <c r="A791" s="214" t="s">
        <v>475</v>
      </c>
      <c r="B791" s="199">
        <v>271</v>
      </c>
      <c r="C791" s="200">
        <v>11</v>
      </c>
      <c r="D791" s="201">
        <v>1</v>
      </c>
      <c r="E791" s="215">
        <v>5520000</v>
      </c>
      <c r="F791" s="202">
        <v>0</v>
      </c>
      <c r="G791" s="203">
        <v>70565.350000000006</v>
      </c>
      <c r="H791" s="204">
        <v>0</v>
      </c>
    </row>
    <row r="792" spans="1:8" ht="89.25" customHeight="1">
      <c r="A792" s="216" t="s">
        <v>477</v>
      </c>
      <c r="B792" s="193">
        <v>271</v>
      </c>
      <c r="C792" s="194">
        <v>11</v>
      </c>
      <c r="D792" s="195">
        <v>1</v>
      </c>
      <c r="E792" s="217">
        <v>5520759</v>
      </c>
      <c r="F792" s="196">
        <v>0</v>
      </c>
      <c r="G792" s="197">
        <v>70565.350000000006</v>
      </c>
      <c r="H792" s="198">
        <v>0</v>
      </c>
    </row>
    <row r="793" spans="1:8" ht="63.75" customHeight="1">
      <c r="A793" s="214" t="s">
        <v>507</v>
      </c>
      <c r="B793" s="199">
        <v>271</v>
      </c>
      <c r="C793" s="200">
        <v>11</v>
      </c>
      <c r="D793" s="201">
        <v>1</v>
      </c>
      <c r="E793" s="215">
        <v>5520759</v>
      </c>
      <c r="F793" s="202" t="s">
        <v>508</v>
      </c>
      <c r="G793" s="203">
        <v>68876.55</v>
      </c>
      <c r="H793" s="204">
        <v>0</v>
      </c>
    </row>
    <row r="794" spans="1:8" ht="13.5" customHeight="1">
      <c r="A794" s="214" t="s">
        <v>510</v>
      </c>
      <c r="B794" s="199">
        <v>271</v>
      </c>
      <c r="C794" s="200">
        <v>11</v>
      </c>
      <c r="D794" s="201">
        <v>1</v>
      </c>
      <c r="E794" s="215">
        <v>5520759</v>
      </c>
      <c r="F794" s="202" t="s">
        <v>511</v>
      </c>
      <c r="G794" s="203">
        <v>1688.8</v>
      </c>
      <c r="H794" s="204">
        <v>0</v>
      </c>
    </row>
    <row r="795" spans="1:8" ht="63.75" customHeight="1">
      <c r="A795" s="214" t="s">
        <v>757</v>
      </c>
      <c r="B795" s="199">
        <v>271</v>
      </c>
      <c r="C795" s="200">
        <v>11</v>
      </c>
      <c r="D795" s="201">
        <v>1</v>
      </c>
      <c r="E795" s="215">
        <v>6020000</v>
      </c>
      <c r="F795" s="202">
        <v>0</v>
      </c>
      <c r="G795" s="203">
        <v>12</v>
      </c>
      <c r="H795" s="204">
        <v>0</v>
      </c>
    </row>
    <row r="796" spans="1:8" ht="76.5" customHeight="1">
      <c r="A796" s="216" t="s">
        <v>759</v>
      </c>
      <c r="B796" s="193">
        <v>271</v>
      </c>
      <c r="C796" s="194">
        <v>11</v>
      </c>
      <c r="D796" s="195">
        <v>1</v>
      </c>
      <c r="E796" s="217">
        <v>6029001</v>
      </c>
      <c r="F796" s="196">
        <v>0</v>
      </c>
      <c r="G796" s="197">
        <v>12</v>
      </c>
      <c r="H796" s="198">
        <v>0</v>
      </c>
    </row>
    <row r="797" spans="1:8" ht="13.5" customHeight="1">
      <c r="A797" s="214" t="s">
        <v>510</v>
      </c>
      <c r="B797" s="199">
        <v>271</v>
      </c>
      <c r="C797" s="200">
        <v>11</v>
      </c>
      <c r="D797" s="201">
        <v>1</v>
      </c>
      <c r="E797" s="215">
        <v>6029001</v>
      </c>
      <c r="F797" s="202" t="s">
        <v>511</v>
      </c>
      <c r="G797" s="203">
        <v>12</v>
      </c>
      <c r="H797" s="204">
        <v>0</v>
      </c>
    </row>
    <row r="798" spans="1:8" ht="13.5" customHeight="1">
      <c r="A798" s="216" t="s">
        <v>479</v>
      </c>
      <c r="B798" s="193">
        <v>271</v>
      </c>
      <c r="C798" s="194">
        <v>11</v>
      </c>
      <c r="D798" s="195">
        <v>2</v>
      </c>
      <c r="E798" s="217">
        <v>0</v>
      </c>
      <c r="F798" s="196">
        <v>0</v>
      </c>
      <c r="G798" s="197">
        <v>2698.9549999999999</v>
      </c>
      <c r="H798" s="198">
        <v>0</v>
      </c>
    </row>
    <row r="799" spans="1:8" ht="57" customHeight="1">
      <c r="A799" s="214" t="s">
        <v>338</v>
      </c>
      <c r="B799" s="199">
        <v>271</v>
      </c>
      <c r="C799" s="200">
        <v>11</v>
      </c>
      <c r="D799" s="201">
        <v>2</v>
      </c>
      <c r="E799" s="215">
        <v>5510000</v>
      </c>
      <c r="F799" s="202">
        <v>0</v>
      </c>
      <c r="G799" s="203">
        <v>2507.9549999999999</v>
      </c>
      <c r="H799" s="204">
        <v>0</v>
      </c>
    </row>
    <row r="800" spans="1:8" ht="63.75" customHeight="1">
      <c r="A800" s="216" t="s">
        <v>480</v>
      </c>
      <c r="B800" s="193">
        <v>271</v>
      </c>
      <c r="C800" s="194">
        <v>11</v>
      </c>
      <c r="D800" s="195">
        <v>2</v>
      </c>
      <c r="E800" s="217">
        <v>5519001</v>
      </c>
      <c r="F800" s="196">
        <v>0</v>
      </c>
      <c r="G800" s="197">
        <v>2507.9549999999999</v>
      </c>
      <c r="H800" s="198">
        <v>0</v>
      </c>
    </row>
    <row r="801" spans="1:8" ht="25.5" customHeight="1">
      <c r="A801" s="214" t="s">
        <v>522</v>
      </c>
      <c r="B801" s="199">
        <v>271</v>
      </c>
      <c r="C801" s="200">
        <v>11</v>
      </c>
      <c r="D801" s="201">
        <v>2</v>
      </c>
      <c r="E801" s="215">
        <v>5519001</v>
      </c>
      <c r="F801" s="202" t="s">
        <v>523</v>
      </c>
      <c r="G801" s="203">
        <v>192.95500000000001</v>
      </c>
      <c r="H801" s="204">
        <v>0</v>
      </c>
    </row>
    <row r="802" spans="1:8" ht="13.5" customHeight="1">
      <c r="A802" s="214" t="s">
        <v>510</v>
      </c>
      <c r="B802" s="199">
        <v>271</v>
      </c>
      <c r="C802" s="200">
        <v>11</v>
      </c>
      <c r="D802" s="201">
        <v>2</v>
      </c>
      <c r="E802" s="215">
        <v>5519001</v>
      </c>
      <c r="F802" s="202" t="s">
        <v>511</v>
      </c>
      <c r="G802" s="203">
        <v>2315</v>
      </c>
      <c r="H802" s="204">
        <v>0</v>
      </c>
    </row>
    <row r="803" spans="1:8" ht="25.5" customHeight="1">
      <c r="A803" s="214" t="s">
        <v>869</v>
      </c>
      <c r="B803" s="199">
        <v>271</v>
      </c>
      <c r="C803" s="200">
        <v>11</v>
      </c>
      <c r="D803" s="201">
        <v>2</v>
      </c>
      <c r="E803" s="215">
        <v>6600000</v>
      </c>
      <c r="F803" s="202">
        <v>0</v>
      </c>
      <c r="G803" s="203">
        <v>91</v>
      </c>
      <c r="H803" s="204">
        <v>0</v>
      </c>
    </row>
    <row r="804" spans="1:8" ht="25.5" customHeight="1">
      <c r="A804" s="216" t="s">
        <v>871</v>
      </c>
      <c r="B804" s="193">
        <v>271</v>
      </c>
      <c r="C804" s="194">
        <v>11</v>
      </c>
      <c r="D804" s="195">
        <v>2</v>
      </c>
      <c r="E804" s="217">
        <v>6609001</v>
      </c>
      <c r="F804" s="196">
        <v>0</v>
      </c>
      <c r="G804" s="197">
        <v>91</v>
      </c>
      <c r="H804" s="198">
        <v>0</v>
      </c>
    </row>
    <row r="805" spans="1:8" ht="13.5" customHeight="1">
      <c r="A805" s="214" t="s">
        <v>510</v>
      </c>
      <c r="B805" s="199">
        <v>271</v>
      </c>
      <c r="C805" s="200">
        <v>11</v>
      </c>
      <c r="D805" s="201">
        <v>2</v>
      </c>
      <c r="E805" s="215">
        <v>6609001</v>
      </c>
      <c r="F805" s="202" t="s">
        <v>511</v>
      </c>
      <c r="G805" s="203">
        <v>91</v>
      </c>
      <c r="H805" s="204">
        <v>0</v>
      </c>
    </row>
    <row r="806" spans="1:8" ht="51" customHeight="1">
      <c r="A806" s="214" t="s">
        <v>727</v>
      </c>
      <c r="B806" s="199">
        <v>271</v>
      </c>
      <c r="C806" s="200">
        <v>11</v>
      </c>
      <c r="D806" s="201">
        <v>2</v>
      </c>
      <c r="E806" s="215">
        <v>6800000</v>
      </c>
      <c r="F806" s="202">
        <v>0</v>
      </c>
      <c r="G806" s="203">
        <v>100</v>
      </c>
      <c r="H806" s="204">
        <v>0</v>
      </c>
    </row>
    <row r="807" spans="1:8" ht="51" customHeight="1">
      <c r="A807" s="216" t="s">
        <v>729</v>
      </c>
      <c r="B807" s="193">
        <v>271</v>
      </c>
      <c r="C807" s="194">
        <v>11</v>
      </c>
      <c r="D807" s="195">
        <v>2</v>
      </c>
      <c r="E807" s="217">
        <v>6809001</v>
      </c>
      <c r="F807" s="196">
        <v>0</v>
      </c>
      <c r="G807" s="197">
        <v>100</v>
      </c>
      <c r="H807" s="198">
        <v>0</v>
      </c>
    </row>
    <row r="808" spans="1:8" ht="13.5" customHeight="1">
      <c r="A808" s="214" t="s">
        <v>510</v>
      </c>
      <c r="B808" s="199">
        <v>271</v>
      </c>
      <c r="C808" s="200">
        <v>11</v>
      </c>
      <c r="D808" s="201">
        <v>2</v>
      </c>
      <c r="E808" s="215">
        <v>6809001</v>
      </c>
      <c r="F808" s="202" t="s">
        <v>511</v>
      </c>
      <c r="G808" s="203">
        <v>100</v>
      </c>
      <c r="H808" s="204">
        <v>0</v>
      </c>
    </row>
    <row r="809" spans="1:8" ht="15.75" customHeight="1" thickBot="1">
      <c r="A809" s="205"/>
      <c r="B809" s="206"/>
      <c r="C809" s="206"/>
      <c r="D809" s="206"/>
      <c r="E809" s="207"/>
      <c r="F809" s="206"/>
      <c r="G809" s="208">
        <v>2876559.9020599998</v>
      </c>
      <c r="H809" s="209">
        <v>1162066.811</v>
      </c>
    </row>
  </sheetData>
  <mergeCells count="8">
    <mergeCell ref="B9:B10"/>
    <mergeCell ref="H9:H10"/>
    <mergeCell ref="F1:H1"/>
    <mergeCell ref="F2:H2"/>
    <mergeCell ref="F3:H3"/>
    <mergeCell ref="A5:H5"/>
    <mergeCell ref="B8:F8"/>
    <mergeCell ref="G8:H8"/>
  </mergeCells>
  <phoneticPr fontId="0" type="noConversion"/>
  <pageMargins left="0.78740157480314965" right="0.39370078740157483" top="0.59055118110236227" bottom="0.39370078740157483" header="0.31496062992125984" footer="0.15748031496062992"/>
  <pageSetup paperSize="9" scale="74" firstPageNumber="43" fitToHeight="0" orientation="portrait" useFirstPageNumber="1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26"/>
  <sheetViews>
    <sheetView workbookViewId="0">
      <selection activeCell="F5" sqref="F5"/>
    </sheetView>
  </sheetViews>
  <sheetFormatPr defaultRowHeight="12.75"/>
  <cols>
    <col min="1" max="1" width="25" style="63" customWidth="1"/>
    <col min="2" max="2" width="57.5703125" style="63" customWidth="1"/>
    <col min="3" max="3" width="17.5703125" style="63" customWidth="1"/>
    <col min="4" max="16384" width="9.140625" style="63"/>
  </cols>
  <sheetData>
    <row r="1" spans="1:3">
      <c r="A1" s="443" t="s">
        <v>30</v>
      </c>
      <c r="B1" s="443"/>
      <c r="C1" s="443"/>
    </row>
    <row r="2" spans="1:3">
      <c r="A2" s="443" t="s">
        <v>46</v>
      </c>
      <c r="B2" s="443"/>
      <c r="C2" s="443"/>
    </row>
    <row r="3" spans="1:3">
      <c r="A3" s="444" t="s">
        <v>47</v>
      </c>
      <c r="B3" s="444"/>
      <c r="C3" s="444"/>
    </row>
    <row r="4" spans="1:3" ht="15.75">
      <c r="B4" s="144"/>
      <c r="C4" s="145"/>
    </row>
    <row r="5" spans="1:3" ht="42.75" customHeight="1">
      <c r="A5" s="467" t="s">
        <v>50</v>
      </c>
      <c r="B5" s="468"/>
      <c r="C5" s="468"/>
    </row>
    <row r="6" spans="1:3" ht="31.5">
      <c r="A6" s="146" t="s">
        <v>51</v>
      </c>
      <c r="B6" s="147" t="s">
        <v>52</v>
      </c>
      <c r="C6" s="148" t="s">
        <v>53</v>
      </c>
    </row>
    <row r="7" spans="1:3" ht="15.75">
      <c r="A7" s="149"/>
      <c r="B7" s="147">
        <v>1</v>
      </c>
      <c r="C7" s="148">
        <v>2</v>
      </c>
    </row>
    <row r="8" spans="1:3" ht="31.5">
      <c r="A8" s="150" t="s">
        <v>54</v>
      </c>
      <c r="B8" s="151" t="s">
        <v>55</v>
      </c>
      <c r="C8" s="152">
        <f>C11+C12</f>
        <v>79763.5</v>
      </c>
    </row>
    <row r="9" spans="1:3" ht="31.5" hidden="1">
      <c r="A9" s="149"/>
      <c r="B9" s="153" t="s">
        <v>56</v>
      </c>
      <c r="C9" s="152"/>
    </row>
    <row r="10" spans="1:3" ht="31.5" hidden="1">
      <c r="A10" s="149"/>
      <c r="B10" s="153" t="s">
        <v>57</v>
      </c>
      <c r="C10" s="152"/>
    </row>
    <row r="11" spans="1:3" ht="47.25">
      <c r="A11" s="154" t="s">
        <v>58</v>
      </c>
      <c r="B11" s="155" t="s">
        <v>59</v>
      </c>
      <c r="C11" s="156">
        <v>157567.4</v>
      </c>
    </row>
    <row r="12" spans="1:3" ht="47.25">
      <c r="A12" s="154" t="s">
        <v>60</v>
      </c>
      <c r="B12" s="155" t="s">
        <v>61</v>
      </c>
      <c r="C12" s="156">
        <v>-77803.899999999994</v>
      </c>
    </row>
    <row r="13" spans="1:3" ht="31.5">
      <c r="A13" s="150" t="s">
        <v>62</v>
      </c>
      <c r="B13" s="151" t="s">
        <v>63</v>
      </c>
      <c r="C13" s="152">
        <f>C14+C15</f>
        <v>0</v>
      </c>
    </row>
    <row r="14" spans="1:3" ht="47.25">
      <c r="A14" s="154" t="s">
        <v>64</v>
      </c>
      <c r="B14" s="155" t="s">
        <v>65</v>
      </c>
      <c r="C14" s="156">
        <v>50000</v>
      </c>
    </row>
    <row r="15" spans="1:3" ht="63">
      <c r="A15" s="154" t="s">
        <v>66</v>
      </c>
      <c r="B15" s="155" t="s">
        <v>67</v>
      </c>
      <c r="C15" s="156">
        <v>-50000</v>
      </c>
    </row>
    <row r="16" spans="1:3" ht="31.5">
      <c r="A16" s="150" t="s">
        <v>68</v>
      </c>
      <c r="B16" s="151" t="s">
        <v>69</v>
      </c>
      <c r="C16" s="152">
        <f>C18+C17</f>
        <v>82000</v>
      </c>
    </row>
    <row r="17" spans="1:3" ht="31.5">
      <c r="A17" s="154" t="s">
        <v>70</v>
      </c>
      <c r="B17" s="153" t="s">
        <v>71</v>
      </c>
      <c r="C17" s="156">
        <f>-2734945.4-C11-C14-C20</f>
        <v>-2942512.8</v>
      </c>
    </row>
    <row r="18" spans="1:3" ht="31.5">
      <c r="A18" s="154" t="s">
        <v>72</v>
      </c>
      <c r="B18" s="153" t="s">
        <v>73</v>
      </c>
      <c r="C18" s="156">
        <f>2876559.9-C12-C15-C23</f>
        <v>3024512.8</v>
      </c>
    </row>
    <row r="19" spans="1:3" ht="31.5">
      <c r="A19" s="150" t="s">
        <v>74</v>
      </c>
      <c r="B19" s="151" t="s">
        <v>75</v>
      </c>
      <c r="C19" s="152">
        <f>C20+C23</f>
        <v>-20149</v>
      </c>
    </row>
    <row r="20" spans="1:3" s="157" customFormat="1" ht="31.5">
      <c r="A20" s="154" t="s">
        <v>76</v>
      </c>
      <c r="B20" s="153" t="s">
        <v>77</v>
      </c>
      <c r="C20" s="156">
        <f>C21+C22</f>
        <v>0</v>
      </c>
    </row>
    <row r="21" spans="1:3" s="157" customFormat="1" ht="47.25">
      <c r="A21" s="154" t="s">
        <v>78</v>
      </c>
      <c r="B21" s="155" t="s">
        <v>79</v>
      </c>
      <c r="C21" s="156">
        <v>0</v>
      </c>
    </row>
    <row r="22" spans="1:3" s="157" customFormat="1" ht="47.25">
      <c r="A22" s="154" t="s">
        <v>80</v>
      </c>
      <c r="B22" s="155" t="s">
        <v>81</v>
      </c>
      <c r="C22" s="158"/>
    </row>
    <row r="23" spans="1:3" s="157" customFormat="1" ht="31.5">
      <c r="A23" s="154" t="s">
        <v>82</v>
      </c>
      <c r="B23" s="153" t="s">
        <v>83</v>
      </c>
      <c r="C23" s="156">
        <v>-20149</v>
      </c>
    </row>
    <row r="24" spans="1:3" s="157" customFormat="1" ht="31.5">
      <c r="A24" s="150"/>
      <c r="B24" s="159" t="s">
        <v>84</v>
      </c>
      <c r="C24" s="160">
        <f>C19+C16+C13+C8</f>
        <v>141614.5</v>
      </c>
    </row>
    <row r="25" spans="1:3">
      <c r="A25" s="161"/>
      <c r="B25" s="162"/>
      <c r="C25" s="163"/>
    </row>
    <row r="26" spans="1:3">
      <c r="A26" s="162"/>
      <c r="B26" s="162"/>
      <c r="C26" s="163"/>
    </row>
    <row r="27" spans="1:3">
      <c r="A27" s="162"/>
      <c r="B27" s="162"/>
      <c r="C27" s="164"/>
    </row>
    <row r="28" spans="1:3">
      <c r="A28" s="162"/>
      <c r="B28" s="162"/>
      <c r="C28" s="163"/>
    </row>
    <row r="29" spans="1:3">
      <c r="A29" s="162"/>
      <c r="B29" s="162"/>
      <c r="C29" s="164"/>
    </row>
    <row r="30" spans="1:3">
      <c r="A30" s="162"/>
      <c r="B30" s="162"/>
      <c r="C30" s="163"/>
    </row>
    <row r="31" spans="1:3">
      <c r="A31" s="162"/>
      <c r="B31" s="162"/>
      <c r="C31" s="163"/>
    </row>
    <row r="32" spans="1:3">
      <c r="A32" s="162"/>
      <c r="B32" s="162"/>
      <c r="C32" s="163"/>
    </row>
    <row r="33" spans="3:3">
      <c r="C33" s="165"/>
    </row>
    <row r="34" spans="3:3">
      <c r="C34" s="165"/>
    </row>
    <row r="35" spans="3:3">
      <c r="C35" s="165"/>
    </row>
    <row r="36" spans="3:3">
      <c r="C36" s="165"/>
    </row>
    <row r="37" spans="3:3">
      <c r="C37" s="165"/>
    </row>
    <row r="38" spans="3:3">
      <c r="C38" s="165"/>
    </row>
    <row r="39" spans="3:3">
      <c r="C39" s="165"/>
    </row>
    <row r="40" spans="3:3">
      <c r="C40" s="165"/>
    </row>
    <row r="41" spans="3:3">
      <c r="C41" s="165"/>
    </row>
    <row r="42" spans="3:3">
      <c r="C42" s="165"/>
    </row>
    <row r="43" spans="3:3">
      <c r="C43" s="165"/>
    </row>
    <row r="44" spans="3:3">
      <c r="C44" s="165"/>
    </row>
    <row r="45" spans="3:3">
      <c r="C45" s="165"/>
    </row>
    <row r="46" spans="3:3">
      <c r="C46" s="165"/>
    </row>
    <row r="47" spans="3:3">
      <c r="C47" s="165"/>
    </row>
    <row r="48" spans="3:3">
      <c r="C48" s="165"/>
    </row>
    <row r="49" spans="3:3">
      <c r="C49" s="165"/>
    </row>
    <row r="50" spans="3:3">
      <c r="C50" s="165"/>
    </row>
    <row r="51" spans="3:3">
      <c r="C51" s="165"/>
    </row>
    <row r="52" spans="3:3">
      <c r="C52" s="165"/>
    </row>
    <row r="53" spans="3:3">
      <c r="C53" s="165"/>
    </row>
    <row r="54" spans="3:3">
      <c r="C54" s="165"/>
    </row>
    <row r="55" spans="3:3">
      <c r="C55" s="165"/>
    </row>
    <row r="56" spans="3:3">
      <c r="C56" s="165"/>
    </row>
    <row r="57" spans="3:3">
      <c r="C57" s="165"/>
    </row>
    <row r="58" spans="3:3">
      <c r="C58" s="165"/>
    </row>
    <row r="59" spans="3:3">
      <c r="C59" s="165"/>
    </row>
    <row r="60" spans="3:3">
      <c r="C60" s="165"/>
    </row>
    <row r="61" spans="3:3">
      <c r="C61" s="165"/>
    </row>
    <row r="62" spans="3:3">
      <c r="C62" s="165"/>
    </row>
    <row r="63" spans="3:3">
      <c r="C63" s="165"/>
    </row>
    <row r="64" spans="3:3">
      <c r="C64" s="165"/>
    </row>
    <row r="65" spans="3:3">
      <c r="C65" s="165"/>
    </row>
    <row r="66" spans="3:3">
      <c r="C66" s="165"/>
    </row>
    <row r="67" spans="3:3">
      <c r="C67" s="165"/>
    </row>
    <row r="68" spans="3:3">
      <c r="C68" s="165"/>
    </row>
    <row r="69" spans="3:3">
      <c r="C69" s="165"/>
    </row>
    <row r="70" spans="3:3">
      <c r="C70" s="165"/>
    </row>
    <row r="71" spans="3:3">
      <c r="C71" s="165"/>
    </row>
    <row r="72" spans="3:3">
      <c r="C72" s="165"/>
    </row>
    <row r="73" spans="3:3">
      <c r="C73" s="165"/>
    </row>
    <row r="74" spans="3:3">
      <c r="C74" s="165"/>
    </row>
    <row r="75" spans="3:3">
      <c r="C75" s="165"/>
    </row>
    <row r="76" spans="3:3">
      <c r="C76" s="165"/>
    </row>
    <row r="77" spans="3:3">
      <c r="C77" s="165"/>
    </row>
    <row r="78" spans="3:3">
      <c r="C78" s="165"/>
    </row>
    <row r="79" spans="3:3">
      <c r="C79" s="165"/>
    </row>
    <row r="80" spans="3:3">
      <c r="C80" s="165"/>
    </row>
    <row r="81" spans="3:3">
      <c r="C81" s="165"/>
    </row>
    <row r="82" spans="3:3">
      <c r="C82" s="165"/>
    </row>
    <row r="83" spans="3:3">
      <c r="C83" s="165"/>
    </row>
    <row r="84" spans="3:3">
      <c r="C84" s="165"/>
    </row>
    <row r="85" spans="3:3">
      <c r="C85" s="165"/>
    </row>
    <row r="86" spans="3:3">
      <c r="C86" s="165"/>
    </row>
    <row r="87" spans="3:3">
      <c r="C87" s="165"/>
    </row>
    <row r="88" spans="3:3">
      <c r="C88" s="165"/>
    </row>
    <row r="89" spans="3:3">
      <c r="C89" s="165"/>
    </row>
    <row r="90" spans="3:3">
      <c r="C90" s="165"/>
    </row>
    <row r="91" spans="3:3">
      <c r="C91" s="165"/>
    </row>
    <row r="92" spans="3:3">
      <c r="C92" s="165"/>
    </row>
    <row r="93" spans="3:3">
      <c r="C93" s="165"/>
    </row>
    <row r="94" spans="3:3">
      <c r="C94" s="165"/>
    </row>
    <row r="95" spans="3:3">
      <c r="C95" s="165"/>
    </row>
    <row r="96" spans="3:3">
      <c r="C96" s="165"/>
    </row>
    <row r="97" spans="3:3">
      <c r="C97" s="165"/>
    </row>
    <row r="98" spans="3:3">
      <c r="C98" s="165"/>
    </row>
    <row r="99" spans="3:3">
      <c r="C99" s="165"/>
    </row>
    <row r="100" spans="3:3">
      <c r="C100" s="165"/>
    </row>
    <row r="101" spans="3:3">
      <c r="C101" s="165"/>
    </row>
    <row r="102" spans="3:3">
      <c r="C102" s="165"/>
    </row>
    <row r="103" spans="3:3">
      <c r="C103" s="165"/>
    </row>
    <row r="104" spans="3:3">
      <c r="C104" s="165"/>
    </row>
    <row r="105" spans="3:3">
      <c r="C105" s="165"/>
    </row>
    <row r="106" spans="3:3">
      <c r="C106" s="165"/>
    </row>
    <row r="107" spans="3:3">
      <c r="C107" s="165"/>
    </row>
    <row r="108" spans="3:3">
      <c r="C108" s="165"/>
    </row>
    <row r="109" spans="3:3">
      <c r="C109" s="165"/>
    </row>
    <row r="110" spans="3:3">
      <c r="C110" s="165"/>
    </row>
    <row r="111" spans="3:3">
      <c r="C111" s="165"/>
    </row>
    <row r="112" spans="3:3">
      <c r="C112" s="165"/>
    </row>
    <row r="113" spans="3:3">
      <c r="C113" s="165"/>
    </row>
    <row r="114" spans="3:3">
      <c r="C114" s="165"/>
    </row>
    <row r="115" spans="3:3">
      <c r="C115" s="165"/>
    </row>
    <row r="116" spans="3:3">
      <c r="C116" s="165"/>
    </row>
    <row r="117" spans="3:3">
      <c r="C117" s="165"/>
    </row>
    <row r="118" spans="3:3">
      <c r="C118" s="165"/>
    </row>
    <row r="119" spans="3:3">
      <c r="C119" s="165"/>
    </row>
    <row r="120" spans="3:3">
      <c r="C120" s="165"/>
    </row>
    <row r="121" spans="3:3">
      <c r="C121" s="165"/>
    </row>
    <row r="122" spans="3:3">
      <c r="C122" s="165"/>
    </row>
    <row r="123" spans="3:3">
      <c r="C123" s="165"/>
    </row>
    <row r="124" spans="3:3">
      <c r="C124" s="165"/>
    </row>
    <row r="125" spans="3:3">
      <c r="C125" s="165"/>
    </row>
    <row r="126" spans="3:3">
      <c r="C126" s="165"/>
    </row>
    <row r="127" spans="3:3">
      <c r="C127" s="165"/>
    </row>
    <row r="128" spans="3:3">
      <c r="C128" s="165"/>
    </row>
    <row r="129" spans="3:3">
      <c r="C129" s="165"/>
    </row>
    <row r="130" spans="3:3">
      <c r="C130" s="165"/>
    </row>
    <row r="131" spans="3:3">
      <c r="C131" s="165"/>
    </row>
    <row r="132" spans="3:3">
      <c r="C132" s="165"/>
    </row>
    <row r="133" spans="3:3">
      <c r="C133" s="165"/>
    </row>
    <row r="134" spans="3:3">
      <c r="C134" s="165"/>
    </row>
    <row r="135" spans="3:3">
      <c r="C135" s="165"/>
    </row>
    <row r="136" spans="3:3">
      <c r="C136" s="165"/>
    </row>
    <row r="137" spans="3:3">
      <c r="C137" s="165"/>
    </row>
    <row r="138" spans="3:3">
      <c r="C138" s="165"/>
    </row>
    <row r="139" spans="3:3">
      <c r="C139" s="165"/>
    </row>
    <row r="140" spans="3:3">
      <c r="C140" s="165"/>
    </row>
    <row r="141" spans="3:3">
      <c r="C141" s="165"/>
    </row>
    <row r="142" spans="3:3">
      <c r="C142" s="165"/>
    </row>
    <row r="143" spans="3:3">
      <c r="C143" s="165"/>
    </row>
    <row r="144" spans="3:3">
      <c r="C144" s="165"/>
    </row>
    <row r="145" spans="3:3">
      <c r="C145" s="165"/>
    </row>
    <row r="146" spans="3:3">
      <c r="C146" s="165"/>
    </row>
    <row r="147" spans="3:3">
      <c r="C147" s="165"/>
    </row>
    <row r="148" spans="3:3">
      <c r="C148" s="165"/>
    </row>
    <row r="149" spans="3:3">
      <c r="C149" s="165"/>
    </row>
    <row r="150" spans="3:3">
      <c r="C150" s="165"/>
    </row>
    <row r="151" spans="3:3">
      <c r="C151" s="165"/>
    </row>
    <row r="152" spans="3:3">
      <c r="C152" s="165"/>
    </row>
    <row r="153" spans="3:3">
      <c r="C153" s="165"/>
    </row>
    <row r="154" spans="3:3">
      <c r="C154" s="165"/>
    </row>
    <row r="155" spans="3:3">
      <c r="C155" s="165"/>
    </row>
    <row r="156" spans="3:3">
      <c r="C156" s="165"/>
    </row>
    <row r="157" spans="3:3">
      <c r="C157" s="165"/>
    </row>
    <row r="158" spans="3:3">
      <c r="C158" s="165"/>
    </row>
    <row r="159" spans="3:3">
      <c r="C159" s="165"/>
    </row>
    <row r="160" spans="3:3">
      <c r="C160" s="165"/>
    </row>
    <row r="161" spans="3:3">
      <c r="C161" s="165"/>
    </row>
    <row r="162" spans="3:3">
      <c r="C162" s="165"/>
    </row>
    <row r="163" spans="3:3">
      <c r="C163" s="165"/>
    </row>
    <row r="164" spans="3:3">
      <c r="C164" s="165"/>
    </row>
    <row r="165" spans="3:3">
      <c r="C165" s="165"/>
    </row>
    <row r="166" spans="3:3">
      <c r="C166" s="165"/>
    </row>
    <row r="167" spans="3:3">
      <c r="C167" s="165"/>
    </row>
    <row r="168" spans="3:3">
      <c r="C168" s="165"/>
    </row>
    <row r="169" spans="3:3">
      <c r="C169" s="165"/>
    </row>
    <row r="170" spans="3:3">
      <c r="C170" s="165"/>
    </row>
    <row r="171" spans="3:3">
      <c r="C171" s="165"/>
    </row>
    <row r="172" spans="3:3">
      <c r="C172" s="165"/>
    </row>
    <row r="173" spans="3:3">
      <c r="C173" s="165"/>
    </row>
    <row r="174" spans="3:3">
      <c r="C174" s="165"/>
    </row>
    <row r="175" spans="3:3">
      <c r="C175" s="165"/>
    </row>
    <row r="176" spans="3:3">
      <c r="C176" s="165"/>
    </row>
    <row r="177" spans="3:3">
      <c r="C177" s="165"/>
    </row>
    <row r="178" spans="3:3">
      <c r="C178" s="165"/>
    </row>
    <row r="179" spans="3:3">
      <c r="C179" s="165"/>
    </row>
    <row r="180" spans="3:3">
      <c r="C180" s="165"/>
    </row>
    <row r="181" spans="3:3">
      <c r="C181" s="165"/>
    </row>
    <row r="182" spans="3:3">
      <c r="C182" s="165"/>
    </row>
    <row r="183" spans="3:3">
      <c r="C183" s="165"/>
    </row>
    <row r="184" spans="3:3">
      <c r="C184" s="165"/>
    </row>
    <row r="185" spans="3:3">
      <c r="C185" s="165"/>
    </row>
    <row r="186" spans="3:3">
      <c r="C186" s="165"/>
    </row>
    <row r="187" spans="3:3">
      <c r="C187" s="165"/>
    </row>
    <row r="188" spans="3:3">
      <c r="C188" s="165"/>
    </row>
    <row r="189" spans="3:3">
      <c r="C189" s="165"/>
    </row>
    <row r="190" spans="3:3">
      <c r="C190" s="165"/>
    </row>
    <row r="191" spans="3:3">
      <c r="C191" s="165"/>
    </row>
    <row r="192" spans="3:3">
      <c r="C192" s="165"/>
    </row>
    <row r="193" spans="3:3">
      <c r="C193" s="165"/>
    </row>
    <row r="194" spans="3:3">
      <c r="C194" s="165"/>
    </row>
    <row r="195" spans="3:3">
      <c r="C195" s="165"/>
    </row>
    <row r="196" spans="3:3">
      <c r="C196" s="165"/>
    </row>
    <row r="197" spans="3:3">
      <c r="C197" s="165"/>
    </row>
    <row r="198" spans="3:3">
      <c r="C198" s="165"/>
    </row>
    <row r="199" spans="3:3">
      <c r="C199" s="165"/>
    </row>
    <row r="200" spans="3:3">
      <c r="C200" s="165"/>
    </row>
    <row r="201" spans="3:3">
      <c r="C201" s="165"/>
    </row>
    <row r="202" spans="3:3">
      <c r="C202" s="165"/>
    </row>
    <row r="203" spans="3:3">
      <c r="C203" s="165"/>
    </row>
    <row r="204" spans="3:3">
      <c r="C204" s="165"/>
    </row>
    <row r="205" spans="3:3">
      <c r="C205" s="165"/>
    </row>
    <row r="206" spans="3:3">
      <c r="C206" s="165"/>
    </row>
    <row r="207" spans="3:3">
      <c r="C207" s="165"/>
    </row>
    <row r="208" spans="3:3">
      <c r="C208" s="165"/>
    </row>
    <row r="209" spans="3:3">
      <c r="C209" s="165"/>
    </row>
    <row r="210" spans="3:3">
      <c r="C210" s="165"/>
    </row>
    <row r="211" spans="3:3">
      <c r="C211" s="165"/>
    </row>
    <row r="212" spans="3:3">
      <c r="C212" s="165"/>
    </row>
    <row r="213" spans="3:3">
      <c r="C213" s="165"/>
    </row>
    <row r="214" spans="3:3">
      <c r="C214" s="165"/>
    </row>
    <row r="215" spans="3:3">
      <c r="C215" s="165"/>
    </row>
    <row r="216" spans="3:3">
      <c r="C216" s="165"/>
    </row>
    <row r="217" spans="3:3">
      <c r="C217" s="165"/>
    </row>
    <row r="218" spans="3:3">
      <c r="C218" s="165"/>
    </row>
    <row r="219" spans="3:3">
      <c r="C219" s="165"/>
    </row>
    <row r="220" spans="3:3">
      <c r="C220" s="165"/>
    </row>
    <row r="221" spans="3:3">
      <c r="C221" s="165"/>
    </row>
    <row r="222" spans="3:3">
      <c r="C222" s="165"/>
    </row>
    <row r="223" spans="3:3">
      <c r="C223" s="165"/>
    </row>
    <row r="224" spans="3:3">
      <c r="C224" s="165"/>
    </row>
    <row r="225" spans="3:3">
      <c r="C225" s="165"/>
    </row>
    <row r="226" spans="3:3">
      <c r="C226" s="165"/>
    </row>
  </sheetData>
  <mergeCells count="4">
    <mergeCell ref="A5:C5"/>
    <mergeCell ref="A1:C1"/>
    <mergeCell ref="A2:C2"/>
    <mergeCell ref="A3:C3"/>
  </mergeCells>
  <phoneticPr fontId="0" type="noConversion"/>
  <pageMargins left="0.78740157480314965" right="0.39370078740157483" top="0.59055118110236227" bottom="0.39370078740157483" header="0.31496062992125984" footer="0.15748031496062992"/>
  <pageSetup paperSize="9" scale="90" firstPageNumber="77" orientation="portrait" useFirstPageNumber="1" r:id="rId1"/>
  <headerFooter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workbookViewId="0">
      <selection activeCell="F5" sqref="F5"/>
    </sheetView>
  </sheetViews>
  <sheetFormatPr defaultRowHeight="12.75"/>
  <cols>
    <col min="1" max="1" width="44.5703125" style="365" customWidth="1"/>
    <col min="2" max="3" width="13.85546875" style="365" customWidth="1"/>
    <col min="4" max="4" width="13.28515625" style="365" customWidth="1"/>
    <col min="5" max="16384" width="9.140625" style="365"/>
  </cols>
  <sheetData>
    <row r="1" spans="1:7">
      <c r="B1" s="443" t="s">
        <v>31</v>
      </c>
      <c r="C1" s="443"/>
      <c r="D1" s="443"/>
    </row>
    <row r="2" spans="1:7" ht="15.75">
      <c r="A2" s="366"/>
      <c r="B2" s="443" t="s">
        <v>48</v>
      </c>
      <c r="C2" s="443"/>
      <c r="D2" s="443"/>
    </row>
    <row r="3" spans="1:7" ht="15.75">
      <c r="A3" s="367"/>
      <c r="B3" s="444" t="s">
        <v>47</v>
      </c>
      <c r="C3" s="444"/>
      <c r="D3" s="444"/>
    </row>
    <row r="4" spans="1:7" ht="36" customHeight="1">
      <c r="A4" s="367"/>
      <c r="B4" s="368"/>
      <c r="C4" s="368"/>
      <c r="D4" s="368"/>
    </row>
    <row r="5" spans="1:7" ht="41.25" customHeight="1">
      <c r="A5" s="471" t="s">
        <v>168</v>
      </c>
      <c r="B5" s="472"/>
      <c r="C5" s="472"/>
      <c r="D5" s="472"/>
    </row>
    <row r="6" spans="1:7" ht="16.5" thickBot="1">
      <c r="A6" s="367"/>
    </row>
    <row r="7" spans="1:7" ht="12.75" customHeight="1">
      <c r="A7" s="473"/>
      <c r="B7" s="476" t="s">
        <v>169</v>
      </c>
      <c r="C7" s="477"/>
      <c r="D7" s="478"/>
    </row>
    <row r="8" spans="1:7" ht="13.5" customHeight="1" thickBot="1">
      <c r="A8" s="474"/>
      <c r="B8" s="479"/>
      <c r="C8" s="480"/>
      <c r="D8" s="481"/>
    </row>
    <row r="9" spans="1:7" ht="12.75" customHeight="1">
      <c r="A9" s="474"/>
      <c r="B9" s="482" t="s">
        <v>170</v>
      </c>
      <c r="C9" s="484" t="s">
        <v>171</v>
      </c>
      <c r="D9" s="485"/>
      <c r="E9" s="369"/>
      <c r="F9" s="369"/>
      <c r="G9" s="369"/>
    </row>
    <row r="10" spans="1:7" ht="42.75" customHeight="1" thickBot="1">
      <c r="A10" s="475"/>
      <c r="B10" s="483"/>
      <c r="C10" s="370" t="s">
        <v>172</v>
      </c>
      <c r="D10" s="371" t="s">
        <v>173</v>
      </c>
      <c r="E10" s="369"/>
      <c r="F10" s="369"/>
      <c r="G10" s="369"/>
    </row>
    <row r="11" spans="1:7" ht="30.75" customHeight="1" thickBot="1">
      <c r="A11" s="372" t="s">
        <v>174</v>
      </c>
      <c r="B11" s="373">
        <f>B12+B14+B15+B19+B13</f>
        <v>1992659.99</v>
      </c>
      <c r="C11" s="373">
        <f>C12+C14+C15+C19+C13</f>
        <v>9633.32</v>
      </c>
      <c r="D11" s="373">
        <f>D12+D14+D15+D19+D13</f>
        <v>1983026.6700000002</v>
      </c>
      <c r="E11" s="369"/>
      <c r="F11" s="369"/>
      <c r="G11" s="369"/>
    </row>
    <row r="12" spans="1:7" ht="35.25" customHeight="1">
      <c r="A12" s="374" t="s">
        <v>175</v>
      </c>
      <c r="B12" s="375">
        <f t="shared" ref="B12:B18" si="0">C12+D12</f>
        <v>492233.7</v>
      </c>
      <c r="C12" s="376"/>
      <c r="D12" s="377">
        <v>492233.7</v>
      </c>
      <c r="E12" s="369"/>
      <c r="F12" s="378"/>
      <c r="G12" s="369"/>
    </row>
    <row r="13" spans="1:7" ht="35.25" customHeight="1">
      <c r="A13" s="374" t="s">
        <v>176</v>
      </c>
      <c r="B13" s="375">
        <f t="shared" si="0"/>
        <v>88612.1</v>
      </c>
      <c r="C13" s="376"/>
      <c r="D13" s="377">
        <v>88612.1</v>
      </c>
      <c r="E13" s="369"/>
      <c r="F13" s="378"/>
      <c r="G13" s="369"/>
    </row>
    <row r="14" spans="1:7" ht="21.75" customHeight="1">
      <c r="A14" s="379" t="s">
        <v>177</v>
      </c>
      <c r="B14" s="375">
        <f t="shared" si="0"/>
        <v>1162066.81</v>
      </c>
      <c r="C14" s="375">
        <v>9442.7199999999993</v>
      </c>
      <c r="D14" s="380">
        <v>1152624.0900000001</v>
      </c>
      <c r="E14" s="369"/>
      <c r="F14" s="378"/>
      <c r="G14" s="369"/>
    </row>
    <row r="15" spans="1:7" ht="21" customHeight="1">
      <c r="A15" s="379" t="s">
        <v>178</v>
      </c>
      <c r="B15" s="375">
        <f t="shared" si="0"/>
        <v>244713.5</v>
      </c>
      <c r="C15" s="381">
        <v>180</v>
      </c>
      <c r="D15" s="382">
        <v>244533.5</v>
      </c>
      <c r="E15" s="369"/>
      <c r="F15" s="378"/>
      <c r="G15" s="369"/>
    </row>
    <row r="16" spans="1:7" ht="126.75" customHeight="1">
      <c r="A16" s="383" t="s">
        <v>179</v>
      </c>
      <c r="B16" s="375">
        <f t="shared" si="0"/>
        <v>29986.6</v>
      </c>
      <c r="C16" s="376"/>
      <c r="D16" s="380">
        <v>29986.6</v>
      </c>
      <c r="E16" s="369"/>
      <c r="F16" s="369"/>
      <c r="G16" s="369"/>
    </row>
    <row r="17" spans="1:7" ht="66.75" customHeight="1">
      <c r="A17" s="384" t="s">
        <v>180</v>
      </c>
      <c r="B17" s="375">
        <f t="shared" si="0"/>
        <v>32887.199999999997</v>
      </c>
      <c r="C17" s="376"/>
      <c r="D17" s="380">
        <v>32887.199999999997</v>
      </c>
      <c r="E17" s="369"/>
      <c r="F17" s="369"/>
      <c r="G17" s="369"/>
    </row>
    <row r="18" spans="1:7" ht="85.5" customHeight="1">
      <c r="A18" s="385" t="s">
        <v>181</v>
      </c>
      <c r="B18" s="375">
        <f t="shared" si="0"/>
        <v>4000</v>
      </c>
      <c r="C18" s="376"/>
      <c r="D18" s="380">
        <v>4000</v>
      </c>
      <c r="E18" s="369"/>
      <c r="F18" s="369"/>
      <c r="G18" s="369"/>
    </row>
    <row r="19" spans="1:7" ht="45.75" customHeight="1" thickBot="1">
      <c r="A19" s="386" t="s">
        <v>182</v>
      </c>
      <c r="B19" s="387">
        <f>C19+D19</f>
        <v>5033.88</v>
      </c>
      <c r="C19" s="387">
        <v>10.6</v>
      </c>
      <c r="D19" s="388">
        <v>5023.28</v>
      </c>
      <c r="E19" s="369"/>
      <c r="F19" s="378"/>
      <c r="G19" s="369"/>
    </row>
    <row r="20" spans="1:7" ht="15.75">
      <c r="A20" s="367"/>
      <c r="C20" s="369"/>
      <c r="D20" s="369"/>
      <c r="E20" s="369"/>
      <c r="F20" s="369"/>
      <c r="G20" s="369"/>
    </row>
    <row r="21" spans="1:7" ht="51.75" customHeight="1">
      <c r="A21" s="469"/>
      <c r="B21" s="470"/>
      <c r="C21" s="470"/>
      <c r="D21" s="470"/>
      <c r="E21" s="369"/>
      <c r="F21" s="369"/>
      <c r="G21" s="369"/>
    </row>
    <row r="22" spans="1:7" ht="15.75">
      <c r="A22" s="367"/>
      <c r="C22" s="369"/>
      <c r="D22" s="369"/>
      <c r="E22" s="369"/>
      <c r="F22" s="369"/>
      <c r="G22" s="369"/>
    </row>
    <row r="23" spans="1:7" ht="15.75">
      <c r="A23" s="367"/>
    </row>
    <row r="24" spans="1:7" ht="15.75">
      <c r="A24" s="367"/>
    </row>
    <row r="25" spans="1:7" ht="15.75">
      <c r="A25" s="367"/>
    </row>
    <row r="26" spans="1:7" ht="15.75">
      <c r="A26" s="367"/>
    </row>
    <row r="27" spans="1:7" ht="15.75">
      <c r="A27" s="367"/>
    </row>
    <row r="28" spans="1:7" ht="15.75">
      <c r="A28" s="367"/>
    </row>
    <row r="29" spans="1:7" ht="15.75">
      <c r="A29" s="367"/>
    </row>
    <row r="30" spans="1:7" ht="15.75">
      <c r="A30" s="367"/>
    </row>
    <row r="31" spans="1:7" ht="15.75">
      <c r="A31" s="367"/>
    </row>
    <row r="32" spans="1:7" ht="15.75">
      <c r="A32" s="367"/>
    </row>
    <row r="33" spans="1:1" ht="15.75">
      <c r="A33" s="367"/>
    </row>
    <row r="34" spans="1:1" ht="15.75">
      <c r="A34" s="367"/>
    </row>
    <row r="35" spans="1:1" ht="15.75">
      <c r="A35" s="367"/>
    </row>
    <row r="36" spans="1:1" ht="15.75">
      <c r="A36" s="367"/>
    </row>
  </sheetData>
  <mergeCells count="9">
    <mergeCell ref="A21:D21"/>
    <mergeCell ref="B1:D1"/>
    <mergeCell ref="B2:D2"/>
    <mergeCell ref="B3:D3"/>
    <mergeCell ref="A5:D5"/>
    <mergeCell ref="A7:A10"/>
    <mergeCell ref="B7:D8"/>
    <mergeCell ref="B9:B10"/>
    <mergeCell ref="C9:D9"/>
  </mergeCells>
  <phoneticPr fontId="0" type="noConversion"/>
  <pageMargins left="0.78740157480314965" right="0.39370078740157483" top="0.59055118110236227" bottom="0.39370078740157483" header="0.31496062992125984" footer="0.15748031496062992"/>
  <pageSetup paperSize="9" firstPageNumber="78" orientation="portrait" useFirstPageNumber="1" r:id="rId1"/>
  <headerFooter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D122"/>
  <sheetViews>
    <sheetView showGridLines="0" workbookViewId="0">
      <selection activeCell="F5" sqref="F5"/>
    </sheetView>
  </sheetViews>
  <sheetFormatPr defaultRowHeight="12.75"/>
  <cols>
    <col min="1" max="1" width="61.85546875" style="389" customWidth="1"/>
    <col min="2" max="2" width="10" style="389" customWidth="1"/>
    <col min="3" max="3" width="5.7109375" style="389" customWidth="1"/>
    <col min="4" max="4" width="13.85546875" style="389" customWidth="1"/>
    <col min="5" max="16384" width="9.140625" style="389"/>
  </cols>
  <sheetData>
    <row r="1" spans="1:4">
      <c r="A1" s="321"/>
      <c r="B1" s="443" t="s">
        <v>32</v>
      </c>
      <c r="C1" s="443"/>
      <c r="D1" s="443"/>
    </row>
    <row r="2" spans="1:4">
      <c r="A2" s="323"/>
      <c r="B2" s="443" t="s">
        <v>48</v>
      </c>
      <c r="C2" s="443"/>
      <c r="D2" s="443"/>
    </row>
    <row r="3" spans="1:4" ht="15.75" customHeight="1">
      <c r="A3" s="324"/>
      <c r="B3" s="444" t="s">
        <v>47</v>
      </c>
      <c r="C3" s="444"/>
      <c r="D3" s="444"/>
    </row>
    <row r="4" spans="1:4" ht="15.75" customHeight="1">
      <c r="A4" s="324"/>
      <c r="B4" s="249"/>
      <c r="C4" s="249"/>
      <c r="D4" s="249"/>
    </row>
    <row r="5" spans="1:4" ht="15.75">
      <c r="A5" s="324"/>
      <c r="B5" s="390"/>
      <c r="C5" s="390"/>
      <c r="D5" s="390"/>
    </row>
    <row r="6" spans="1:4" ht="86.25" customHeight="1">
      <c r="A6" s="486" t="s">
        <v>183</v>
      </c>
      <c r="B6" s="486"/>
      <c r="C6" s="486"/>
      <c r="D6" s="486"/>
    </row>
    <row r="7" spans="1:4" ht="13.5" thickBot="1">
      <c r="A7" s="325"/>
      <c r="B7" s="325"/>
      <c r="C7" s="325"/>
      <c r="D7" s="391" t="s">
        <v>625</v>
      </c>
    </row>
    <row r="8" spans="1:4" ht="26.25" thickBot="1">
      <c r="A8" s="392" t="s">
        <v>626</v>
      </c>
      <c r="B8" s="393" t="s">
        <v>629</v>
      </c>
      <c r="C8" s="394" t="s">
        <v>630</v>
      </c>
      <c r="D8" s="395" t="s">
        <v>631</v>
      </c>
    </row>
    <row r="9" spans="1:4" ht="13.5" thickBot="1">
      <c r="A9" s="396">
        <v>1</v>
      </c>
      <c r="B9" s="397">
        <v>2</v>
      </c>
      <c r="C9" s="397">
        <v>3</v>
      </c>
      <c r="D9" s="398">
        <v>4</v>
      </c>
    </row>
    <row r="10" spans="1:4" ht="24">
      <c r="A10" s="399" t="s">
        <v>184</v>
      </c>
      <c r="B10" s="400" t="s">
        <v>636</v>
      </c>
      <c r="C10" s="401" t="s">
        <v>633</v>
      </c>
      <c r="D10" s="402">
        <v>31170</v>
      </c>
    </row>
    <row r="11" spans="1:4" ht="45">
      <c r="A11" s="403" t="s">
        <v>185</v>
      </c>
      <c r="B11" s="404" t="s">
        <v>671</v>
      </c>
      <c r="C11" s="405" t="s">
        <v>633</v>
      </c>
      <c r="D11" s="406">
        <v>4.0999999999999996</v>
      </c>
    </row>
    <row r="12" spans="1:4">
      <c r="A12" s="403" t="s">
        <v>655</v>
      </c>
      <c r="B12" s="404" t="s">
        <v>671</v>
      </c>
      <c r="C12" s="405" t="s">
        <v>656</v>
      </c>
      <c r="D12" s="406">
        <v>4.0999999999999996</v>
      </c>
    </row>
    <row r="13" spans="1:4" ht="22.5">
      <c r="A13" s="403" t="s">
        <v>657</v>
      </c>
      <c r="B13" s="404" t="s">
        <v>671</v>
      </c>
      <c r="C13" s="405" t="s">
        <v>658</v>
      </c>
      <c r="D13" s="406">
        <v>4.0999999999999996</v>
      </c>
    </row>
    <row r="14" spans="1:4" ht="33.75">
      <c r="A14" s="403" t="s">
        <v>186</v>
      </c>
      <c r="B14" s="404" t="s">
        <v>452</v>
      </c>
      <c r="C14" s="405" t="s">
        <v>633</v>
      </c>
      <c r="D14" s="406">
        <v>15444.7</v>
      </c>
    </row>
    <row r="15" spans="1:4" ht="33.75">
      <c r="A15" s="403" t="s">
        <v>639</v>
      </c>
      <c r="B15" s="404" t="s">
        <v>452</v>
      </c>
      <c r="C15" s="405" t="s">
        <v>640</v>
      </c>
      <c r="D15" s="406">
        <v>11910</v>
      </c>
    </row>
    <row r="16" spans="1:4">
      <c r="A16" s="403" t="s">
        <v>641</v>
      </c>
      <c r="B16" s="404" t="s">
        <v>452</v>
      </c>
      <c r="C16" s="405" t="s">
        <v>642</v>
      </c>
      <c r="D16" s="406">
        <v>11910</v>
      </c>
    </row>
    <row r="17" spans="1:4">
      <c r="A17" s="403" t="s">
        <v>655</v>
      </c>
      <c r="B17" s="404" t="s">
        <v>452</v>
      </c>
      <c r="C17" s="405" t="s">
        <v>656</v>
      </c>
      <c r="D17" s="406">
        <v>3526.7</v>
      </c>
    </row>
    <row r="18" spans="1:4" ht="22.5">
      <c r="A18" s="403" t="s">
        <v>657</v>
      </c>
      <c r="B18" s="404" t="s">
        <v>452</v>
      </c>
      <c r="C18" s="405" t="s">
        <v>658</v>
      </c>
      <c r="D18" s="406">
        <v>3526.7</v>
      </c>
    </row>
    <row r="19" spans="1:4">
      <c r="A19" s="403" t="s">
        <v>659</v>
      </c>
      <c r="B19" s="404" t="s">
        <v>452</v>
      </c>
      <c r="C19" s="405" t="s">
        <v>660</v>
      </c>
      <c r="D19" s="406">
        <v>8</v>
      </c>
    </row>
    <row r="20" spans="1:4">
      <c r="A20" s="403" t="s">
        <v>661</v>
      </c>
      <c r="B20" s="404" t="s">
        <v>452</v>
      </c>
      <c r="C20" s="405" t="s">
        <v>662</v>
      </c>
      <c r="D20" s="406">
        <v>8</v>
      </c>
    </row>
    <row r="21" spans="1:4" ht="33.75">
      <c r="A21" s="403" t="s">
        <v>187</v>
      </c>
      <c r="B21" s="404" t="s">
        <v>843</v>
      </c>
      <c r="C21" s="405" t="s">
        <v>633</v>
      </c>
      <c r="D21" s="406">
        <v>1702.9</v>
      </c>
    </row>
    <row r="22" spans="1:4" ht="33.75">
      <c r="A22" s="403" t="s">
        <v>639</v>
      </c>
      <c r="B22" s="404" t="s">
        <v>843</v>
      </c>
      <c r="C22" s="405" t="s">
        <v>640</v>
      </c>
      <c r="D22" s="406">
        <v>1392</v>
      </c>
    </row>
    <row r="23" spans="1:4">
      <c r="A23" s="403" t="s">
        <v>641</v>
      </c>
      <c r="B23" s="404" t="s">
        <v>843</v>
      </c>
      <c r="C23" s="405" t="s">
        <v>642</v>
      </c>
      <c r="D23" s="406">
        <v>1392</v>
      </c>
    </row>
    <row r="24" spans="1:4">
      <c r="A24" s="403" t="s">
        <v>655</v>
      </c>
      <c r="B24" s="404" t="s">
        <v>843</v>
      </c>
      <c r="C24" s="405" t="s">
        <v>656</v>
      </c>
      <c r="D24" s="406">
        <v>308.89999999999998</v>
      </c>
    </row>
    <row r="25" spans="1:4" ht="22.5">
      <c r="A25" s="403" t="s">
        <v>657</v>
      </c>
      <c r="B25" s="404" t="s">
        <v>843</v>
      </c>
      <c r="C25" s="405" t="s">
        <v>658</v>
      </c>
      <c r="D25" s="406">
        <v>308.89999999999998</v>
      </c>
    </row>
    <row r="26" spans="1:4">
      <c r="A26" s="403" t="s">
        <v>659</v>
      </c>
      <c r="B26" s="404" t="s">
        <v>843</v>
      </c>
      <c r="C26" s="405" t="s">
        <v>660</v>
      </c>
      <c r="D26" s="406">
        <v>2</v>
      </c>
    </row>
    <row r="27" spans="1:4">
      <c r="A27" s="403" t="s">
        <v>661</v>
      </c>
      <c r="B27" s="404" t="s">
        <v>843</v>
      </c>
      <c r="C27" s="405" t="s">
        <v>662</v>
      </c>
      <c r="D27" s="406">
        <v>2</v>
      </c>
    </row>
    <row r="28" spans="1:4" ht="33.75">
      <c r="A28" s="403" t="s">
        <v>188</v>
      </c>
      <c r="B28" s="404" t="s">
        <v>692</v>
      </c>
      <c r="C28" s="405" t="s">
        <v>633</v>
      </c>
      <c r="D28" s="406">
        <v>1632.7</v>
      </c>
    </row>
    <row r="29" spans="1:4" ht="33.75">
      <c r="A29" s="403" t="s">
        <v>639</v>
      </c>
      <c r="B29" s="404" t="s">
        <v>692</v>
      </c>
      <c r="C29" s="405" t="s">
        <v>640</v>
      </c>
      <c r="D29" s="406">
        <v>1370</v>
      </c>
    </row>
    <row r="30" spans="1:4">
      <c r="A30" s="403" t="s">
        <v>641</v>
      </c>
      <c r="B30" s="404" t="s">
        <v>692</v>
      </c>
      <c r="C30" s="405" t="s">
        <v>642</v>
      </c>
      <c r="D30" s="406">
        <v>1370</v>
      </c>
    </row>
    <row r="31" spans="1:4">
      <c r="A31" s="403" t="s">
        <v>655</v>
      </c>
      <c r="B31" s="404" t="s">
        <v>692</v>
      </c>
      <c r="C31" s="405" t="s">
        <v>656</v>
      </c>
      <c r="D31" s="406">
        <v>261.7</v>
      </c>
    </row>
    <row r="32" spans="1:4" ht="22.5">
      <c r="A32" s="403" t="s">
        <v>657</v>
      </c>
      <c r="B32" s="404" t="s">
        <v>692</v>
      </c>
      <c r="C32" s="405" t="s">
        <v>658</v>
      </c>
      <c r="D32" s="406">
        <v>261.7</v>
      </c>
    </row>
    <row r="33" spans="1:4">
      <c r="A33" s="403" t="s">
        <v>659</v>
      </c>
      <c r="B33" s="404" t="s">
        <v>692</v>
      </c>
      <c r="C33" s="405" t="s">
        <v>660</v>
      </c>
      <c r="D33" s="406">
        <v>1</v>
      </c>
    </row>
    <row r="34" spans="1:4">
      <c r="A34" s="403" t="s">
        <v>661</v>
      </c>
      <c r="B34" s="404" t="s">
        <v>692</v>
      </c>
      <c r="C34" s="405" t="s">
        <v>662</v>
      </c>
      <c r="D34" s="406">
        <v>1</v>
      </c>
    </row>
    <row r="35" spans="1:4" ht="45">
      <c r="A35" s="403" t="s">
        <v>189</v>
      </c>
      <c r="B35" s="404" t="s">
        <v>694</v>
      </c>
      <c r="C35" s="405" t="s">
        <v>633</v>
      </c>
      <c r="D35" s="406">
        <v>7354.7</v>
      </c>
    </row>
    <row r="36" spans="1:4" ht="33.75">
      <c r="A36" s="403" t="s">
        <v>639</v>
      </c>
      <c r="B36" s="404" t="s">
        <v>694</v>
      </c>
      <c r="C36" s="405" t="s">
        <v>640</v>
      </c>
      <c r="D36" s="406">
        <v>5430.5</v>
      </c>
    </row>
    <row r="37" spans="1:4">
      <c r="A37" s="403" t="s">
        <v>641</v>
      </c>
      <c r="B37" s="404" t="s">
        <v>694</v>
      </c>
      <c r="C37" s="405" t="s">
        <v>642</v>
      </c>
      <c r="D37" s="406">
        <v>5430.5</v>
      </c>
    </row>
    <row r="38" spans="1:4">
      <c r="A38" s="403" t="s">
        <v>655</v>
      </c>
      <c r="B38" s="404" t="s">
        <v>694</v>
      </c>
      <c r="C38" s="405" t="s">
        <v>656</v>
      </c>
      <c r="D38" s="406">
        <v>1917.2</v>
      </c>
    </row>
    <row r="39" spans="1:4" ht="22.5">
      <c r="A39" s="403" t="s">
        <v>657</v>
      </c>
      <c r="B39" s="404" t="s">
        <v>694</v>
      </c>
      <c r="C39" s="405" t="s">
        <v>658</v>
      </c>
      <c r="D39" s="406">
        <v>1917.2</v>
      </c>
    </row>
    <row r="40" spans="1:4">
      <c r="A40" s="403" t="s">
        <v>659</v>
      </c>
      <c r="B40" s="404" t="s">
        <v>694</v>
      </c>
      <c r="C40" s="405" t="s">
        <v>660</v>
      </c>
      <c r="D40" s="406">
        <v>7</v>
      </c>
    </row>
    <row r="41" spans="1:4">
      <c r="A41" s="403" t="s">
        <v>661</v>
      </c>
      <c r="B41" s="404" t="s">
        <v>694</v>
      </c>
      <c r="C41" s="405" t="s">
        <v>662</v>
      </c>
      <c r="D41" s="406">
        <v>7</v>
      </c>
    </row>
    <row r="42" spans="1:4" ht="67.5">
      <c r="A42" s="403" t="s">
        <v>190</v>
      </c>
      <c r="B42" s="404" t="s">
        <v>745</v>
      </c>
      <c r="C42" s="405" t="s">
        <v>633</v>
      </c>
      <c r="D42" s="406">
        <v>3708.2</v>
      </c>
    </row>
    <row r="43" spans="1:4" ht="33.75">
      <c r="A43" s="403" t="s">
        <v>639</v>
      </c>
      <c r="B43" s="404" t="s">
        <v>745</v>
      </c>
      <c r="C43" s="405" t="s">
        <v>640</v>
      </c>
      <c r="D43" s="406">
        <v>3708.2</v>
      </c>
    </row>
    <row r="44" spans="1:4">
      <c r="A44" s="403" t="s">
        <v>641</v>
      </c>
      <c r="B44" s="404" t="s">
        <v>745</v>
      </c>
      <c r="C44" s="405" t="s">
        <v>642</v>
      </c>
      <c r="D44" s="406">
        <v>3708.2</v>
      </c>
    </row>
    <row r="45" spans="1:4" ht="67.5">
      <c r="A45" s="403" t="s">
        <v>191</v>
      </c>
      <c r="B45" s="404" t="s">
        <v>747</v>
      </c>
      <c r="C45" s="405" t="s">
        <v>633</v>
      </c>
      <c r="D45" s="406">
        <v>1322.7</v>
      </c>
    </row>
    <row r="46" spans="1:4" ht="33.75">
      <c r="A46" s="403" t="s">
        <v>639</v>
      </c>
      <c r="B46" s="404" t="s">
        <v>747</v>
      </c>
      <c r="C46" s="405" t="s">
        <v>640</v>
      </c>
      <c r="D46" s="406">
        <v>126</v>
      </c>
    </row>
    <row r="47" spans="1:4">
      <c r="A47" s="403" t="s">
        <v>641</v>
      </c>
      <c r="B47" s="404" t="s">
        <v>747</v>
      </c>
      <c r="C47" s="405" t="s">
        <v>642</v>
      </c>
      <c r="D47" s="406">
        <v>126</v>
      </c>
    </row>
    <row r="48" spans="1:4">
      <c r="A48" s="403" t="s">
        <v>655</v>
      </c>
      <c r="B48" s="404" t="s">
        <v>747</v>
      </c>
      <c r="C48" s="405" t="s">
        <v>656</v>
      </c>
      <c r="D48" s="406">
        <v>1194.7</v>
      </c>
    </row>
    <row r="49" spans="1:4" ht="22.5">
      <c r="A49" s="403" t="s">
        <v>657</v>
      </c>
      <c r="B49" s="404" t="s">
        <v>747</v>
      </c>
      <c r="C49" s="405" t="s">
        <v>658</v>
      </c>
      <c r="D49" s="406">
        <v>1194.7</v>
      </c>
    </row>
    <row r="50" spans="1:4">
      <c r="A50" s="403" t="s">
        <v>659</v>
      </c>
      <c r="B50" s="404" t="s">
        <v>747</v>
      </c>
      <c r="C50" s="405" t="s">
        <v>660</v>
      </c>
      <c r="D50" s="406">
        <v>2</v>
      </c>
    </row>
    <row r="51" spans="1:4">
      <c r="A51" s="403" t="s">
        <v>661</v>
      </c>
      <c r="B51" s="404" t="s">
        <v>747</v>
      </c>
      <c r="C51" s="405" t="s">
        <v>662</v>
      </c>
      <c r="D51" s="406">
        <v>2</v>
      </c>
    </row>
    <row r="52" spans="1:4" ht="24">
      <c r="A52" s="407" t="s">
        <v>192</v>
      </c>
      <c r="B52" s="408" t="s">
        <v>792</v>
      </c>
      <c r="C52" s="409" t="s">
        <v>633</v>
      </c>
      <c r="D52" s="410">
        <v>1005842.4</v>
      </c>
    </row>
    <row r="53" spans="1:4" ht="31.5">
      <c r="A53" s="411" t="s">
        <v>193</v>
      </c>
      <c r="B53" s="412" t="s">
        <v>298</v>
      </c>
      <c r="C53" s="413" t="s">
        <v>633</v>
      </c>
      <c r="D53" s="414">
        <v>1005842.4</v>
      </c>
    </row>
    <row r="54" spans="1:4" ht="45">
      <c r="A54" s="403" t="s">
        <v>194</v>
      </c>
      <c r="B54" s="404" t="s">
        <v>317</v>
      </c>
      <c r="C54" s="405" t="s">
        <v>633</v>
      </c>
      <c r="D54" s="406">
        <v>528480</v>
      </c>
    </row>
    <row r="55" spans="1:4" ht="22.5">
      <c r="A55" s="403" t="s">
        <v>762</v>
      </c>
      <c r="B55" s="404" t="s">
        <v>317</v>
      </c>
      <c r="C55" s="405" t="s">
        <v>763</v>
      </c>
      <c r="D55" s="406">
        <v>528480</v>
      </c>
    </row>
    <row r="56" spans="1:4">
      <c r="A56" s="403" t="s">
        <v>293</v>
      </c>
      <c r="B56" s="404" t="s">
        <v>317</v>
      </c>
      <c r="C56" s="405" t="s">
        <v>294</v>
      </c>
      <c r="D56" s="406">
        <v>528480</v>
      </c>
    </row>
    <row r="57" spans="1:4" ht="56.25">
      <c r="A57" s="403" t="s">
        <v>195</v>
      </c>
      <c r="B57" s="404" t="s">
        <v>302</v>
      </c>
      <c r="C57" s="405" t="s">
        <v>633</v>
      </c>
      <c r="D57" s="406">
        <v>403773</v>
      </c>
    </row>
    <row r="58" spans="1:4" ht="22.5">
      <c r="A58" s="403" t="s">
        <v>762</v>
      </c>
      <c r="B58" s="404" t="s">
        <v>302</v>
      </c>
      <c r="C58" s="405" t="s">
        <v>763</v>
      </c>
      <c r="D58" s="406">
        <v>403773</v>
      </c>
    </row>
    <row r="59" spans="1:4">
      <c r="A59" s="403" t="s">
        <v>797</v>
      </c>
      <c r="B59" s="404" t="s">
        <v>302</v>
      </c>
      <c r="C59" s="405" t="s">
        <v>798</v>
      </c>
      <c r="D59" s="406">
        <v>403773</v>
      </c>
    </row>
    <row r="60" spans="1:4" ht="67.5">
      <c r="A60" s="403" t="s">
        <v>196</v>
      </c>
      <c r="B60" s="404" t="s">
        <v>319</v>
      </c>
      <c r="C60" s="405" t="s">
        <v>633</v>
      </c>
      <c r="D60" s="406">
        <v>50601.4</v>
      </c>
    </row>
    <row r="61" spans="1:4" ht="22.5">
      <c r="A61" s="403" t="s">
        <v>762</v>
      </c>
      <c r="B61" s="404" t="s">
        <v>319</v>
      </c>
      <c r="C61" s="405" t="s">
        <v>763</v>
      </c>
      <c r="D61" s="406">
        <v>50601.4</v>
      </c>
    </row>
    <row r="62" spans="1:4">
      <c r="A62" s="403" t="s">
        <v>293</v>
      </c>
      <c r="B62" s="404" t="s">
        <v>319</v>
      </c>
      <c r="C62" s="405" t="s">
        <v>294</v>
      </c>
      <c r="D62" s="406">
        <v>50601.4</v>
      </c>
    </row>
    <row r="63" spans="1:4" ht="45">
      <c r="A63" s="403" t="s">
        <v>197</v>
      </c>
      <c r="B63" s="404" t="s">
        <v>321</v>
      </c>
      <c r="C63" s="405" t="s">
        <v>633</v>
      </c>
      <c r="D63" s="406">
        <v>742</v>
      </c>
    </row>
    <row r="64" spans="1:4" ht="22.5">
      <c r="A64" s="403" t="s">
        <v>762</v>
      </c>
      <c r="B64" s="404" t="s">
        <v>321</v>
      </c>
      <c r="C64" s="405" t="s">
        <v>763</v>
      </c>
      <c r="D64" s="406">
        <v>742</v>
      </c>
    </row>
    <row r="65" spans="1:4">
      <c r="A65" s="403" t="s">
        <v>293</v>
      </c>
      <c r="B65" s="404" t="s">
        <v>321</v>
      </c>
      <c r="C65" s="405" t="s">
        <v>294</v>
      </c>
      <c r="D65" s="406">
        <v>742</v>
      </c>
    </row>
    <row r="66" spans="1:4" ht="56.25">
      <c r="A66" s="403" t="s">
        <v>198</v>
      </c>
      <c r="B66" s="404" t="s">
        <v>304</v>
      </c>
      <c r="C66" s="405" t="s">
        <v>633</v>
      </c>
      <c r="D66" s="406">
        <v>22246</v>
      </c>
    </row>
    <row r="67" spans="1:4">
      <c r="A67" s="403" t="s">
        <v>650</v>
      </c>
      <c r="B67" s="404" t="s">
        <v>304</v>
      </c>
      <c r="C67" s="405" t="s">
        <v>651</v>
      </c>
      <c r="D67" s="406">
        <v>20635</v>
      </c>
    </row>
    <row r="68" spans="1:4">
      <c r="A68" s="403" t="s">
        <v>438</v>
      </c>
      <c r="B68" s="404" t="s">
        <v>304</v>
      </c>
      <c r="C68" s="405" t="s">
        <v>439</v>
      </c>
      <c r="D68" s="406">
        <v>20635</v>
      </c>
    </row>
    <row r="69" spans="1:4" ht="22.5">
      <c r="A69" s="403" t="s">
        <v>762</v>
      </c>
      <c r="B69" s="404" t="s">
        <v>304</v>
      </c>
      <c r="C69" s="405" t="s">
        <v>763</v>
      </c>
      <c r="D69" s="406">
        <v>1611</v>
      </c>
    </row>
    <row r="70" spans="1:4">
      <c r="A70" s="403" t="s">
        <v>797</v>
      </c>
      <c r="B70" s="404" t="s">
        <v>304</v>
      </c>
      <c r="C70" s="405" t="s">
        <v>798</v>
      </c>
      <c r="D70" s="406">
        <v>1611</v>
      </c>
    </row>
    <row r="71" spans="1:4" ht="24">
      <c r="A71" s="407" t="s">
        <v>199</v>
      </c>
      <c r="B71" s="408" t="s">
        <v>441</v>
      </c>
      <c r="C71" s="409" t="s">
        <v>633</v>
      </c>
      <c r="D71" s="410">
        <v>19232.099999999999</v>
      </c>
    </row>
    <row r="72" spans="1:4" ht="31.5">
      <c r="A72" s="411" t="s">
        <v>200</v>
      </c>
      <c r="B72" s="412" t="s">
        <v>443</v>
      </c>
      <c r="C72" s="413" t="s">
        <v>633</v>
      </c>
      <c r="D72" s="414">
        <v>19232.099999999999</v>
      </c>
    </row>
    <row r="73" spans="1:4" ht="56.25">
      <c r="A73" s="403" t="s">
        <v>201</v>
      </c>
      <c r="B73" s="404" t="s">
        <v>445</v>
      </c>
      <c r="C73" s="405" t="s">
        <v>633</v>
      </c>
      <c r="D73" s="406">
        <v>19232.099999999999</v>
      </c>
    </row>
    <row r="74" spans="1:4">
      <c r="A74" s="403" t="s">
        <v>650</v>
      </c>
      <c r="B74" s="404" t="s">
        <v>445</v>
      </c>
      <c r="C74" s="405" t="s">
        <v>651</v>
      </c>
      <c r="D74" s="406">
        <v>19232.099999999999</v>
      </c>
    </row>
    <row r="75" spans="1:4">
      <c r="A75" s="403" t="s">
        <v>652</v>
      </c>
      <c r="B75" s="404" t="s">
        <v>445</v>
      </c>
      <c r="C75" s="405" t="s">
        <v>653</v>
      </c>
      <c r="D75" s="406">
        <v>19232.099999999999</v>
      </c>
    </row>
    <row r="76" spans="1:4" ht="24">
      <c r="A76" s="407" t="s">
        <v>202</v>
      </c>
      <c r="B76" s="408" t="s">
        <v>267</v>
      </c>
      <c r="C76" s="409" t="s">
        <v>633</v>
      </c>
      <c r="D76" s="410">
        <v>178.4</v>
      </c>
    </row>
    <row r="77" spans="1:4" ht="31.5">
      <c r="A77" s="411" t="s">
        <v>203</v>
      </c>
      <c r="B77" s="412" t="s">
        <v>395</v>
      </c>
      <c r="C77" s="413" t="s">
        <v>633</v>
      </c>
      <c r="D77" s="414">
        <v>178.4</v>
      </c>
    </row>
    <row r="78" spans="1:4" ht="56.25">
      <c r="A78" s="403" t="s">
        <v>204</v>
      </c>
      <c r="B78" s="404" t="s">
        <v>413</v>
      </c>
      <c r="C78" s="405" t="s">
        <v>633</v>
      </c>
      <c r="D78" s="406">
        <v>178.4</v>
      </c>
    </row>
    <row r="79" spans="1:4">
      <c r="A79" s="403" t="s">
        <v>655</v>
      </c>
      <c r="B79" s="404" t="s">
        <v>413</v>
      </c>
      <c r="C79" s="405" t="s">
        <v>656</v>
      </c>
      <c r="D79" s="406">
        <v>178.4</v>
      </c>
    </row>
    <row r="80" spans="1:4" ht="22.5">
      <c r="A80" s="403" t="s">
        <v>657</v>
      </c>
      <c r="B80" s="404" t="s">
        <v>413</v>
      </c>
      <c r="C80" s="405" t="s">
        <v>658</v>
      </c>
      <c r="D80" s="406">
        <v>178.4</v>
      </c>
    </row>
    <row r="81" spans="1:4" ht="24">
      <c r="A81" s="407" t="s">
        <v>205</v>
      </c>
      <c r="B81" s="408" t="s">
        <v>337</v>
      </c>
      <c r="C81" s="409" t="s">
        <v>633</v>
      </c>
      <c r="D81" s="410">
        <v>53.4</v>
      </c>
    </row>
    <row r="82" spans="1:4" ht="31.5">
      <c r="A82" s="411" t="s">
        <v>206</v>
      </c>
      <c r="B82" s="412" t="s">
        <v>339</v>
      </c>
      <c r="C82" s="413" t="s">
        <v>633</v>
      </c>
      <c r="D82" s="414">
        <v>53.4</v>
      </c>
    </row>
    <row r="83" spans="1:4" ht="56.25">
      <c r="A83" s="403" t="s">
        <v>207</v>
      </c>
      <c r="B83" s="404" t="s">
        <v>484</v>
      </c>
      <c r="C83" s="405" t="s">
        <v>633</v>
      </c>
      <c r="D83" s="406">
        <v>53.4</v>
      </c>
    </row>
    <row r="84" spans="1:4" ht="33.75">
      <c r="A84" s="403" t="s">
        <v>639</v>
      </c>
      <c r="B84" s="404" t="s">
        <v>484</v>
      </c>
      <c r="C84" s="405" t="s">
        <v>640</v>
      </c>
      <c r="D84" s="406">
        <v>36.1</v>
      </c>
    </row>
    <row r="85" spans="1:4">
      <c r="A85" s="403" t="s">
        <v>641</v>
      </c>
      <c r="B85" s="404" t="s">
        <v>484</v>
      </c>
      <c r="C85" s="405" t="s">
        <v>642</v>
      </c>
      <c r="D85" s="406">
        <v>36.1</v>
      </c>
    </row>
    <row r="86" spans="1:4">
      <c r="A86" s="403" t="s">
        <v>655</v>
      </c>
      <c r="B86" s="404" t="s">
        <v>484</v>
      </c>
      <c r="C86" s="405" t="s">
        <v>656</v>
      </c>
      <c r="D86" s="406">
        <v>17.3</v>
      </c>
    </row>
    <row r="87" spans="1:4" ht="22.5">
      <c r="A87" s="403" t="s">
        <v>657</v>
      </c>
      <c r="B87" s="404" t="s">
        <v>484</v>
      </c>
      <c r="C87" s="405" t="s">
        <v>658</v>
      </c>
      <c r="D87" s="406">
        <v>17.3</v>
      </c>
    </row>
    <row r="88" spans="1:4" ht="24">
      <c r="A88" s="407" t="s">
        <v>208</v>
      </c>
      <c r="B88" s="408" t="s">
        <v>848</v>
      </c>
      <c r="C88" s="409" t="s">
        <v>633</v>
      </c>
      <c r="D88" s="410">
        <v>1947.2940000000001</v>
      </c>
    </row>
    <row r="89" spans="1:4" ht="31.5">
      <c r="A89" s="411" t="s">
        <v>209</v>
      </c>
      <c r="B89" s="412" t="s">
        <v>278</v>
      </c>
      <c r="C89" s="413" t="s">
        <v>633</v>
      </c>
      <c r="D89" s="414">
        <v>1947.2940000000001</v>
      </c>
    </row>
    <row r="90" spans="1:4" ht="101.25">
      <c r="A90" s="403" t="s">
        <v>210</v>
      </c>
      <c r="B90" s="404" t="s">
        <v>280</v>
      </c>
      <c r="C90" s="405" t="s">
        <v>633</v>
      </c>
      <c r="D90" s="406">
        <v>10.423999999999999</v>
      </c>
    </row>
    <row r="91" spans="1:4">
      <c r="A91" s="403" t="s">
        <v>655</v>
      </c>
      <c r="B91" s="404" t="s">
        <v>280</v>
      </c>
      <c r="C91" s="405" t="s">
        <v>656</v>
      </c>
      <c r="D91" s="406">
        <v>10.423999999999999</v>
      </c>
    </row>
    <row r="92" spans="1:4" ht="22.5">
      <c r="A92" s="403" t="s">
        <v>657</v>
      </c>
      <c r="B92" s="404" t="s">
        <v>280</v>
      </c>
      <c r="C92" s="405" t="s">
        <v>658</v>
      </c>
      <c r="D92" s="406">
        <v>10.423999999999999</v>
      </c>
    </row>
    <row r="93" spans="1:4" ht="56.25">
      <c r="A93" s="403" t="s">
        <v>211</v>
      </c>
      <c r="B93" s="404" t="s">
        <v>432</v>
      </c>
      <c r="C93" s="405" t="s">
        <v>633</v>
      </c>
      <c r="D93" s="406">
        <v>1936.87</v>
      </c>
    </row>
    <row r="94" spans="1:4">
      <c r="A94" s="403" t="s">
        <v>650</v>
      </c>
      <c r="B94" s="404" t="s">
        <v>432</v>
      </c>
      <c r="C94" s="405" t="s">
        <v>651</v>
      </c>
      <c r="D94" s="406">
        <v>1936.87</v>
      </c>
    </row>
    <row r="95" spans="1:4">
      <c r="A95" s="403" t="s">
        <v>652</v>
      </c>
      <c r="B95" s="404" t="s">
        <v>432</v>
      </c>
      <c r="C95" s="405" t="s">
        <v>653</v>
      </c>
      <c r="D95" s="406">
        <v>1936.87</v>
      </c>
    </row>
    <row r="96" spans="1:4" ht="36">
      <c r="A96" s="407" t="s">
        <v>212</v>
      </c>
      <c r="B96" s="408" t="s">
        <v>805</v>
      </c>
      <c r="C96" s="409" t="s">
        <v>633</v>
      </c>
      <c r="D96" s="410">
        <v>371.1</v>
      </c>
    </row>
    <row r="97" spans="1:4" ht="42">
      <c r="A97" s="411" t="s">
        <v>213</v>
      </c>
      <c r="B97" s="412" t="s">
        <v>807</v>
      </c>
      <c r="C97" s="413" t="s">
        <v>633</v>
      </c>
      <c r="D97" s="414">
        <v>371.1</v>
      </c>
    </row>
    <row r="98" spans="1:4" ht="56.25">
      <c r="A98" s="403" t="s">
        <v>214</v>
      </c>
      <c r="B98" s="404" t="s">
        <v>809</v>
      </c>
      <c r="C98" s="405" t="s">
        <v>633</v>
      </c>
      <c r="D98" s="406">
        <v>371.1</v>
      </c>
    </row>
    <row r="99" spans="1:4">
      <c r="A99" s="403" t="s">
        <v>655</v>
      </c>
      <c r="B99" s="404" t="s">
        <v>809</v>
      </c>
      <c r="C99" s="405" t="s">
        <v>656</v>
      </c>
      <c r="D99" s="406">
        <v>371.1</v>
      </c>
    </row>
    <row r="100" spans="1:4" ht="22.5">
      <c r="A100" s="403" t="s">
        <v>657</v>
      </c>
      <c r="B100" s="404" t="s">
        <v>809</v>
      </c>
      <c r="C100" s="405" t="s">
        <v>658</v>
      </c>
      <c r="D100" s="406">
        <v>371.1</v>
      </c>
    </row>
    <row r="101" spans="1:4" ht="36">
      <c r="A101" s="407" t="s">
        <v>215</v>
      </c>
      <c r="B101" s="408" t="s">
        <v>368</v>
      </c>
      <c r="C101" s="409" t="s">
        <v>633</v>
      </c>
      <c r="D101" s="410">
        <v>8545.4</v>
      </c>
    </row>
    <row r="102" spans="1:4" ht="33.75">
      <c r="A102" s="403" t="s">
        <v>216</v>
      </c>
      <c r="B102" s="404" t="s">
        <v>372</v>
      </c>
      <c r="C102" s="405" t="s">
        <v>633</v>
      </c>
      <c r="D102" s="406">
        <v>8545.4</v>
      </c>
    </row>
    <row r="103" spans="1:4">
      <c r="A103" s="403" t="s">
        <v>655</v>
      </c>
      <c r="B103" s="404" t="s">
        <v>372</v>
      </c>
      <c r="C103" s="405" t="s">
        <v>656</v>
      </c>
      <c r="D103" s="406">
        <v>8545.4</v>
      </c>
    </row>
    <row r="104" spans="1:4" ht="22.5">
      <c r="A104" s="403" t="s">
        <v>657</v>
      </c>
      <c r="B104" s="404" t="s">
        <v>372</v>
      </c>
      <c r="C104" s="405" t="s">
        <v>658</v>
      </c>
      <c r="D104" s="406">
        <v>8545.4</v>
      </c>
    </row>
    <row r="105" spans="1:4">
      <c r="A105" s="407" t="s">
        <v>217</v>
      </c>
      <c r="B105" s="408" t="s">
        <v>644</v>
      </c>
      <c r="C105" s="409" t="s">
        <v>633</v>
      </c>
      <c r="D105" s="410">
        <v>94726.718059999999</v>
      </c>
    </row>
    <row r="106" spans="1:4" ht="21">
      <c r="A106" s="411" t="s">
        <v>218</v>
      </c>
      <c r="B106" s="412" t="s">
        <v>811</v>
      </c>
      <c r="C106" s="413" t="s">
        <v>633</v>
      </c>
      <c r="D106" s="414">
        <v>94726.718059999999</v>
      </c>
    </row>
    <row r="107" spans="1:4" ht="90">
      <c r="A107" s="403" t="s">
        <v>219</v>
      </c>
      <c r="B107" s="404" t="s">
        <v>436</v>
      </c>
      <c r="C107" s="405" t="s">
        <v>633</v>
      </c>
      <c r="D107" s="406">
        <v>4450.68</v>
      </c>
    </row>
    <row r="108" spans="1:4">
      <c r="A108" s="403" t="s">
        <v>650</v>
      </c>
      <c r="B108" s="404" t="s">
        <v>436</v>
      </c>
      <c r="C108" s="405" t="s">
        <v>651</v>
      </c>
      <c r="D108" s="406">
        <v>4450.68</v>
      </c>
    </row>
    <row r="109" spans="1:4">
      <c r="A109" s="403" t="s">
        <v>652</v>
      </c>
      <c r="B109" s="404" t="s">
        <v>436</v>
      </c>
      <c r="C109" s="405" t="s">
        <v>653</v>
      </c>
      <c r="D109" s="406">
        <v>4450.68</v>
      </c>
    </row>
    <row r="110" spans="1:4" ht="56.25">
      <c r="A110" s="403" t="s">
        <v>220</v>
      </c>
      <c r="B110" s="404" t="s">
        <v>447</v>
      </c>
      <c r="C110" s="405" t="s">
        <v>633</v>
      </c>
      <c r="D110" s="406">
        <v>1279.7380600000001</v>
      </c>
    </row>
    <row r="111" spans="1:4">
      <c r="A111" s="403" t="s">
        <v>650</v>
      </c>
      <c r="B111" s="404" t="s">
        <v>447</v>
      </c>
      <c r="C111" s="405" t="s">
        <v>651</v>
      </c>
      <c r="D111" s="406">
        <v>1279.7380600000001</v>
      </c>
    </row>
    <row r="112" spans="1:4">
      <c r="A112" s="403" t="s">
        <v>438</v>
      </c>
      <c r="B112" s="404" t="s">
        <v>447</v>
      </c>
      <c r="C112" s="405" t="s">
        <v>439</v>
      </c>
      <c r="D112" s="406">
        <v>1279.7380600000001</v>
      </c>
    </row>
    <row r="113" spans="1:4" ht="78.75">
      <c r="A113" s="403" t="s">
        <v>221</v>
      </c>
      <c r="B113" s="404" t="s">
        <v>449</v>
      </c>
      <c r="C113" s="405" t="s">
        <v>633</v>
      </c>
      <c r="D113" s="406">
        <v>85198.399999999994</v>
      </c>
    </row>
    <row r="114" spans="1:4">
      <c r="A114" s="403" t="s">
        <v>655</v>
      </c>
      <c r="B114" s="404" t="s">
        <v>449</v>
      </c>
      <c r="C114" s="405" t="s">
        <v>656</v>
      </c>
      <c r="D114" s="406">
        <v>40202.268759999999</v>
      </c>
    </row>
    <row r="115" spans="1:4" ht="22.5">
      <c r="A115" s="403" t="s">
        <v>657</v>
      </c>
      <c r="B115" s="404" t="s">
        <v>449</v>
      </c>
      <c r="C115" s="405" t="s">
        <v>658</v>
      </c>
      <c r="D115" s="406">
        <v>40202.268759999999</v>
      </c>
    </row>
    <row r="116" spans="1:4">
      <c r="A116" s="403" t="s">
        <v>650</v>
      </c>
      <c r="B116" s="404" t="s">
        <v>449</v>
      </c>
      <c r="C116" s="405" t="s">
        <v>651</v>
      </c>
      <c r="D116" s="406">
        <v>44996.131240000002</v>
      </c>
    </row>
    <row r="117" spans="1:4">
      <c r="A117" s="403" t="s">
        <v>438</v>
      </c>
      <c r="B117" s="404" t="s">
        <v>449</v>
      </c>
      <c r="C117" s="405" t="s">
        <v>439</v>
      </c>
      <c r="D117" s="406">
        <v>44996.131240000002</v>
      </c>
    </row>
    <row r="118" spans="1:4" ht="33.75">
      <c r="A118" s="403" t="s">
        <v>222</v>
      </c>
      <c r="B118" s="404" t="s">
        <v>813</v>
      </c>
      <c r="C118" s="405" t="s">
        <v>633</v>
      </c>
      <c r="D118" s="406">
        <v>3797.9</v>
      </c>
    </row>
    <row r="119" spans="1:4">
      <c r="A119" s="403" t="s">
        <v>659</v>
      </c>
      <c r="B119" s="404" t="s">
        <v>813</v>
      </c>
      <c r="C119" s="405" t="s">
        <v>660</v>
      </c>
      <c r="D119" s="406">
        <v>3797.9</v>
      </c>
    </row>
    <row r="120" spans="1:4" ht="23.25" thickBot="1">
      <c r="A120" s="415" t="s">
        <v>814</v>
      </c>
      <c r="B120" s="416" t="s">
        <v>813</v>
      </c>
      <c r="C120" s="417" t="s">
        <v>815</v>
      </c>
      <c r="D120" s="418">
        <v>3797.9</v>
      </c>
    </row>
    <row r="121" spans="1:4" ht="15" thickBot="1">
      <c r="A121" s="419" t="s">
        <v>503</v>
      </c>
      <c r="B121" s="420"/>
      <c r="C121" s="420"/>
      <c r="D121" s="421">
        <v>1162066.8120599999</v>
      </c>
    </row>
    <row r="122" spans="1:4">
      <c r="A122" s="321"/>
      <c r="B122" s="321"/>
      <c r="C122" s="321"/>
      <c r="D122" s="321"/>
    </row>
  </sheetData>
  <mergeCells count="4">
    <mergeCell ref="A6:D6"/>
    <mergeCell ref="B1:D1"/>
    <mergeCell ref="B2:D2"/>
    <mergeCell ref="B3:D3"/>
  </mergeCells>
  <phoneticPr fontId="0" type="noConversion"/>
  <pageMargins left="0.78740157480314965" right="0.39370078740157483" top="0.59055118110236227" bottom="0.39370078740157483" header="0.31496062992125984" footer="0.15748031496062992"/>
  <pageSetup paperSize="9" scale="98" firstPageNumber="79" fitToHeight="5" orientation="portrait" useFirstPageNumber="1" r:id="rId1"/>
  <headerFooter alignWithMargins="0">
    <oddHeader>&amp;R&amp;P</oddHeader>
  </headerFooter>
  <rowBreaks count="1" manualBreakCount="1">
    <brk id="11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E124"/>
  <sheetViews>
    <sheetView showGridLines="0" workbookViewId="0">
      <selection activeCell="H4" sqref="H4"/>
    </sheetView>
  </sheetViews>
  <sheetFormatPr defaultRowHeight="12.75"/>
  <cols>
    <col min="1" max="1" width="59" style="389" customWidth="1"/>
    <col min="2" max="2" width="10.140625" style="389" customWidth="1"/>
    <col min="3" max="3" width="5.7109375" style="389" customWidth="1"/>
    <col min="4" max="4" width="13.5703125" style="389" customWidth="1"/>
    <col min="5" max="5" width="12.140625" style="389" customWidth="1"/>
    <col min="6" max="16384" width="9.140625" style="389"/>
  </cols>
  <sheetData>
    <row r="1" spans="1:5">
      <c r="A1" s="321"/>
      <c r="B1" s="323"/>
      <c r="C1" s="443" t="s">
        <v>33</v>
      </c>
      <c r="D1" s="443"/>
      <c r="E1" s="443"/>
    </row>
    <row r="2" spans="1:5">
      <c r="A2" s="323"/>
      <c r="B2" s="323"/>
      <c r="C2" s="443" t="s">
        <v>46</v>
      </c>
      <c r="D2" s="443"/>
      <c r="E2" s="443"/>
    </row>
    <row r="3" spans="1:5" ht="15.75">
      <c r="A3" s="324"/>
      <c r="B3" s="422"/>
      <c r="C3" s="444" t="s">
        <v>47</v>
      </c>
      <c r="D3" s="444"/>
      <c r="E3" s="444"/>
    </row>
    <row r="4" spans="1:5" ht="15.75">
      <c r="A4" s="324"/>
      <c r="B4" s="422"/>
      <c r="C4" s="422"/>
      <c r="D4" s="249"/>
    </row>
    <row r="5" spans="1:5" ht="66" customHeight="1">
      <c r="A5" s="460" t="s">
        <v>223</v>
      </c>
      <c r="B5" s="460"/>
      <c r="C5" s="460"/>
      <c r="D5" s="460"/>
      <c r="E5" s="487"/>
    </row>
    <row r="6" spans="1:5" ht="13.5" thickBot="1">
      <c r="A6" s="325"/>
      <c r="B6" s="325"/>
      <c r="C6" s="325"/>
      <c r="D6" s="391"/>
      <c r="E6" s="391" t="s">
        <v>625</v>
      </c>
    </row>
    <row r="7" spans="1:5" ht="77.25" thickBot="1">
      <c r="A7" s="392" t="s">
        <v>626</v>
      </c>
      <c r="B7" s="393" t="s">
        <v>629</v>
      </c>
      <c r="C7" s="394" t="s">
        <v>630</v>
      </c>
      <c r="D7" s="423" t="s">
        <v>631</v>
      </c>
      <c r="E7" s="424" t="s">
        <v>224</v>
      </c>
    </row>
    <row r="8" spans="1:5" ht="13.5" thickBot="1">
      <c r="A8" s="396">
        <v>1</v>
      </c>
      <c r="B8" s="397">
        <v>2</v>
      </c>
      <c r="C8" s="397">
        <v>3</v>
      </c>
      <c r="D8" s="425">
        <v>4</v>
      </c>
      <c r="E8" s="397">
        <v>5</v>
      </c>
    </row>
    <row r="9" spans="1:5" ht="24">
      <c r="A9" s="399" t="s">
        <v>192</v>
      </c>
      <c r="B9" s="400" t="s">
        <v>792</v>
      </c>
      <c r="C9" s="401" t="s">
        <v>633</v>
      </c>
      <c r="D9" s="426">
        <v>5987</v>
      </c>
      <c r="E9" s="427"/>
    </row>
    <row r="10" spans="1:5" ht="31.5">
      <c r="A10" s="411" t="s">
        <v>193</v>
      </c>
      <c r="B10" s="412" t="s">
        <v>298</v>
      </c>
      <c r="C10" s="413" t="s">
        <v>633</v>
      </c>
      <c r="D10" s="428">
        <v>5987</v>
      </c>
      <c r="E10" s="427"/>
    </row>
    <row r="11" spans="1:5" ht="56.25">
      <c r="A11" s="403" t="s">
        <v>225</v>
      </c>
      <c r="B11" s="404" t="s">
        <v>315</v>
      </c>
      <c r="C11" s="405" t="s">
        <v>633</v>
      </c>
      <c r="D11" s="429">
        <v>5987</v>
      </c>
      <c r="E11" s="427"/>
    </row>
    <row r="12" spans="1:5" ht="22.5">
      <c r="A12" s="403" t="s">
        <v>762</v>
      </c>
      <c r="B12" s="404" t="s">
        <v>315</v>
      </c>
      <c r="C12" s="405" t="s">
        <v>763</v>
      </c>
      <c r="D12" s="429">
        <v>5987</v>
      </c>
      <c r="E12" s="427"/>
    </row>
    <row r="13" spans="1:5">
      <c r="A13" s="403" t="s">
        <v>797</v>
      </c>
      <c r="B13" s="404" t="s">
        <v>315</v>
      </c>
      <c r="C13" s="405" t="s">
        <v>798</v>
      </c>
      <c r="D13" s="429">
        <v>5987</v>
      </c>
      <c r="E13" s="427"/>
    </row>
    <row r="14" spans="1:5" ht="24">
      <c r="A14" s="407" t="s">
        <v>202</v>
      </c>
      <c r="B14" s="408" t="s">
        <v>267</v>
      </c>
      <c r="C14" s="409" t="s">
        <v>633</v>
      </c>
      <c r="D14" s="430">
        <v>15967.600000000002</v>
      </c>
      <c r="E14" s="427"/>
    </row>
    <row r="15" spans="1:5" ht="31.5">
      <c r="A15" s="411" t="s">
        <v>226</v>
      </c>
      <c r="B15" s="412" t="s">
        <v>325</v>
      </c>
      <c r="C15" s="413" t="s">
        <v>633</v>
      </c>
      <c r="D15" s="428">
        <v>11863.8</v>
      </c>
      <c r="E15" s="427"/>
    </row>
    <row r="16" spans="1:5" ht="56.25">
      <c r="A16" s="403" t="s">
        <v>227</v>
      </c>
      <c r="B16" s="404" t="s">
        <v>329</v>
      </c>
      <c r="C16" s="405" t="s">
        <v>633</v>
      </c>
      <c r="D16" s="429">
        <v>605.20000000000005</v>
      </c>
      <c r="E16" s="427"/>
    </row>
    <row r="17" spans="1:5" ht="22.5">
      <c r="A17" s="403" t="s">
        <v>762</v>
      </c>
      <c r="B17" s="404" t="s">
        <v>329</v>
      </c>
      <c r="C17" s="405" t="s">
        <v>763</v>
      </c>
      <c r="D17" s="429">
        <v>605.20000000000005</v>
      </c>
      <c r="E17" s="427"/>
    </row>
    <row r="18" spans="1:5">
      <c r="A18" s="403" t="s">
        <v>797</v>
      </c>
      <c r="B18" s="404" t="s">
        <v>329</v>
      </c>
      <c r="C18" s="405" t="s">
        <v>798</v>
      </c>
      <c r="D18" s="429">
        <v>605.20000000000005</v>
      </c>
      <c r="E18" s="427"/>
    </row>
    <row r="19" spans="1:5" ht="56.25">
      <c r="A19" s="403" t="s">
        <v>228</v>
      </c>
      <c r="B19" s="404" t="s">
        <v>331</v>
      </c>
      <c r="C19" s="405" t="s">
        <v>633</v>
      </c>
      <c r="D19" s="429">
        <v>11258.6</v>
      </c>
      <c r="E19" s="427"/>
    </row>
    <row r="20" spans="1:5" ht="22.5">
      <c r="A20" s="403" t="s">
        <v>762</v>
      </c>
      <c r="B20" s="404" t="s">
        <v>331</v>
      </c>
      <c r="C20" s="405" t="s">
        <v>763</v>
      </c>
      <c r="D20" s="429">
        <v>11258.6</v>
      </c>
      <c r="E20" s="427"/>
    </row>
    <row r="21" spans="1:5">
      <c r="A21" s="403" t="s">
        <v>797</v>
      </c>
      <c r="B21" s="404" t="s">
        <v>331</v>
      </c>
      <c r="C21" s="405" t="s">
        <v>798</v>
      </c>
      <c r="D21" s="429">
        <v>11258.6</v>
      </c>
      <c r="E21" s="427"/>
    </row>
    <row r="22" spans="1:5" ht="31.5">
      <c r="A22" s="411" t="s">
        <v>203</v>
      </c>
      <c r="B22" s="412" t="s">
        <v>395</v>
      </c>
      <c r="C22" s="413" t="s">
        <v>633</v>
      </c>
      <c r="D22" s="428">
        <v>103.8</v>
      </c>
      <c r="E22" s="427"/>
    </row>
    <row r="23" spans="1:5" ht="45">
      <c r="A23" s="403" t="s">
        <v>229</v>
      </c>
      <c r="B23" s="404" t="s">
        <v>401</v>
      </c>
      <c r="C23" s="405" t="s">
        <v>633</v>
      </c>
      <c r="D23" s="429">
        <v>103.8</v>
      </c>
      <c r="E23" s="427"/>
    </row>
    <row r="24" spans="1:5" ht="22.5">
      <c r="A24" s="403" t="s">
        <v>762</v>
      </c>
      <c r="B24" s="404" t="s">
        <v>401</v>
      </c>
      <c r="C24" s="405" t="s">
        <v>763</v>
      </c>
      <c r="D24" s="429">
        <v>103.8</v>
      </c>
      <c r="E24" s="427"/>
    </row>
    <row r="25" spans="1:5">
      <c r="A25" s="403" t="s">
        <v>293</v>
      </c>
      <c r="B25" s="404" t="s">
        <v>401</v>
      </c>
      <c r="C25" s="405" t="s">
        <v>294</v>
      </c>
      <c r="D25" s="429">
        <v>103.8</v>
      </c>
      <c r="E25" s="427"/>
    </row>
    <row r="26" spans="1:5" ht="31.5">
      <c r="A26" s="411" t="s">
        <v>230</v>
      </c>
      <c r="B26" s="412" t="s">
        <v>269</v>
      </c>
      <c r="C26" s="413" t="s">
        <v>633</v>
      </c>
      <c r="D26" s="428">
        <v>4000</v>
      </c>
      <c r="E26" s="427"/>
    </row>
    <row r="27" spans="1:5" ht="33.75">
      <c r="A27" s="403" t="s">
        <v>231</v>
      </c>
      <c r="B27" s="404" t="s">
        <v>271</v>
      </c>
      <c r="C27" s="405" t="s">
        <v>633</v>
      </c>
      <c r="D27" s="429">
        <v>4000</v>
      </c>
      <c r="E27" s="427"/>
    </row>
    <row r="28" spans="1:5">
      <c r="A28" s="403" t="s">
        <v>655</v>
      </c>
      <c r="B28" s="404" t="s">
        <v>271</v>
      </c>
      <c r="C28" s="405" t="s">
        <v>656</v>
      </c>
      <c r="D28" s="429">
        <v>2076.85815</v>
      </c>
      <c r="E28" s="427"/>
    </row>
    <row r="29" spans="1:5" ht="22.5">
      <c r="A29" s="403" t="s">
        <v>657</v>
      </c>
      <c r="B29" s="404" t="s">
        <v>271</v>
      </c>
      <c r="C29" s="405" t="s">
        <v>658</v>
      </c>
      <c r="D29" s="429">
        <v>2076.85815</v>
      </c>
      <c r="E29" s="427"/>
    </row>
    <row r="30" spans="1:5" ht="22.5">
      <c r="A30" s="403" t="s">
        <v>828</v>
      </c>
      <c r="B30" s="404" t="s">
        <v>271</v>
      </c>
      <c r="C30" s="405" t="s">
        <v>829</v>
      </c>
      <c r="D30" s="429">
        <v>1923.1418499999997</v>
      </c>
      <c r="E30" s="427"/>
    </row>
    <row r="31" spans="1:5">
      <c r="A31" s="403" t="s">
        <v>830</v>
      </c>
      <c r="B31" s="404" t="s">
        <v>271</v>
      </c>
      <c r="C31" s="405" t="s">
        <v>831</v>
      </c>
      <c r="D31" s="429">
        <v>1923.1418499999997</v>
      </c>
      <c r="E31" s="427"/>
    </row>
    <row r="32" spans="1:5" ht="24">
      <c r="A32" s="407" t="s">
        <v>205</v>
      </c>
      <c r="B32" s="408" t="s">
        <v>337</v>
      </c>
      <c r="C32" s="409" t="s">
        <v>633</v>
      </c>
      <c r="D32" s="430">
        <v>14091.65</v>
      </c>
      <c r="E32" s="427"/>
    </row>
    <row r="33" spans="1:5" ht="31.5">
      <c r="A33" s="411" t="s">
        <v>206</v>
      </c>
      <c r="B33" s="412" t="s">
        <v>339</v>
      </c>
      <c r="C33" s="413" t="s">
        <v>633</v>
      </c>
      <c r="D33" s="428">
        <v>1350.65</v>
      </c>
      <c r="E33" s="427"/>
    </row>
    <row r="34" spans="1:5" ht="56.25">
      <c r="A34" s="403" t="s">
        <v>232</v>
      </c>
      <c r="B34" s="404" t="s">
        <v>472</v>
      </c>
      <c r="C34" s="405" t="s">
        <v>633</v>
      </c>
      <c r="D34" s="429">
        <v>578.65</v>
      </c>
      <c r="E34" s="427"/>
    </row>
    <row r="35" spans="1:5" ht="22.5">
      <c r="A35" s="403" t="s">
        <v>762</v>
      </c>
      <c r="B35" s="404" t="s">
        <v>472</v>
      </c>
      <c r="C35" s="405" t="s">
        <v>763</v>
      </c>
      <c r="D35" s="429">
        <v>578.65</v>
      </c>
      <c r="E35" s="427"/>
    </row>
    <row r="36" spans="1:5">
      <c r="A36" s="403" t="s">
        <v>797</v>
      </c>
      <c r="B36" s="404" t="s">
        <v>472</v>
      </c>
      <c r="C36" s="405" t="s">
        <v>798</v>
      </c>
      <c r="D36" s="429">
        <v>578.65</v>
      </c>
      <c r="E36" s="427"/>
    </row>
    <row r="37" spans="1:5" ht="67.5">
      <c r="A37" s="403" t="s">
        <v>233</v>
      </c>
      <c r="B37" s="404" t="s">
        <v>341</v>
      </c>
      <c r="C37" s="405" t="s">
        <v>633</v>
      </c>
      <c r="D37" s="429">
        <v>772</v>
      </c>
      <c r="E37" s="427"/>
    </row>
    <row r="38" spans="1:5" ht="22.5">
      <c r="A38" s="403" t="s">
        <v>762</v>
      </c>
      <c r="B38" s="404" t="s">
        <v>341</v>
      </c>
      <c r="C38" s="405" t="s">
        <v>763</v>
      </c>
      <c r="D38" s="429">
        <v>772</v>
      </c>
      <c r="E38" s="427"/>
    </row>
    <row r="39" spans="1:5">
      <c r="A39" s="403" t="s">
        <v>797</v>
      </c>
      <c r="B39" s="404" t="s">
        <v>341</v>
      </c>
      <c r="C39" s="405" t="s">
        <v>798</v>
      </c>
      <c r="D39" s="429">
        <v>772</v>
      </c>
      <c r="E39" s="427"/>
    </row>
    <row r="40" spans="1:5" ht="42">
      <c r="A40" s="411" t="s">
        <v>234</v>
      </c>
      <c r="B40" s="412" t="s">
        <v>349</v>
      </c>
      <c r="C40" s="413" t="s">
        <v>633</v>
      </c>
      <c r="D40" s="428">
        <v>12741</v>
      </c>
      <c r="E40" s="427"/>
    </row>
    <row r="41" spans="1:5" ht="67.5">
      <c r="A41" s="403" t="s">
        <v>235</v>
      </c>
      <c r="B41" s="404" t="s">
        <v>353</v>
      </c>
      <c r="C41" s="405" t="s">
        <v>633</v>
      </c>
      <c r="D41" s="429">
        <v>12741</v>
      </c>
      <c r="E41" s="427"/>
    </row>
    <row r="42" spans="1:5" ht="22.5">
      <c r="A42" s="403" t="s">
        <v>762</v>
      </c>
      <c r="B42" s="404" t="s">
        <v>353</v>
      </c>
      <c r="C42" s="405" t="s">
        <v>763</v>
      </c>
      <c r="D42" s="429">
        <v>12741</v>
      </c>
      <c r="E42" s="427"/>
    </row>
    <row r="43" spans="1:5">
      <c r="A43" s="403" t="s">
        <v>797</v>
      </c>
      <c r="B43" s="404" t="s">
        <v>353</v>
      </c>
      <c r="C43" s="405" t="s">
        <v>798</v>
      </c>
      <c r="D43" s="429">
        <v>12741</v>
      </c>
      <c r="E43" s="427"/>
    </row>
    <row r="44" spans="1:5" ht="24">
      <c r="A44" s="407" t="s">
        <v>208</v>
      </c>
      <c r="B44" s="408" t="s">
        <v>848</v>
      </c>
      <c r="C44" s="409" t="s">
        <v>633</v>
      </c>
      <c r="D44" s="430">
        <v>89876.6</v>
      </c>
      <c r="E44" s="427"/>
    </row>
    <row r="45" spans="1:5" ht="31.5">
      <c r="A45" s="411" t="s">
        <v>236</v>
      </c>
      <c r="B45" s="412" t="s">
        <v>876</v>
      </c>
      <c r="C45" s="413" t="s">
        <v>633</v>
      </c>
      <c r="D45" s="428">
        <v>87699.1</v>
      </c>
      <c r="E45" s="427"/>
    </row>
    <row r="46" spans="1:5" ht="56.25">
      <c r="A46" s="403" t="s">
        <v>237</v>
      </c>
      <c r="B46" s="404" t="s">
        <v>878</v>
      </c>
      <c r="C46" s="405" t="s">
        <v>633</v>
      </c>
      <c r="D46" s="429">
        <v>49619.5</v>
      </c>
      <c r="E46" s="427"/>
    </row>
    <row r="47" spans="1:5" ht="22.5">
      <c r="A47" s="403" t="s">
        <v>828</v>
      </c>
      <c r="B47" s="404" t="s">
        <v>878</v>
      </c>
      <c r="C47" s="405" t="s">
        <v>829</v>
      </c>
      <c r="D47" s="429">
        <v>49619.5</v>
      </c>
      <c r="E47" s="427"/>
    </row>
    <row r="48" spans="1:5">
      <c r="A48" s="403" t="s">
        <v>830</v>
      </c>
      <c r="B48" s="404" t="s">
        <v>878</v>
      </c>
      <c r="C48" s="405" t="s">
        <v>831</v>
      </c>
      <c r="D48" s="429">
        <v>49619.5</v>
      </c>
      <c r="E48" s="427"/>
    </row>
    <row r="49" spans="1:5" ht="78.75">
      <c r="A49" s="403" t="s">
        <v>238</v>
      </c>
      <c r="B49" s="404" t="s">
        <v>880</v>
      </c>
      <c r="C49" s="405" t="s">
        <v>633</v>
      </c>
      <c r="D49" s="429">
        <v>38079.599999999999</v>
      </c>
      <c r="E49" s="427"/>
    </row>
    <row r="50" spans="1:5">
      <c r="A50" s="403" t="s">
        <v>655</v>
      </c>
      <c r="B50" s="404" t="s">
        <v>880</v>
      </c>
      <c r="C50" s="405" t="s">
        <v>656</v>
      </c>
      <c r="D50" s="429">
        <v>1352.6</v>
      </c>
      <c r="E50" s="427"/>
    </row>
    <row r="51" spans="1:5" ht="22.5">
      <c r="A51" s="403" t="s">
        <v>657</v>
      </c>
      <c r="B51" s="404" t="s">
        <v>880</v>
      </c>
      <c r="C51" s="405" t="s">
        <v>658</v>
      </c>
      <c r="D51" s="429">
        <v>1352.6</v>
      </c>
      <c r="E51" s="427"/>
    </row>
    <row r="52" spans="1:5">
      <c r="A52" s="403" t="s">
        <v>650</v>
      </c>
      <c r="B52" s="404" t="s">
        <v>880</v>
      </c>
      <c r="C52" s="405" t="s">
        <v>651</v>
      </c>
      <c r="D52" s="429">
        <v>6955.9</v>
      </c>
      <c r="E52" s="427"/>
    </row>
    <row r="53" spans="1:5" ht="22.5">
      <c r="A53" s="403" t="s">
        <v>652</v>
      </c>
      <c r="B53" s="404" t="s">
        <v>880</v>
      </c>
      <c r="C53" s="405" t="s">
        <v>653</v>
      </c>
      <c r="D53" s="429">
        <v>6955.9</v>
      </c>
      <c r="E53" s="427"/>
    </row>
    <row r="54" spans="1:5" ht="22.5">
      <c r="A54" s="403" t="s">
        <v>828</v>
      </c>
      <c r="B54" s="404" t="s">
        <v>880</v>
      </c>
      <c r="C54" s="405" t="s">
        <v>829</v>
      </c>
      <c r="D54" s="429">
        <v>29771.1</v>
      </c>
      <c r="E54" s="427"/>
    </row>
    <row r="55" spans="1:5">
      <c r="A55" s="403" t="s">
        <v>830</v>
      </c>
      <c r="B55" s="404" t="s">
        <v>880</v>
      </c>
      <c r="C55" s="405" t="s">
        <v>831</v>
      </c>
      <c r="D55" s="429">
        <v>29771.1</v>
      </c>
      <c r="E55" s="427"/>
    </row>
    <row r="56" spans="1:5" ht="31.5">
      <c r="A56" s="411" t="s">
        <v>239</v>
      </c>
      <c r="B56" s="412" t="s">
        <v>850</v>
      </c>
      <c r="C56" s="413" t="s">
        <v>633</v>
      </c>
      <c r="D56" s="428">
        <v>450.8</v>
      </c>
      <c r="E56" s="427"/>
    </row>
    <row r="57" spans="1:5" ht="56.25">
      <c r="A57" s="403" t="s">
        <v>240</v>
      </c>
      <c r="B57" s="404" t="s">
        <v>852</v>
      </c>
      <c r="C57" s="405" t="s">
        <v>633</v>
      </c>
      <c r="D57" s="429">
        <v>450.8</v>
      </c>
      <c r="E57" s="427"/>
    </row>
    <row r="58" spans="1:5">
      <c r="A58" s="403" t="s">
        <v>655</v>
      </c>
      <c r="B58" s="404" t="s">
        <v>852</v>
      </c>
      <c r="C58" s="405" t="s">
        <v>656</v>
      </c>
      <c r="D58" s="429">
        <v>450.8</v>
      </c>
      <c r="E58" s="427"/>
    </row>
    <row r="59" spans="1:5" ht="22.5">
      <c r="A59" s="403" t="s">
        <v>657</v>
      </c>
      <c r="B59" s="404" t="s">
        <v>852</v>
      </c>
      <c r="C59" s="405" t="s">
        <v>658</v>
      </c>
      <c r="D59" s="429">
        <v>450.8</v>
      </c>
      <c r="E59" s="427"/>
    </row>
    <row r="60" spans="1:5" ht="42">
      <c r="A60" s="411" t="s">
        <v>209</v>
      </c>
      <c r="B60" s="412" t="s">
        <v>278</v>
      </c>
      <c r="C60" s="413" t="s">
        <v>633</v>
      </c>
      <c r="D60" s="428">
        <v>1726.7</v>
      </c>
      <c r="E60" s="427"/>
    </row>
    <row r="61" spans="1:5" ht="67.5">
      <c r="A61" s="403" t="s">
        <v>241</v>
      </c>
      <c r="B61" s="404" t="s">
        <v>428</v>
      </c>
      <c r="C61" s="405" t="s">
        <v>633</v>
      </c>
      <c r="D61" s="429">
        <v>180</v>
      </c>
      <c r="E61" s="427"/>
    </row>
    <row r="62" spans="1:5">
      <c r="A62" s="403" t="s">
        <v>650</v>
      </c>
      <c r="B62" s="404" t="s">
        <v>428</v>
      </c>
      <c r="C62" s="405" t="s">
        <v>651</v>
      </c>
      <c r="D62" s="429">
        <v>180</v>
      </c>
      <c r="E62" s="427"/>
    </row>
    <row r="63" spans="1:5" ht="22.5">
      <c r="A63" s="403" t="s">
        <v>652</v>
      </c>
      <c r="B63" s="404" t="s">
        <v>428</v>
      </c>
      <c r="C63" s="405" t="s">
        <v>653</v>
      </c>
      <c r="D63" s="429">
        <v>180</v>
      </c>
      <c r="E63" s="427"/>
    </row>
    <row r="64" spans="1:5" ht="67.5">
      <c r="A64" s="403" t="s">
        <v>242</v>
      </c>
      <c r="B64" s="404" t="s">
        <v>430</v>
      </c>
      <c r="C64" s="405" t="s">
        <v>633</v>
      </c>
      <c r="D64" s="429">
        <v>1546.7</v>
      </c>
      <c r="E64" s="427"/>
    </row>
    <row r="65" spans="1:5">
      <c r="A65" s="403" t="s">
        <v>650</v>
      </c>
      <c r="B65" s="404" t="s">
        <v>430</v>
      </c>
      <c r="C65" s="405" t="s">
        <v>651</v>
      </c>
      <c r="D65" s="429">
        <v>1546.7</v>
      </c>
      <c r="E65" s="427"/>
    </row>
    <row r="66" spans="1:5" ht="22.5">
      <c r="A66" s="403" t="s">
        <v>652</v>
      </c>
      <c r="B66" s="404" t="s">
        <v>430</v>
      </c>
      <c r="C66" s="405" t="s">
        <v>653</v>
      </c>
      <c r="D66" s="429">
        <v>1546.7</v>
      </c>
      <c r="E66" s="427"/>
    </row>
    <row r="67" spans="1:5" ht="36">
      <c r="A67" s="407" t="s">
        <v>212</v>
      </c>
      <c r="B67" s="408" t="s">
        <v>805</v>
      </c>
      <c r="C67" s="409" t="s">
        <v>633</v>
      </c>
      <c r="D67" s="430">
        <v>119765.25</v>
      </c>
      <c r="E67" s="427"/>
    </row>
    <row r="68" spans="1:5" ht="52.5">
      <c r="A68" s="411" t="s">
        <v>243</v>
      </c>
      <c r="B68" s="412" t="s">
        <v>909</v>
      </c>
      <c r="C68" s="413" t="s">
        <v>633</v>
      </c>
      <c r="D68" s="428">
        <v>45418.65</v>
      </c>
      <c r="E68" s="427"/>
    </row>
    <row r="69" spans="1:5" ht="78.75">
      <c r="A69" s="403" t="s">
        <v>244</v>
      </c>
      <c r="B69" s="404" t="s">
        <v>911</v>
      </c>
      <c r="C69" s="405" t="s">
        <v>633</v>
      </c>
      <c r="D69" s="429">
        <v>9362.5</v>
      </c>
      <c r="E69" s="427"/>
    </row>
    <row r="70" spans="1:5">
      <c r="A70" s="403" t="s">
        <v>659</v>
      </c>
      <c r="B70" s="404" t="s">
        <v>911</v>
      </c>
      <c r="C70" s="405" t="s">
        <v>660</v>
      </c>
      <c r="D70" s="429">
        <v>9362.5</v>
      </c>
      <c r="E70" s="427"/>
    </row>
    <row r="71" spans="1:5" ht="22.5">
      <c r="A71" s="403" t="s">
        <v>814</v>
      </c>
      <c r="B71" s="404" t="s">
        <v>911</v>
      </c>
      <c r="C71" s="405" t="s">
        <v>815</v>
      </c>
      <c r="D71" s="429">
        <v>9362.5</v>
      </c>
      <c r="E71" s="427"/>
    </row>
    <row r="72" spans="1:5" ht="78.75">
      <c r="A72" s="403" t="s">
        <v>245</v>
      </c>
      <c r="B72" s="404" t="s">
        <v>913</v>
      </c>
      <c r="C72" s="405" t="s">
        <v>633</v>
      </c>
      <c r="D72" s="429">
        <v>32308.55</v>
      </c>
      <c r="E72" s="427"/>
    </row>
    <row r="73" spans="1:5">
      <c r="A73" s="403" t="s">
        <v>659</v>
      </c>
      <c r="B73" s="404" t="s">
        <v>913</v>
      </c>
      <c r="C73" s="405" t="s">
        <v>660</v>
      </c>
      <c r="D73" s="429">
        <v>32308.55</v>
      </c>
      <c r="E73" s="427"/>
    </row>
    <row r="74" spans="1:5" ht="22.5">
      <c r="A74" s="403" t="s">
        <v>814</v>
      </c>
      <c r="B74" s="404" t="s">
        <v>913</v>
      </c>
      <c r="C74" s="405" t="s">
        <v>815</v>
      </c>
      <c r="D74" s="429">
        <v>32308.55</v>
      </c>
      <c r="E74" s="427"/>
    </row>
    <row r="75" spans="1:5" ht="90">
      <c r="A75" s="403" t="s">
        <v>246</v>
      </c>
      <c r="B75" s="404" t="s">
        <v>915</v>
      </c>
      <c r="C75" s="405" t="s">
        <v>633</v>
      </c>
      <c r="D75" s="429">
        <v>3747.6</v>
      </c>
      <c r="E75" s="427"/>
    </row>
    <row r="76" spans="1:5">
      <c r="A76" s="403" t="s">
        <v>659</v>
      </c>
      <c r="B76" s="404" t="s">
        <v>915</v>
      </c>
      <c r="C76" s="405" t="s">
        <v>660</v>
      </c>
      <c r="D76" s="429">
        <v>3747.6</v>
      </c>
      <c r="E76" s="427"/>
    </row>
    <row r="77" spans="1:5" ht="22.5">
      <c r="A77" s="403" t="s">
        <v>814</v>
      </c>
      <c r="B77" s="404" t="s">
        <v>915</v>
      </c>
      <c r="C77" s="405" t="s">
        <v>815</v>
      </c>
      <c r="D77" s="429">
        <v>3747.6</v>
      </c>
      <c r="E77" s="427"/>
    </row>
    <row r="78" spans="1:5" ht="42">
      <c r="A78" s="411" t="s">
        <v>247</v>
      </c>
      <c r="B78" s="412" t="s">
        <v>888</v>
      </c>
      <c r="C78" s="413" t="s">
        <v>633</v>
      </c>
      <c r="D78" s="428">
        <v>74000</v>
      </c>
      <c r="E78" s="414">
        <v>74000</v>
      </c>
    </row>
    <row r="79" spans="1:5" ht="56.25">
      <c r="A79" s="403" t="s">
        <v>248</v>
      </c>
      <c r="B79" s="404" t="s">
        <v>890</v>
      </c>
      <c r="C79" s="405" t="s">
        <v>633</v>
      </c>
      <c r="D79" s="429">
        <v>74000</v>
      </c>
      <c r="E79" s="406">
        <v>74000</v>
      </c>
    </row>
    <row r="80" spans="1:5">
      <c r="A80" s="403" t="s">
        <v>655</v>
      </c>
      <c r="B80" s="404" t="s">
        <v>890</v>
      </c>
      <c r="C80" s="405" t="s">
        <v>656</v>
      </c>
      <c r="D80" s="429">
        <v>74000</v>
      </c>
      <c r="E80" s="406">
        <v>74000</v>
      </c>
    </row>
    <row r="81" spans="1:5" ht="22.5">
      <c r="A81" s="403" t="s">
        <v>657</v>
      </c>
      <c r="B81" s="404" t="s">
        <v>890</v>
      </c>
      <c r="C81" s="405" t="s">
        <v>658</v>
      </c>
      <c r="D81" s="429">
        <v>74000</v>
      </c>
      <c r="E81" s="406">
        <v>74000</v>
      </c>
    </row>
    <row r="82" spans="1:5" ht="42">
      <c r="A82" s="411" t="s">
        <v>249</v>
      </c>
      <c r="B82" s="412" t="s">
        <v>262</v>
      </c>
      <c r="C82" s="413" t="s">
        <v>633</v>
      </c>
      <c r="D82" s="428">
        <v>346.6</v>
      </c>
      <c r="E82" s="427"/>
    </row>
    <row r="83" spans="1:5" ht="56.25">
      <c r="A83" s="403" t="s">
        <v>250</v>
      </c>
      <c r="B83" s="404" t="s">
        <v>264</v>
      </c>
      <c r="C83" s="405" t="s">
        <v>633</v>
      </c>
      <c r="D83" s="429">
        <v>346.6</v>
      </c>
      <c r="E83" s="427"/>
    </row>
    <row r="84" spans="1:5">
      <c r="A84" s="403" t="s">
        <v>655</v>
      </c>
      <c r="B84" s="404" t="s">
        <v>264</v>
      </c>
      <c r="C84" s="405" t="s">
        <v>656</v>
      </c>
      <c r="D84" s="429">
        <v>346.6</v>
      </c>
      <c r="E84" s="427"/>
    </row>
    <row r="85" spans="1:5" ht="22.5">
      <c r="A85" s="403" t="s">
        <v>657</v>
      </c>
      <c r="B85" s="404" t="s">
        <v>264</v>
      </c>
      <c r="C85" s="405" t="s">
        <v>658</v>
      </c>
      <c r="D85" s="429">
        <v>346.6</v>
      </c>
      <c r="E85" s="427"/>
    </row>
    <row r="86" spans="1:5" ht="48">
      <c r="A86" s="407" t="s">
        <v>251</v>
      </c>
      <c r="B86" s="408" t="s">
        <v>768</v>
      </c>
      <c r="C86" s="409" t="s">
        <v>633</v>
      </c>
      <c r="D86" s="430">
        <v>276</v>
      </c>
      <c r="E86" s="427"/>
    </row>
    <row r="87" spans="1:5" ht="52.5">
      <c r="A87" s="411" t="s">
        <v>252</v>
      </c>
      <c r="B87" s="412" t="s">
        <v>770</v>
      </c>
      <c r="C87" s="413" t="s">
        <v>633</v>
      </c>
      <c r="D87" s="428">
        <v>26</v>
      </c>
      <c r="E87" s="427"/>
    </row>
    <row r="88" spans="1:5" ht="67.5">
      <c r="A88" s="403" t="s">
        <v>253</v>
      </c>
      <c r="B88" s="404" t="s">
        <v>772</v>
      </c>
      <c r="C88" s="405" t="s">
        <v>633</v>
      </c>
      <c r="D88" s="429">
        <v>26</v>
      </c>
      <c r="E88" s="427"/>
    </row>
    <row r="89" spans="1:5" ht="22.5">
      <c r="A89" s="403" t="s">
        <v>762</v>
      </c>
      <c r="B89" s="404" t="s">
        <v>772</v>
      </c>
      <c r="C89" s="405" t="s">
        <v>763</v>
      </c>
      <c r="D89" s="429">
        <v>26</v>
      </c>
      <c r="E89" s="427"/>
    </row>
    <row r="90" spans="1:5" ht="22.5">
      <c r="A90" s="403" t="s">
        <v>764</v>
      </c>
      <c r="B90" s="404" t="s">
        <v>772</v>
      </c>
      <c r="C90" s="405" t="s">
        <v>765</v>
      </c>
      <c r="D90" s="429">
        <v>26</v>
      </c>
      <c r="E90" s="427"/>
    </row>
    <row r="91" spans="1:5" ht="52.5">
      <c r="A91" s="411" t="s">
        <v>254</v>
      </c>
      <c r="B91" s="412" t="s">
        <v>780</v>
      </c>
      <c r="C91" s="413" t="s">
        <v>633</v>
      </c>
      <c r="D91" s="428">
        <v>250</v>
      </c>
      <c r="E91" s="427"/>
    </row>
    <row r="92" spans="1:5" ht="90">
      <c r="A92" s="403" t="s">
        <v>0</v>
      </c>
      <c r="B92" s="404" t="s">
        <v>782</v>
      </c>
      <c r="C92" s="405" t="s">
        <v>633</v>
      </c>
      <c r="D92" s="429">
        <v>250</v>
      </c>
      <c r="E92" s="427"/>
    </row>
    <row r="93" spans="1:5">
      <c r="A93" s="403" t="s">
        <v>655</v>
      </c>
      <c r="B93" s="404" t="s">
        <v>782</v>
      </c>
      <c r="C93" s="405" t="s">
        <v>656</v>
      </c>
      <c r="D93" s="429">
        <v>250</v>
      </c>
      <c r="E93" s="427"/>
    </row>
    <row r="94" spans="1:5" ht="22.5">
      <c r="A94" s="403" t="s">
        <v>657</v>
      </c>
      <c r="B94" s="404" t="s">
        <v>782</v>
      </c>
      <c r="C94" s="405" t="s">
        <v>658</v>
      </c>
      <c r="D94" s="429">
        <v>250</v>
      </c>
      <c r="E94" s="427"/>
    </row>
    <row r="95" spans="1:5" ht="36">
      <c r="A95" s="407" t="s">
        <v>1</v>
      </c>
      <c r="B95" s="408" t="s">
        <v>750</v>
      </c>
      <c r="C95" s="409" t="s">
        <v>633</v>
      </c>
      <c r="D95" s="430">
        <v>11</v>
      </c>
      <c r="E95" s="427"/>
    </row>
    <row r="96" spans="1:5" ht="42">
      <c r="A96" s="411" t="s">
        <v>2</v>
      </c>
      <c r="B96" s="412" t="s">
        <v>752</v>
      </c>
      <c r="C96" s="413" t="s">
        <v>633</v>
      </c>
      <c r="D96" s="428">
        <v>11</v>
      </c>
      <c r="E96" s="427"/>
    </row>
    <row r="97" spans="1:5" ht="56.25">
      <c r="A97" s="403" t="s">
        <v>3</v>
      </c>
      <c r="B97" s="404" t="s">
        <v>788</v>
      </c>
      <c r="C97" s="405" t="s">
        <v>633</v>
      </c>
      <c r="D97" s="429">
        <v>11</v>
      </c>
      <c r="E97" s="427"/>
    </row>
    <row r="98" spans="1:5">
      <c r="A98" s="403" t="s">
        <v>655</v>
      </c>
      <c r="B98" s="404" t="s">
        <v>788</v>
      </c>
      <c r="C98" s="405" t="s">
        <v>656</v>
      </c>
      <c r="D98" s="429">
        <v>11</v>
      </c>
      <c r="E98" s="427"/>
    </row>
    <row r="99" spans="1:5" ht="22.5">
      <c r="A99" s="403" t="s">
        <v>657</v>
      </c>
      <c r="B99" s="404" t="s">
        <v>788</v>
      </c>
      <c r="C99" s="405" t="s">
        <v>658</v>
      </c>
      <c r="D99" s="429">
        <v>11</v>
      </c>
      <c r="E99" s="427"/>
    </row>
    <row r="100" spans="1:5" ht="24">
      <c r="A100" s="407" t="s">
        <v>4</v>
      </c>
      <c r="B100" s="408" t="s">
        <v>856</v>
      </c>
      <c r="C100" s="409" t="s">
        <v>633</v>
      </c>
      <c r="D100" s="430">
        <v>2333.9</v>
      </c>
      <c r="E100" s="427"/>
    </row>
    <row r="101" spans="1:5" ht="33.75">
      <c r="A101" s="403" t="s">
        <v>5</v>
      </c>
      <c r="B101" s="404" t="s">
        <v>858</v>
      </c>
      <c r="C101" s="405" t="s">
        <v>633</v>
      </c>
      <c r="D101" s="429">
        <v>2333.9</v>
      </c>
      <c r="E101" s="427"/>
    </row>
    <row r="102" spans="1:5">
      <c r="A102" s="403" t="s">
        <v>655</v>
      </c>
      <c r="B102" s="404" t="s">
        <v>858</v>
      </c>
      <c r="C102" s="405" t="s">
        <v>656</v>
      </c>
      <c r="D102" s="429">
        <v>309.10000000000002</v>
      </c>
      <c r="E102" s="427"/>
    </row>
    <row r="103" spans="1:5" ht="22.5">
      <c r="A103" s="403" t="s">
        <v>657</v>
      </c>
      <c r="B103" s="404" t="s">
        <v>858</v>
      </c>
      <c r="C103" s="405" t="s">
        <v>658</v>
      </c>
      <c r="D103" s="429">
        <v>309.10000000000002</v>
      </c>
      <c r="E103" s="427"/>
    </row>
    <row r="104" spans="1:5">
      <c r="A104" s="403" t="s">
        <v>659</v>
      </c>
      <c r="B104" s="404" t="s">
        <v>858</v>
      </c>
      <c r="C104" s="405" t="s">
        <v>660</v>
      </c>
      <c r="D104" s="429">
        <v>2024.8</v>
      </c>
      <c r="E104" s="427"/>
    </row>
    <row r="105" spans="1:5" ht="22.5">
      <c r="A105" s="403" t="s">
        <v>814</v>
      </c>
      <c r="B105" s="404" t="s">
        <v>858</v>
      </c>
      <c r="C105" s="405" t="s">
        <v>815</v>
      </c>
      <c r="D105" s="429">
        <v>2024.8</v>
      </c>
      <c r="E105" s="427"/>
    </row>
    <row r="106" spans="1:5" ht="24">
      <c r="A106" s="407" t="s">
        <v>6</v>
      </c>
      <c r="B106" s="408" t="s">
        <v>838</v>
      </c>
      <c r="C106" s="409" t="s">
        <v>633</v>
      </c>
      <c r="D106" s="430">
        <v>20585.8</v>
      </c>
      <c r="E106" s="427"/>
    </row>
    <row r="107" spans="1:5" ht="33.75">
      <c r="A107" s="403" t="s">
        <v>7</v>
      </c>
      <c r="B107" s="404" t="s">
        <v>864</v>
      </c>
      <c r="C107" s="405" t="s">
        <v>633</v>
      </c>
      <c r="D107" s="429">
        <v>5692.1</v>
      </c>
      <c r="E107" s="427"/>
    </row>
    <row r="108" spans="1:5">
      <c r="A108" s="403" t="s">
        <v>655</v>
      </c>
      <c r="B108" s="404" t="s">
        <v>864</v>
      </c>
      <c r="C108" s="405" t="s">
        <v>656</v>
      </c>
      <c r="D108" s="429">
        <v>5692.1</v>
      </c>
      <c r="E108" s="427"/>
    </row>
    <row r="109" spans="1:5" ht="22.5">
      <c r="A109" s="403" t="s">
        <v>657</v>
      </c>
      <c r="B109" s="404" t="s">
        <v>864</v>
      </c>
      <c r="C109" s="405" t="s">
        <v>658</v>
      </c>
      <c r="D109" s="429">
        <v>5692.1</v>
      </c>
      <c r="E109" s="427"/>
    </row>
    <row r="110" spans="1:5" ht="45">
      <c r="A110" s="403" t="s">
        <v>8</v>
      </c>
      <c r="B110" s="404" t="s">
        <v>866</v>
      </c>
      <c r="C110" s="405" t="s">
        <v>633</v>
      </c>
      <c r="D110" s="429">
        <v>14893.7</v>
      </c>
      <c r="E110" s="427"/>
    </row>
    <row r="111" spans="1:5" ht="33.75">
      <c r="A111" s="403" t="s">
        <v>639</v>
      </c>
      <c r="B111" s="404" t="s">
        <v>866</v>
      </c>
      <c r="C111" s="405" t="s">
        <v>640</v>
      </c>
      <c r="D111" s="429">
        <v>14893.7</v>
      </c>
      <c r="E111" s="427"/>
    </row>
    <row r="112" spans="1:5">
      <c r="A112" s="403" t="s">
        <v>703</v>
      </c>
      <c r="B112" s="404" t="s">
        <v>866</v>
      </c>
      <c r="C112" s="405" t="s">
        <v>704</v>
      </c>
      <c r="D112" s="429">
        <v>14893.7</v>
      </c>
      <c r="E112" s="427"/>
    </row>
    <row r="113" spans="1:5" ht="24">
      <c r="A113" s="407" t="s">
        <v>9</v>
      </c>
      <c r="B113" s="408" t="s">
        <v>818</v>
      </c>
      <c r="C113" s="409" t="s">
        <v>633</v>
      </c>
      <c r="D113" s="430">
        <v>43700.1</v>
      </c>
      <c r="E113" s="427"/>
    </row>
    <row r="114" spans="1:5" ht="21">
      <c r="A114" s="411" t="s">
        <v>10</v>
      </c>
      <c r="B114" s="412" t="s">
        <v>825</v>
      </c>
      <c r="C114" s="413" t="s">
        <v>633</v>
      </c>
      <c r="D114" s="428">
        <v>43700.1</v>
      </c>
      <c r="E114" s="427"/>
    </row>
    <row r="115" spans="1:5" ht="45">
      <c r="A115" s="403" t="s">
        <v>11</v>
      </c>
      <c r="B115" s="404" t="s">
        <v>827</v>
      </c>
      <c r="C115" s="405" t="s">
        <v>633</v>
      </c>
      <c r="D115" s="429">
        <v>43700.1</v>
      </c>
      <c r="E115" s="427"/>
    </row>
    <row r="116" spans="1:5" ht="22.5">
      <c r="A116" s="403" t="s">
        <v>828</v>
      </c>
      <c r="B116" s="404" t="s">
        <v>827</v>
      </c>
      <c r="C116" s="405" t="s">
        <v>829</v>
      </c>
      <c r="D116" s="429">
        <v>43700.1</v>
      </c>
      <c r="E116" s="427"/>
    </row>
    <row r="117" spans="1:5">
      <c r="A117" s="403" t="s">
        <v>830</v>
      </c>
      <c r="B117" s="404" t="s">
        <v>827</v>
      </c>
      <c r="C117" s="405" t="s">
        <v>831</v>
      </c>
      <c r="D117" s="429">
        <v>43700.1</v>
      </c>
      <c r="E117" s="427"/>
    </row>
    <row r="118" spans="1:5" ht="36">
      <c r="A118" s="407" t="s">
        <v>215</v>
      </c>
      <c r="B118" s="408" t="s">
        <v>368</v>
      </c>
      <c r="C118" s="409" t="s">
        <v>633</v>
      </c>
      <c r="D118" s="430">
        <v>6118.6</v>
      </c>
      <c r="E118" s="427"/>
    </row>
    <row r="119" spans="1:5" ht="45">
      <c r="A119" s="403" t="s">
        <v>12</v>
      </c>
      <c r="B119" s="404" t="s">
        <v>370</v>
      </c>
      <c r="C119" s="405" t="s">
        <v>633</v>
      </c>
      <c r="D119" s="429">
        <v>6118.6</v>
      </c>
      <c r="E119" s="427"/>
    </row>
    <row r="120" spans="1:5" ht="22.5">
      <c r="A120" s="403" t="s">
        <v>762</v>
      </c>
      <c r="B120" s="404" t="s">
        <v>370</v>
      </c>
      <c r="C120" s="405" t="s">
        <v>763</v>
      </c>
      <c r="D120" s="429">
        <v>6118.6</v>
      </c>
      <c r="E120" s="427"/>
    </row>
    <row r="121" spans="1:5">
      <c r="A121" s="403" t="s">
        <v>293</v>
      </c>
      <c r="B121" s="404" t="s">
        <v>370</v>
      </c>
      <c r="C121" s="405" t="s">
        <v>294</v>
      </c>
      <c r="D121" s="429">
        <v>4550</v>
      </c>
      <c r="E121" s="427"/>
    </row>
    <row r="122" spans="1:5" ht="13.5" thickBot="1">
      <c r="A122" s="431" t="s">
        <v>797</v>
      </c>
      <c r="B122" s="432" t="s">
        <v>370</v>
      </c>
      <c r="C122" s="433" t="s">
        <v>798</v>
      </c>
      <c r="D122" s="434">
        <v>1568.6</v>
      </c>
      <c r="E122" s="435"/>
    </row>
    <row r="123" spans="1:5" ht="15" thickBot="1">
      <c r="A123" s="436" t="s">
        <v>503</v>
      </c>
      <c r="B123" s="420"/>
      <c r="C123" s="420"/>
      <c r="D123" s="437">
        <v>318713.5</v>
      </c>
      <c r="E123" s="421">
        <v>74000</v>
      </c>
    </row>
    <row r="124" spans="1:5">
      <c r="A124" s="321"/>
      <c r="B124" s="321"/>
      <c r="C124" s="321"/>
      <c r="D124" s="321"/>
    </row>
  </sheetData>
  <mergeCells count="4">
    <mergeCell ref="A5:E5"/>
    <mergeCell ref="C1:E1"/>
    <mergeCell ref="C2:E2"/>
    <mergeCell ref="C3:E3"/>
  </mergeCells>
  <phoneticPr fontId="0" type="noConversion"/>
  <pageMargins left="0.78740157480314965" right="0.39370078740157483" top="0.59055118110236227" bottom="0.39370078740157483" header="0.31496062992125984" footer="0.15748031496062992"/>
  <pageSetup paperSize="9" scale="89" firstPageNumber="84" fitToHeight="0" orientation="portrait" useFirstPageNumber="1" r:id="rId1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D60"/>
  <sheetViews>
    <sheetView showGridLines="0" workbookViewId="0">
      <selection activeCell="F5" sqref="F5"/>
    </sheetView>
  </sheetViews>
  <sheetFormatPr defaultRowHeight="12.75"/>
  <cols>
    <col min="1" max="1" width="59" style="389" customWidth="1"/>
    <col min="2" max="2" width="10.5703125" style="389" customWidth="1"/>
    <col min="3" max="3" width="5.7109375" style="389" customWidth="1"/>
    <col min="4" max="4" width="13.7109375" style="389" customWidth="1"/>
    <col min="5" max="16384" width="9.140625" style="389"/>
  </cols>
  <sheetData>
    <row r="1" spans="1:4">
      <c r="A1" s="321"/>
      <c r="B1" s="443" t="s">
        <v>34</v>
      </c>
      <c r="C1" s="443"/>
      <c r="D1" s="443"/>
    </row>
    <row r="2" spans="1:4">
      <c r="A2" s="323"/>
      <c r="B2" s="443" t="s">
        <v>48</v>
      </c>
      <c r="C2" s="443"/>
      <c r="D2" s="443"/>
    </row>
    <row r="3" spans="1:4" ht="15.75">
      <c r="A3" s="324"/>
      <c r="B3" s="444" t="s">
        <v>47</v>
      </c>
      <c r="C3" s="444"/>
      <c r="D3" s="444"/>
    </row>
    <row r="4" spans="1:4" ht="15.75">
      <c r="A4" s="324"/>
      <c r="B4" s="422"/>
      <c r="C4" s="422"/>
      <c r="D4" s="249"/>
    </row>
    <row r="5" spans="1:4" ht="15.75">
      <c r="A5" s="324"/>
      <c r="B5" s="422"/>
      <c r="C5" s="422"/>
      <c r="D5" s="249"/>
    </row>
    <row r="6" spans="1:4" ht="62.25" customHeight="1">
      <c r="A6" s="460" t="s">
        <v>13</v>
      </c>
      <c r="B6" s="460"/>
      <c r="C6" s="460"/>
      <c r="D6" s="460"/>
    </row>
    <row r="7" spans="1:4" ht="13.5" thickBot="1">
      <c r="A7" s="325"/>
      <c r="B7" s="325"/>
      <c r="C7" s="325"/>
      <c r="D7" s="391" t="s">
        <v>625</v>
      </c>
    </row>
    <row r="8" spans="1:4" ht="26.25" thickBot="1">
      <c r="A8" s="392" t="s">
        <v>626</v>
      </c>
      <c r="B8" s="393" t="s">
        <v>629</v>
      </c>
      <c r="C8" s="394" t="s">
        <v>630</v>
      </c>
      <c r="D8" s="438" t="s">
        <v>631</v>
      </c>
    </row>
    <row r="9" spans="1:4" ht="13.5" thickBot="1">
      <c r="A9" s="396">
        <v>1</v>
      </c>
      <c r="B9" s="397">
        <v>2</v>
      </c>
      <c r="C9" s="397">
        <v>3</v>
      </c>
      <c r="D9" s="397">
        <v>4</v>
      </c>
    </row>
    <row r="10" spans="1:4" ht="24">
      <c r="A10" s="399" t="s">
        <v>192</v>
      </c>
      <c r="B10" s="400" t="s">
        <v>792</v>
      </c>
      <c r="C10" s="401" t="s">
        <v>633</v>
      </c>
      <c r="D10" s="402">
        <v>4350.59</v>
      </c>
    </row>
    <row r="11" spans="1:4" ht="31.5">
      <c r="A11" s="411" t="s">
        <v>193</v>
      </c>
      <c r="B11" s="412" t="s">
        <v>298</v>
      </c>
      <c r="C11" s="413" t="s">
        <v>633</v>
      </c>
      <c r="D11" s="414">
        <v>844.3</v>
      </c>
    </row>
    <row r="12" spans="1:4" ht="45">
      <c r="A12" s="403" t="s">
        <v>14</v>
      </c>
      <c r="B12" s="404" t="s">
        <v>306</v>
      </c>
      <c r="C12" s="405" t="s">
        <v>633</v>
      </c>
      <c r="D12" s="406">
        <v>764.3</v>
      </c>
    </row>
    <row r="13" spans="1:4" ht="22.5">
      <c r="A13" s="403" t="s">
        <v>762</v>
      </c>
      <c r="B13" s="404" t="s">
        <v>306</v>
      </c>
      <c r="C13" s="405" t="s">
        <v>763</v>
      </c>
      <c r="D13" s="406">
        <v>764.3</v>
      </c>
    </row>
    <row r="14" spans="1:4">
      <c r="A14" s="403" t="s">
        <v>797</v>
      </c>
      <c r="B14" s="404" t="s">
        <v>306</v>
      </c>
      <c r="C14" s="405" t="s">
        <v>798</v>
      </c>
      <c r="D14" s="406">
        <v>764.3</v>
      </c>
    </row>
    <row r="15" spans="1:4" ht="45">
      <c r="A15" s="403" t="s">
        <v>15</v>
      </c>
      <c r="B15" s="404" t="s">
        <v>381</v>
      </c>
      <c r="C15" s="405" t="s">
        <v>633</v>
      </c>
      <c r="D15" s="406">
        <v>80</v>
      </c>
    </row>
    <row r="16" spans="1:4" ht="33.75">
      <c r="A16" s="403" t="s">
        <v>639</v>
      </c>
      <c r="B16" s="404" t="s">
        <v>381</v>
      </c>
      <c r="C16" s="405" t="s">
        <v>640</v>
      </c>
      <c r="D16" s="406">
        <v>5.4</v>
      </c>
    </row>
    <row r="17" spans="1:4">
      <c r="A17" s="403" t="s">
        <v>641</v>
      </c>
      <c r="B17" s="404" t="s">
        <v>381</v>
      </c>
      <c r="C17" s="405" t="s">
        <v>642</v>
      </c>
      <c r="D17" s="406">
        <v>5.4</v>
      </c>
    </row>
    <row r="18" spans="1:4">
      <c r="A18" s="403" t="s">
        <v>655</v>
      </c>
      <c r="B18" s="404" t="s">
        <v>381</v>
      </c>
      <c r="C18" s="405" t="s">
        <v>656</v>
      </c>
      <c r="D18" s="406">
        <v>27.697050000000001</v>
      </c>
    </row>
    <row r="19" spans="1:4" ht="22.5">
      <c r="A19" s="403" t="s">
        <v>657</v>
      </c>
      <c r="B19" s="404" t="s">
        <v>381</v>
      </c>
      <c r="C19" s="405" t="s">
        <v>658</v>
      </c>
      <c r="D19" s="406">
        <v>27.697050000000001</v>
      </c>
    </row>
    <row r="20" spans="1:4" ht="22.5">
      <c r="A20" s="403" t="s">
        <v>762</v>
      </c>
      <c r="B20" s="404" t="s">
        <v>381</v>
      </c>
      <c r="C20" s="405" t="s">
        <v>763</v>
      </c>
      <c r="D20" s="406">
        <v>46.902949999999997</v>
      </c>
    </row>
    <row r="21" spans="1:4">
      <c r="A21" s="403" t="s">
        <v>293</v>
      </c>
      <c r="B21" s="404" t="s">
        <v>381</v>
      </c>
      <c r="C21" s="405" t="s">
        <v>294</v>
      </c>
      <c r="D21" s="406">
        <v>46.902949999999997</v>
      </c>
    </row>
    <row r="22" spans="1:4" ht="21">
      <c r="A22" s="411" t="s">
        <v>16</v>
      </c>
      <c r="B22" s="412" t="s">
        <v>358</v>
      </c>
      <c r="C22" s="413" t="s">
        <v>633</v>
      </c>
      <c r="D22" s="414">
        <v>475.5</v>
      </c>
    </row>
    <row r="23" spans="1:4" ht="45">
      <c r="A23" s="403" t="s">
        <v>17</v>
      </c>
      <c r="B23" s="404" t="s">
        <v>362</v>
      </c>
      <c r="C23" s="405" t="s">
        <v>633</v>
      </c>
      <c r="D23" s="406">
        <v>400</v>
      </c>
    </row>
    <row r="24" spans="1:4" ht="22.5">
      <c r="A24" s="403" t="s">
        <v>762</v>
      </c>
      <c r="B24" s="404" t="s">
        <v>362</v>
      </c>
      <c r="C24" s="405" t="s">
        <v>763</v>
      </c>
      <c r="D24" s="406">
        <v>400</v>
      </c>
    </row>
    <row r="25" spans="1:4">
      <c r="A25" s="403" t="s">
        <v>797</v>
      </c>
      <c r="B25" s="404" t="s">
        <v>362</v>
      </c>
      <c r="C25" s="405" t="s">
        <v>798</v>
      </c>
      <c r="D25" s="406">
        <v>400</v>
      </c>
    </row>
    <row r="26" spans="1:4" ht="33.75">
      <c r="A26" s="403" t="s">
        <v>18</v>
      </c>
      <c r="B26" s="404" t="s">
        <v>364</v>
      </c>
      <c r="C26" s="405" t="s">
        <v>633</v>
      </c>
      <c r="D26" s="406">
        <v>75.5</v>
      </c>
    </row>
    <row r="27" spans="1:4" ht="22.5">
      <c r="A27" s="403" t="s">
        <v>762</v>
      </c>
      <c r="B27" s="404" t="s">
        <v>364</v>
      </c>
      <c r="C27" s="405" t="s">
        <v>763</v>
      </c>
      <c r="D27" s="406">
        <v>75.5</v>
      </c>
    </row>
    <row r="28" spans="1:4">
      <c r="A28" s="403" t="s">
        <v>797</v>
      </c>
      <c r="B28" s="404" t="s">
        <v>364</v>
      </c>
      <c r="C28" s="405" t="s">
        <v>798</v>
      </c>
      <c r="D28" s="406">
        <v>75.5</v>
      </c>
    </row>
    <row r="29" spans="1:4" ht="31.5">
      <c r="A29" s="411" t="s">
        <v>19</v>
      </c>
      <c r="B29" s="412" t="s">
        <v>794</v>
      </c>
      <c r="C29" s="413" t="s">
        <v>633</v>
      </c>
      <c r="D29" s="414">
        <v>3030.79</v>
      </c>
    </row>
    <row r="30" spans="1:4" ht="56.25">
      <c r="A30" s="403" t="s">
        <v>20</v>
      </c>
      <c r="B30" s="404" t="s">
        <v>796</v>
      </c>
      <c r="C30" s="405" t="s">
        <v>633</v>
      </c>
      <c r="D30" s="406">
        <v>3030.79</v>
      </c>
    </row>
    <row r="31" spans="1:4" ht="22.5">
      <c r="A31" s="403" t="s">
        <v>762</v>
      </c>
      <c r="B31" s="404" t="s">
        <v>796</v>
      </c>
      <c r="C31" s="405" t="s">
        <v>763</v>
      </c>
      <c r="D31" s="406">
        <v>3030.79</v>
      </c>
    </row>
    <row r="32" spans="1:4">
      <c r="A32" s="403" t="s">
        <v>797</v>
      </c>
      <c r="B32" s="404" t="s">
        <v>796</v>
      </c>
      <c r="C32" s="405" t="s">
        <v>798</v>
      </c>
      <c r="D32" s="406">
        <v>3030.79</v>
      </c>
    </row>
    <row r="33" spans="1:4" ht="24">
      <c r="A33" s="407" t="s">
        <v>202</v>
      </c>
      <c r="B33" s="408" t="s">
        <v>267</v>
      </c>
      <c r="C33" s="409" t="s">
        <v>633</v>
      </c>
      <c r="D33" s="410">
        <v>10.6</v>
      </c>
    </row>
    <row r="34" spans="1:4" ht="31.5">
      <c r="A34" s="411" t="s">
        <v>203</v>
      </c>
      <c r="B34" s="412" t="s">
        <v>395</v>
      </c>
      <c r="C34" s="413" t="s">
        <v>633</v>
      </c>
      <c r="D34" s="414">
        <v>10.6</v>
      </c>
    </row>
    <row r="35" spans="1:4" ht="56.25">
      <c r="A35" s="403" t="s">
        <v>21</v>
      </c>
      <c r="B35" s="404" t="s">
        <v>399</v>
      </c>
      <c r="C35" s="405" t="s">
        <v>633</v>
      </c>
      <c r="D35" s="406">
        <v>10.6</v>
      </c>
    </row>
    <row r="36" spans="1:4" ht="22.5">
      <c r="A36" s="403" t="s">
        <v>762</v>
      </c>
      <c r="B36" s="404" t="s">
        <v>399</v>
      </c>
      <c r="C36" s="405" t="s">
        <v>763</v>
      </c>
      <c r="D36" s="406">
        <v>10.6</v>
      </c>
    </row>
    <row r="37" spans="1:4">
      <c r="A37" s="403" t="s">
        <v>293</v>
      </c>
      <c r="B37" s="404" t="s">
        <v>399</v>
      </c>
      <c r="C37" s="405" t="s">
        <v>294</v>
      </c>
      <c r="D37" s="406">
        <v>10.6</v>
      </c>
    </row>
    <row r="38" spans="1:4" ht="24">
      <c r="A38" s="407" t="s">
        <v>205</v>
      </c>
      <c r="B38" s="408" t="s">
        <v>337</v>
      </c>
      <c r="C38" s="409" t="s">
        <v>633</v>
      </c>
      <c r="D38" s="410">
        <v>400</v>
      </c>
    </row>
    <row r="39" spans="1:4" ht="42">
      <c r="A39" s="411" t="s">
        <v>234</v>
      </c>
      <c r="B39" s="412" t="s">
        <v>349</v>
      </c>
      <c r="C39" s="413" t="s">
        <v>633</v>
      </c>
      <c r="D39" s="414">
        <v>400</v>
      </c>
    </row>
    <row r="40" spans="1:4" ht="56.25">
      <c r="A40" s="403" t="s">
        <v>22</v>
      </c>
      <c r="B40" s="404" t="s">
        <v>355</v>
      </c>
      <c r="C40" s="405" t="s">
        <v>633</v>
      </c>
      <c r="D40" s="406">
        <v>400</v>
      </c>
    </row>
    <row r="41" spans="1:4" ht="22.5">
      <c r="A41" s="403" t="s">
        <v>762</v>
      </c>
      <c r="B41" s="404" t="s">
        <v>355</v>
      </c>
      <c r="C41" s="405" t="s">
        <v>763</v>
      </c>
      <c r="D41" s="406">
        <v>400</v>
      </c>
    </row>
    <row r="42" spans="1:4">
      <c r="A42" s="403" t="s">
        <v>797</v>
      </c>
      <c r="B42" s="404" t="s">
        <v>355</v>
      </c>
      <c r="C42" s="405" t="s">
        <v>798</v>
      </c>
      <c r="D42" s="406">
        <v>400</v>
      </c>
    </row>
    <row r="43" spans="1:4" ht="48">
      <c r="A43" s="407" t="s">
        <v>251</v>
      </c>
      <c r="B43" s="408" t="s">
        <v>768</v>
      </c>
      <c r="C43" s="409" t="s">
        <v>633</v>
      </c>
      <c r="D43" s="410">
        <v>90</v>
      </c>
    </row>
    <row r="44" spans="1:4" ht="52.5">
      <c r="A44" s="411" t="s">
        <v>252</v>
      </c>
      <c r="B44" s="412" t="s">
        <v>770</v>
      </c>
      <c r="C44" s="413" t="s">
        <v>633</v>
      </c>
      <c r="D44" s="414">
        <v>90</v>
      </c>
    </row>
    <row r="45" spans="1:4" ht="78.75">
      <c r="A45" s="403" t="s">
        <v>23</v>
      </c>
      <c r="B45" s="404" t="s">
        <v>774</v>
      </c>
      <c r="C45" s="405" t="s">
        <v>633</v>
      </c>
      <c r="D45" s="406">
        <v>90</v>
      </c>
    </row>
    <row r="46" spans="1:4">
      <c r="A46" s="403" t="s">
        <v>655</v>
      </c>
      <c r="B46" s="404" t="s">
        <v>774</v>
      </c>
      <c r="C46" s="405" t="s">
        <v>656</v>
      </c>
      <c r="D46" s="406">
        <v>90</v>
      </c>
    </row>
    <row r="47" spans="1:4" ht="22.5">
      <c r="A47" s="403" t="s">
        <v>657</v>
      </c>
      <c r="B47" s="404" t="s">
        <v>774</v>
      </c>
      <c r="C47" s="405" t="s">
        <v>658</v>
      </c>
      <c r="D47" s="406">
        <v>90</v>
      </c>
    </row>
    <row r="48" spans="1:4" ht="36">
      <c r="A48" s="407" t="s">
        <v>215</v>
      </c>
      <c r="B48" s="408" t="s">
        <v>368</v>
      </c>
      <c r="C48" s="409" t="s">
        <v>633</v>
      </c>
      <c r="D48" s="410">
        <v>60</v>
      </c>
    </row>
    <row r="49" spans="1:4" ht="45">
      <c r="A49" s="403" t="s">
        <v>24</v>
      </c>
      <c r="B49" s="404" t="s">
        <v>374</v>
      </c>
      <c r="C49" s="405" t="s">
        <v>633</v>
      </c>
      <c r="D49" s="406">
        <v>60</v>
      </c>
    </row>
    <row r="50" spans="1:4" ht="22.5">
      <c r="A50" s="403" t="s">
        <v>762</v>
      </c>
      <c r="B50" s="404" t="s">
        <v>374</v>
      </c>
      <c r="C50" s="405" t="s">
        <v>763</v>
      </c>
      <c r="D50" s="406">
        <v>60</v>
      </c>
    </row>
    <row r="51" spans="1:4">
      <c r="A51" s="403" t="s">
        <v>797</v>
      </c>
      <c r="B51" s="404" t="s">
        <v>374</v>
      </c>
      <c r="C51" s="405" t="s">
        <v>798</v>
      </c>
      <c r="D51" s="406">
        <v>60</v>
      </c>
    </row>
    <row r="52" spans="1:4">
      <c r="A52" s="407" t="s">
        <v>217</v>
      </c>
      <c r="B52" s="408" t="s">
        <v>644</v>
      </c>
      <c r="C52" s="409" t="s">
        <v>633</v>
      </c>
      <c r="D52" s="410">
        <v>122.69</v>
      </c>
    </row>
    <row r="53" spans="1:4">
      <c r="A53" s="411" t="s">
        <v>25</v>
      </c>
      <c r="B53" s="412" t="s">
        <v>739</v>
      </c>
      <c r="C53" s="413" t="s">
        <v>633</v>
      </c>
      <c r="D53" s="414">
        <v>122.69</v>
      </c>
    </row>
    <row r="54" spans="1:4" ht="56.25">
      <c r="A54" s="403" t="s">
        <v>26</v>
      </c>
      <c r="B54" s="404" t="s">
        <v>802</v>
      </c>
      <c r="C54" s="405" t="s">
        <v>633</v>
      </c>
      <c r="D54" s="406">
        <v>122.69</v>
      </c>
    </row>
    <row r="55" spans="1:4">
      <c r="A55" s="403" t="s">
        <v>655</v>
      </c>
      <c r="B55" s="404" t="s">
        <v>802</v>
      </c>
      <c r="C55" s="405" t="s">
        <v>656</v>
      </c>
      <c r="D55" s="406">
        <v>72.69</v>
      </c>
    </row>
    <row r="56" spans="1:4" ht="22.5">
      <c r="A56" s="403" t="s">
        <v>657</v>
      </c>
      <c r="B56" s="404" t="s">
        <v>802</v>
      </c>
      <c r="C56" s="405" t="s">
        <v>658</v>
      </c>
      <c r="D56" s="406">
        <v>72.69</v>
      </c>
    </row>
    <row r="57" spans="1:4" ht="22.5">
      <c r="A57" s="403" t="s">
        <v>762</v>
      </c>
      <c r="B57" s="404" t="s">
        <v>802</v>
      </c>
      <c r="C57" s="405" t="s">
        <v>763</v>
      </c>
      <c r="D57" s="406">
        <v>50</v>
      </c>
    </row>
    <row r="58" spans="1:4" ht="13.5" thickBot="1">
      <c r="A58" s="415" t="s">
        <v>797</v>
      </c>
      <c r="B58" s="416" t="s">
        <v>802</v>
      </c>
      <c r="C58" s="417" t="s">
        <v>798</v>
      </c>
      <c r="D58" s="418">
        <v>50</v>
      </c>
    </row>
    <row r="59" spans="1:4" ht="15" thickBot="1">
      <c r="A59" s="436" t="s">
        <v>503</v>
      </c>
      <c r="B59" s="420"/>
      <c r="C59" s="420"/>
      <c r="D59" s="421">
        <v>5033.88</v>
      </c>
    </row>
    <row r="60" spans="1:4">
      <c r="A60" s="321"/>
      <c r="B60" s="321"/>
      <c r="C60" s="321"/>
      <c r="D60" s="321"/>
    </row>
  </sheetData>
  <mergeCells count="4">
    <mergeCell ref="A6:D6"/>
    <mergeCell ref="B1:D1"/>
    <mergeCell ref="B2:D2"/>
    <mergeCell ref="B3:D3"/>
  </mergeCells>
  <phoneticPr fontId="0" type="noConversion"/>
  <pageMargins left="0.78740157480314965" right="0.39370078740157483" top="0.59055118110236227" bottom="0.39370078740157483" header="0.31496062992125984" footer="0.15748031496062992"/>
  <pageSetup paperSize="9" firstPageNumber="89" fitToHeight="0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'1'!Заголовки_для_печати</vt:lpstr>
      <vt:lpstr>'10'!Заголовки_для_печати</vt:lpstr>
      <vt:lpstr>'11'!Заголовки_для_печати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'12'!Область_печати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Дядькина Е.Г</dc:creator>
  <cp:lastModifiedBy>duma2</cp:lastModifiedBy>
  <cp:lastPrinted>2015-11-13T05:30:27Z</cp:lastPrinted>
  <dcterms:created xsi:type="dcterms:W3CDTF">2014-10-28T09:13:17Z</dcterms:created>
  <dcterms:modified xsi:type="dcterms:W3CDTF">2015-11-27T05:41:20Z</dcterms:modified>
</cp:coreProperties>
</file>