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embeddings/oleObject1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mbeddings/oleObject9.bin" ContentType="application/vnd.openxmlformats-officedocument.oleObject"/>
  <Override PartName="/xl/embeddings/oleObject16.bin" ContentType="application/vnd.openxmlformats-officedocument.oleObject"/>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worksheets/sheet14.xml" ContentType="application/vnd.openxmlformats-officedocument.spreadsheetml.worksheet+xml"/>
  <Override PartName="/xl/worksheets/sheet23.xml" ContentType="application/vnd.openxmlformats-officedocument.spreadsheetml.worksheet+xml"/>
  <Override PartName="/xl/embeddings/oleObject5.bin" ContentType="application/vnd.openxmlformats-officedocument.oleObject"/>
  <Override PartName="/xl/embeddings/oleObject13.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1310" windowHeight="7575" firstSheet="3" activeTab="28"/>
  </bookViews>
  <sheets>
    <sheet name="1" sheetId="28" r:id="rId1"/>
    <sheet name="2" sheetId="29" r:id="rId2"/>
    <sheet name="3" sheetId="30" r:id="rId3"/>
    <sheet name="4" sheetId="13" r:id="rId4"/>
    <sheet name="5" sheetId="14" r:id="rId5"/>
    <sheet name="6" sheetId="17" r:id="rId6"/>
    <sheet name="7" sheetId="18" r:id="rId7"/>
    <sheet name="8" sheetId="26" r:id="rId8"/>
    <sheet name="9" sheetId="27" r:id="rId9"/>
    <sheet name="10" sheetId="7" r:id="rId10"/>
    <sheet name="11" sheetId="8" r:id="rId11"/>
    <sheet name="12" sheetId="15" r:id="rId12"/>
    <sheet name="13" sheetId="2" r:id="rId13"/>
    <sheet name="14" sheetId="22" r:id="rId14"/>
    <sheet name="15" sheetId="23" r:id="rId15"/>
    <sheet name="16" sheetId="16" r:id="rId16"/>
    <sheet name="17" sheetId="3" r:id="rId17"/>
    <sheet name="18" sheetId="24" r:id="rId18"/>
    <sheet name="19" sheetId="25" r:id="rId19"/>
    <sheet name="20" sheetId="11" r:id="rId20"/>
    <sheet name="21" sheetId="12" r:id="rId21"/>
    <sheet name="22" sheetId="20" r:id="rId22"/>
    <sheet name="23" sheetId="21" r:id="rId23"/>
    <sheet name="24" sheetId="4" r:id="rId24"/>
    <sheet name="25" sheetId="9" r:id="rId25"/>
    <sheet name="26" sheetId="10" r:id="rId26"/>
    <sheet name="27" sheetId="31" r:id="rId27"/>
    <sheet name="28" sheetId="32" r:id="rId28"/>
    <sheet name="30" sheetId="34" r:id="rId29"/>
  </sheets>
  <definedNames>
    <definedName name="_xlnm.Print_Titles" localSheetId="0">'1'!$7:$7</definedName>
    <definedName name="_xlnm.Print_Titles" localSheetId="12">'13'!$6:$7</definedName>
    <definedName name="_xlnm.Print_Titles" localSheetId="13">'14'!$7:$8</definedName>
    <definedName name="_xlnm.Print_Titles" localSheetId="16">'17'!$6:$8</definedName>
    <definedName name="_xlnm.Print_Titles" localSheetId="17">'18'!$7:$9</definedName>
    <definedName name="_xlnm.Print_Titles" localSheetId="19">'20'!$6:$6</definedName>
    <definedName name="_xlnm.Print_Titles" localSheetId="20">'21'!$6:$6</definedName>
    <definedName name="_xlnm.Print_Titles" localSheetId="21">'22'!$6:$6</definedName>
    <definedName name="_xlnm.Print_Titles" localSheetId="22">'23'!$6:$6</definedName>
    <definedName name="_xlnm.Print_Titles" localSheetId="3">'4'!$9:$12</definedName>
    <definedName name="_xlnm.Print_Titles" localSheetId="4">'5'!$9:$13</definedName>
    <definedName name="_xlnm.Print_Titles" localSheetId="5">'6'!$7:$8</definedName>
    <definedName name="_xlnm.Print_Titles" localSheetId="6">'7'!$6:$8</definedName>
    <definedName name="_xlnm.Print_Titles" localSheetId="7">'8'!$7:$10</definedName>
    <definedName name="_xlnm.Print_Titles" localSheetId="8">'9'!$9:$12</definedName>
    <definedName name="_xlnm.Print_Area" localSheetId="0">'1'!$A$1:$C$317</definedName>
    <definedName name="_xlnm.Print_Area" localSheetId="2">'3'!$A$1:$E$45</definedName>
    <definedName name="_xlnm.Print_Area" localSheetId="3">'4'!$A$1:$F$62</definedName>
    <definedName name="_xlnm.Print_Area" localSheetId="5">'6'!$A$1:$F$773</definedName>
    <definedName name="_xlnm.Print_Area" localSheetId="7">'8'!$A$1:$I$1203</definedName>
    <definedName name="_xlnm.Print_Area" localSheetId="8">'9'!$A$1:$K$1145</definedName>
  </definedNames>
  <calcPr calcId="114210" fullCalcOnLoad="1"/>
</workbook>
</file>

<file path=xl/calcChain.xml><?xml version="1.0" encoding="utf-8"?>
<calcChain xmlns="http://schemas.openxmlformats.org/spreadsheetml/2006/main">
  <c r="J15" i="34"/>
  <c r="I15"/>
  <c r="G15"/>
  <c r="F15"/>
  <c r="E15"/>
  <c r="E36" i="30"/>
  <c r="D36"/>
  <c r="D34"/>
  <c r="D33"/>
  <c r="C36"/>
  <c r="E34"/>
  <c r="C34"/>
  <c r="C33"/>
  <c r="E33"/>
  <c r="E26"/>
  <c r="E10"/>
  <c r="E45"/>
  <c r="D26"/>
  <c r="C26"/>
  <c r="E21"/>
  <c r="D21"/>
  <c r="D11"/>
  <c r="D10"/>
  <c r="C21"/>
  <c r="E16"/>
  <c r="D16"/>
  <c r="C16"/>
  <c r="C11"/>
  <c r="C10"/>
  <c r="C45"/>
  <c r="E13"/>
  <c r="D13"/>
  <c r="C13"/>
  <c r="E11"/>
  <c r="D45"/>
  <c r="D17" i="8"/>
  <c r="D18"/>
  <c r="C18"/>
  <c r="C17"/>
  <c r="C18" i="7"/>
  <c r="C17"/>
  <c r="E19" i="16"/>
  <c r="B19"/>
  <c r="E18"/>
  <c r="B18"/>
  <c r="E17"/>
  <c r="B17"/>
  <c r="E16"/>
  <c r="B16"/>
  <c r="G15"/>
  <c r="E15"/>
  <c r="D15"/>
  <c r="B15"/>
  <c r="E14"/>
  <c r="B14"/>
  <c r="G13"/>
  <c r="G12"/>
  <c r="D13"/>
  <c r="B13"/>
  <c r="F12"/>
  <c r="D12"/>
  <c r="C12"/>
  <c r="B18" i="15"/>
  <c r="B17"/>
  <c r="B16"/>
  <c r="B15"/>
  <c r="D14"/>
  <c r="B14"/>
  <c r="B13"/>
  <c r="D12"/>
  <c r="B12"/>
  <c r="C11"/>
  <c r="B11"/>
  <c r="B12" i="16"/>
  <c r="E13"/>
  <c r="E12"/>
  <c r="D11" i="15"/>
  <c r="H63" i="14"/>
  <c r="G63"/>
  <c r="F63"/>
  <c r="E63"/>
  <c r="F60" i="13"/>
  <c r="E60"/>
  <c r="F56"/>
  <c r="F62"/>
  <c r="E56"/>
  <c r="E62"/>
  <c r="F52"/>
  <c r="E52"/>
  <c r="F47"/>
  <c r="E47"/>
  <c r="F44"/>
  <c r="E44"/>
  <c r="F39"/>
  <c r="E39"/>
  <c r="F37"/>
  <c r="E37"/>
  <c r="F32"/>
  <c r="E32"/>
  <c r="F26"/>
  <c r="E26"/>
  <c r="F21"/>
  <c r="E21"/>
  <c r="F13"/>
  <c r="E13"/>
  <c r="F42" i="10"/>
  <c r="F41"/>
  <c r="F39"/>
  <c r="F35"/>
  <c r="F31"/>
  <c r="F25"/>
  <c r="F23"/>
  <c r="F21"/>
  <c r="F18"/>
  <c r="F16"/>
  <c r="E42"/>
  <c r="E41"/>
  <c r="E39"/>
  <c r="E35"/>
  <c r="E31"/>
  <c r="E25"/>
  <c r="E23"/>
  <c r="E21"/>
  <c r="E18"/>
  <c r="E16"/>
  <c r="E42" i="9"/>
  <c r="E41"/>
  <c r="E39"/>
  <c r="E35"/>
  <c r="E31"/>
  <c r="E25"/>
  <c r="E23"/>
  <c r="E21"/>
  <c r="E18"/>
  <c r="E16"/>
  <c r="D20" i="8"/>
  <c r="C20"/>
  <c r="D19"/>
  <c r="C19"/>
  <c r="D13"/>
  <c r="C13"/>
  <c r="D8"/>
  <c r="C8"/>
  <c r="C20" i="7"/>
  <c r="C19"/>
  <c r="C13"/>
  <c r="C8"/>
  <c r="E15" i="10"/>
  <c r="F20"/>
  <c r="E20"/>
  <c r="E14"/>
  <c r="E44"/>
  <c r="E20" i="9"/>
  <c r="E15"/>
  <c r="D16" i="8"/>
  <c r="C16"/>
  <c r="C24"/>
  <c r="C16" i="7"/>
  <c r="E30" i="10"/>
  <c r="F30"/>
  <c r="F15"/>
  <c r="E30" i="9"/>
  <c r="D24" i="8"/>
  <c r="C24" i="7"/>
  <c r="E14" i="9"/>
  <c r="E44"/>
  <c r="F14" i="10"/>
  <c r="F44"/>
</calcChain>
</file>

<file path=xl/sharedStrings.xml><?xml version="1.0" encoding="utf-8"?>
<sst xmlns="http://schemas.openxmlformats.org/spreadsheetml/2006/main" count="24200" uniqueCount="1883">
  <si>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</si>
  <si>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</si>
  <si>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</si>
  <si>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</si>
  <si>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</si>
  <si>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1 09 03022 01 0000 110</t>
  </si>
  <si>
    <t>Платежи за добычу углеводородного сырья*,**</t>
  </si>
  <si>
    <t>1 09 03025 01 0000 110</t>
  </si>
  <si>
    <t>Платежи за добычу других полезных ископаемых*,**</t>
  </si>
  <si>
    <t>1 09 04052 04 0000 110</t>
  </si>
  <si>
    <t>Земельный налог (по обязательствам, возникшим до 1 января 2006 года), мобилизуемый на территориях городских округов**</t>
  </si>
  <si>
    <t xml:space="preserve"> 1 09 07012 04 0000 110</t>
  </si>
  <si>
    <t>Налог на рекламу, мобилизуемый на территориях городских округов**</t>
  </si>
  <si>
    <t xml:space="preserve"> 1 09 07032 04 0000 110</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</si>
  <si>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 </t>
  </si>
  <si>
    <t xml:space="preserve"> 1 09 07042 04 0000 110</t>
  </si>
  <si>
    <t>Лицензионный сбор за право торговли спиртными напитками, мобилизуемый на территориях городских округов**</t>
  </si>
  <si>
    <t xml:space="preserve"> 1 09 07052 04 0000 110</t>
  </si>
  <si>
    <t>Прочие местные налоги и сборы, мобилизуемые на территориях городских округов**</t>
  </si>
  <si>
    <t>1 09 11010 02 0000 110</t>
  </si>
  <si>
    <t>Налог, взимаемый в виде стоимости патента в связи с применением упрощенной системы налогообложения**</t>
  </si>
  <si>
    <t>1 09 11020 02 0000 110</t>
  </si>
  <si>
    <t>Налог, взимаемый в виде стоимости патента в связи с применением упрощенной системы налогообложения (за налоговые периоды, истекшие до 1 января 2011 года)*,**</t>
  </si>
  <si>
    <t xml:space="preserve"> 1 16 03010 01 0000 140</t>
  </si>
  <si>
    <t xml:space="preserve">Денежные взыскания (штрафы) за нарушение   законодательства  о  налогах  и  сборах, предусмотренные   статьями   116,   118, пунктом  2  статьи  119,  статьей 119.1,пунктами 1 и 2 статьи 120,        статьями 125,  126,  128,  129,  129.1, статьями 129.4, 132,  133,  134,   135, 135.1   и  135.2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
</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</si>
  <si>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</si>
  <si>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</si>
  <si>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1 16 06000 01 0000 140                    </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</si>
  <si>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</si>
  <si>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 xml:space="preserve"> 1 16 43000 01 0000 140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</si>
  <si>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</si>
  <si>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Прочие поступления от денежных взысканий (штрафов) и иных сумм в возмещение ущерба, зачисляемые в бюджеты городских округов ***</t>
  </si>
  <si>
    <t>048</t>
  </si>
  <si>
    <t>Управление Федеральной службы по надзору в сфере природопользования (Росприроднадзора) по Ханты-Мансийскому автономному округу - Югре</t>
  </si>
  <si>
    <t>1 12 01010 01 0000 120</t>
  </si>
  <si>
    <t>Плата за выбросы загрязняющих веществ в атмосферный воздух стационарными объектами ***</t>
  </si>
  <si>
    <t>1 12 01020 01 0000 120</t>
  </si>
  <si>
    <t>Плата за выбросы загрязняющих веществ в атмосферный воздух передвижными объектами ***</t>
  </si>
  <si>
    <t>1 12 01030 01 0000 120</t>
  </si>
  <si>
    <t>Плата за сбросы загрязняющих веществ в водные обьекты ***</t>
  </si>
  <si>
    <t>1 12 01040 01 0000 120</t>
  </si>
  <si>
    <t>Плата за размещение отходов производства и потребления ***</t>
  </si>
  <si>
    <t>1 12 01050 01 0000 120</t>
  </si>
  <si>
    <t>Плата за инные виды негативного воздействия на окружающую среду ***</t>
  </si>
  <si>
    <t>1 12 01070 01 0000 120</t>
  </si>
  <si>
    <t>Плата за выбросы загрязняющих веществ , образующихся при сжигании на факельных установках и (или) рассеивании попутного нефтяного газа ***</t>
  </si>
  <si>
    <t xml:space="preserve"> 1 16 25010 01 0000 140</t>
  </si>
  <si>
    <t>Денежные взыскания (штрафы) за нарушение законодательства  Российской Федерации о недрах***</t>
  </si>
  <si>
    <t xml:space="preserve"> 1 16 25020 01 0000 140</t>
  </si>
  <si>
    <t>Денежные взыскания (штрафы) за нарушение законодательства  Российской Федерации об особо охраняемых природных территориях***</t>
  </si>
  <si>
    <t xml:space="preserve"> 1 16 25030 01 0000 140</t>
  </si>
  <si>
    <t>Денежные взыскания (штрафы) за нарушение законодательства Российской Федерации об охране и использовании животного мира***</t>
  </si>
  <si>
    <t xml:space="preserve"> 1 16 25040 01 0000 140</t>
  </si>
  <si>
    <t>Денежные взыскания (штрафы) за нарушение законодательства  об экологической экспертизе***</t>
  </si>
  <si>
    <t xml:space="preserve"> 1 16 25050 01 0000 140</t>
  </si>
  <si>
    <t>Денежные взыскания (штрафы) за нарушение законодательства  в области охраны окружающей среды***</t>
  </si>
  <si>
    <t xml:space="preserve"> 1 16 25060 01 0000 140</t>
  </si>
  <si>
    <t>Денежные взыскания (штрафы) за нарушение земельного законодательства***</t>
  </si>
  <si>
    <t xml:space="preserve"> 1 16 25073 04 0000 140</t>
  </si>
  <si>
    <t>Денежные взыскания (штрафы) за нарушение лесного законодательства на лесных участках, находящихся в  собственности  городских округов***</t>
  </si>
  <si>
    <t xml:space="preserve"> 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</si>
  <si>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</si>
  <si>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 xml:space="preserve"> 1 16 35020 04 0000 140</t>
  </si>
  <si>
    <t>Суммы по искам о возмещении вреда, причиненного окружающей среде, подлежащие зачислению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</si>
  <si>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t>
  </si>
  <si>
    <t xml:space="preserve">Управление Федерального казначейства по  Ханты-Мансийскому автономному округу-Югре </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</si>
  <si>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</si>
  <si>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</si>
  <si>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</si>
  <si>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</si>
  <si>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</si>
  <si>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</si>
  <si>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</si>
  <si>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</si>
  <si>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</si>
  <si>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Межрегиональное управление государственного автодорожного надзора по Ханты-Мансийскому автономному округу -Югре и Ямало-Ненецкому автономному округу Федеральной службы по надзору в сфере транспорта</t>
  </si>
  <si>
    <t>1 16 25050 01 0000 140</t>
  </si>
  <si>
    <t>Денежные взыскания (штрафы) за  нарушение законодательства в области охраны окружающей среды***</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</si>
  <si>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</si>
  <si>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t>
  </si>
  <si>
    <t>1 16 30030 01 0000 140</t>
  </si>
  <si>
    <t xml:space="preserve"> Прочие денежные взыскания (штрафы) за  правонарушения в области дорожного движения***</t>
  </si>
  <si>
    <t>Прочие поступления от денежных взысканий (штрафов) и иных сумм в возмещение ущерба, зачисляемые в  бюджеты городских округов***</t>
  </si>
  <si>
    <t>Управление Федеральной службы по надзору в сфере  защиты прав потребителей и благополучия человека по Ханты -Мансийскому автономному округу - Югре</t>
  </si>
  <si>
    <t>141</t>
  </si>
  <si>
    <t xml:space="preserve"> 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</si>
  <si>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</si>
  <si>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 xml:space="preserve"> 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</si>
  <si>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</si>
  <si>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</si>
  <si>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Российской Федерации об особо охраняемых природных территориях***</t>
  </si>
  <si>
    <t>Денежные взыскания (штрафы) за нарушение законодательства в области охраны окружающей среды***</t>
  </si>
  <si>
    <t>Денежные взыскания (штрафы) за нарушение водного законодательства на водных объектах, находящихся в  собственности городских округов***</t>
  </si>
  <si>
    <t xml:space="preserve">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</si>
  <si>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</si>
  <si>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</si>
  <si>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</si>
  <si>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t>
  </si>
  <si>
    <t>177</t>
  </si>
  <si>
    <t>Денежные взыскания ( штрафы) за нарушение законодательства в области охраны окружающей среды***</t>
  </si>
  <si>
    <t xml:space="preserve">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</si>
  <si>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</si>
  <si>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Управление Министерства внутренних дел Российской Федерации по Ханты-Мансийскому автономному округу - Югре</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</si>
  <si>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t>
  </si>
  <si>
    <t xml:space="preserve"> Прочие денежные взыскания (штрафы) за правонарушения в области дорожного движения ***</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</si>
  <si>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
</t>
  </si>
  <si>
    <t>Управление Государственной инспекции безопасности дорожного движения Управления внутренних дел по Ханты-Мансийскому автономному округу - Югре</t>
  </si>
  <si>
    <t>Управление Федеральной миграционной службы по Ханты-Мансийскому автономному округу - Югре</t>
  </si>
  <si>
    <t>Прочие поступления от денежных взысканий (штрафов) и иных сумм в возмещение ущерба, зачисляемые в  бюджеты городских округов ***</t>
  </si>
  <si>
    <t>Управление Федеральной службы государственной регистрации, кадастра и картографии по Ханты-Мансийскому автономному округу-Югре</t>
  </si>
  <si>
    <t>Денежные взыскания (штрафы) за нарушение земельного законодательства ***</t>
  </si>
  <si>
    <t>Управление Федеральной службы судебных приставов по Ханты-Мансийскому автономному округу – Югре</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</si>
  <si>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</si>
  <si>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Северо-Уральское управление Федеральной службы по экологическому, технологическому и атомному надзору</t>
  </si>
  <si>
    <t xml:space="preserve"> 1 16 45000 01 0000 140</t>
  </si>
  <si>
    <t>Денежные взыскания (штрафы) за нарушение законодательства Российской Федерации о промышленной безопасности ***</t>
  </si>
  <si>
    <t>Приложение № 2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субъекта Российской Федерации</t>
  </si>
  <si>
    <t>130</t>
  </si>
  <si>
    <t>Служба по контролю и надзору в сфере здравоохранения Ханты-Мансийского автономного округа-Югры</t>
  </si>
  <si>
    <t>Прочие поступления от денежных взысканий (штрафов) и иных сумм в возмещение ущерба, зачисляемые в бюджеты городских округов</t>
  </si>
  <si>
    <t>161</t>
  </si>
  <si>
    <t>Управление Федеральной антимонопольной службы по Ханты-Мансийскому автономному округу - Югре</t>
  </si>
  <si>
    <t>1 16 33040 04 0000 140</t>
  </si>
  <si>
    <t>Служба государственного надзора за техническим состоянием самоходных машин и других видов техники Ханты-Мансийского автономного округа - Югры</t>
  </si>
  <si>
    <t>170</t>
  </si>
  <si>
    <t xml:space="preserve">1 08 07141 01 0000 110              </t>
  </si>
  <si>
    <t xml:space="preserve">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t>
  </si>
  <si>
    <t xml:space="preserve">1 08 07142 01 0000 110              </t>
  </si>
  <si>
    <t xml:space="preserve">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t>
  </si>
  <si>
    <t>Служба по контролю и надзору в сфере образования Ханты-Мансийского автономного округа-Югры</t>
  </si>
  <si>
    <t>530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</si>
  <si>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</si>
  <si>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1 16 25030 01 0000 140</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</si>
  <si>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</si>
  <si>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в области охраны окружающей среды</t>
  </si>
  <si>
    <t>1 16 35020 04 0000 140</t>
  </si>
  <si>
    <t>Суммы по искам о возмещении вреда, причиненного окружающей среде, подлежащие зачислению в бюджеты городских округов</t>
  </si>
  <si>
    <t>Ветеринарная служба Ханты-Мансийского автономного округа-Югры</t>
  </si>
  <si>
    <t>660</t>
  </si>
  <si>
    <t>Служба контроля Ханты-Мансийского автономного округа -Югры</t>
  </si>
  <si>
    <t>* В части доходов, зачисляемых в бюджет муниципального образования города Радужный</t>
  </si>
  <si>
    <t>**  В платежных поручениях  в 14-17 разрядах плательщики указывают код подвида доходов 1000, 2000, 3000 в зависимости от вида обязательства плательщика. По коду бюджетной классификации с применением кода подвида доходов 4000 (прочие поступления) учитываются поступления при заполнении плательщиками платежных документов с указанием кода подвида, отличного от  1000, 2000, 3000. Уплата процентов, начисленных при нарушении срока возврата налога (сбора), страховых взносов в бюджеты государственных внебюджетных фондов, и процентов, начисленных на сумму излишне взысканного налога (сбора), страховых взносов на обязательное пенсионное страхование подлежит отражению по коду подвида доходов 5000 соответствующего кода налога (сбора), страховых взносов на обязательное пенсионное страхование классификации доходов бюджетов.</t>
  </si>
  <si>
    <t xml:space="preserve">*** В платежных поручениях  в 14-17 разрядах плательщики указывают код подвида доходов 6000, 7000.                                                                                                                                                                                                                             6000 - федеральные государственные органы, Банк России, органы управления государственными внебюджетными фондами Российской Федерации;
7000 - федеральные казенные учреждения,
</t>
  </si>
  <si>
    <t xml:space="preserve">                                                                Приложение № 2</t>
  </si>
  <si>
    <t xml:space="preserve">                                                                к решению Думы города</t>
  </si>
  <si>
    <t>Перечень главных администраторов источников финансирования дефицита  бюджета муниципального образования город Радужный</t>
  </si>
  <si>
    <t>Код главы</t>
  </si>
  <si>
    <t>Код группы, подгруппы, статьи и вида источников</t>
  </si>
  <si>
    <t xml:space="preserve"> 01 06 01 00 04 0000 630</t>
  </si>
  <si>
    <t>Средства от продажи акций и иных форм участия в капитале, находящихся в собственности  городских округов</t>
  </si>
  <si>
    <t>01 06 05 01 04 0000 640</t>
  </si>
  <si>
    <t>Возврат бюджетных кредитов, предоставленных юридическим лицам из бюджета городского округа в валюте Российской Федерации</t>
  </si>
  <si>
    <t xml:space="preserve"> 01 01 00 00 04 0000 710</t>
  </si>
  <si>
    <t xml:space="preserve">Размещение муниципальных ценных бумаг городских округов,  номинальная стоимость которых указана в валюте Российской Федерации </t>
  </si>
  <si>
    <t xml:space="preserve"> 01 01 00 00 04 0000 810</t>
  </si>
  <si>
    <t>Погашение  муниципальных ценных бумаг городских округов , номинальная стоимость которых указана в валюте Российской Федерации</t>
  </si>
  <si>
    <t xml:space="preserve"> 01 02 00 00 04 0000 710</t>
  </si>
  <si>
    <t>Получение кредитов от кредитных организаций бюджетами городских округов  в валюте Российской Федерации</t>
  </si>
  <si>
    <t>01 02 00 00 04 0000 810</t>
  </si>
  <si>
    <t xml:space="preserve">Погашение бюджетами городских округов  кредитов от  кредитных организаций в валюте Российской Федерации </t>
  </si>
  <si>
    <t>01 03 01 00 04 0000 710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</si>
  <si>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</si>
  <si>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</si>
  <si>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</si>
  <si>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01 05 01 01 04 0000 510</t>
  </si>
  <si>
    <t>Увеличение остатков денежных средств финансовых резервов бюджетов городских округов</t>
  </si>
  <si>
    <t>01 05 02 01 04 0000 510</t>
  </si>
  <si>
    <t>Увеличение прочих остатков денежных средств бюджетов городских округов</t>
  </si>
  <si>
    <t>01 05 02 02 04 0000 520</t>
  </si>
  <si>
    <t>Увеличение прочих остатков средств бюджетов городских округов, временно размещенных в ценные бумаги</t>
  </si>
  <si>
    <t>01 05 01 01 04 0000 610</t>
  </si>
  <si>
    <t>Уменьшение остатков денежных средств финансовых резервов бюджетов городских округов</t>
  </si>
  <si>
    <t>01 05 02 01 04 0000 610</t>
  </si>
  <si>
    <t xml:space="preserve">Уменьшение прочих остатков денежных средств бюджетов городских округов </t>
  </si>
  <si>
    <t>01 05 02 02 04 0000 620</t>
  </si>
  <si>
    <t xml:space="preserve">Уменьшение прочих остатков средств бюджетов городских округов, временно размещенных в ценные бумаги </t>
  </si>
  <si>
    <t>01 06 01 00 04 0000 630</t>
  </si>
  <si>
    <t>01 06 04 01 04 0000 810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</si>
  <si>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</si>
  <si>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бюджетных кредитов, предоставленных юридическим лицам из бюджетов городских округов в валюте Российской Федерации</t>
  </si>
  <si>
    <t>01 06 05 01 04 0000 540</t>
  </si>
  <si>
    <t>Предоставление бюджетных кредитов  юридическим лицам из бюджетов городских округов в валюте Российской Федерации</t>
  </si>
  <si>
    <t>01 06 06 01 04 0000 550</t>
  </si>
  <si>
    <t xml:space="preserve">Увеличение иных финансовых активов в собственности городских округов </t>
  </si>
  <si>
    <t>01 06 06 00 04 0000 710</t>
  </si>
  <si>
    <t>Привлечение прочих источников внутреннего финансирования дефицитов бюджетов городских округов</t>
  </si>
  <si>
    <t>01 06 06 00 04 0000 810</t>
  </si>
  <si>
    <t>Погашение обязательств за счет прочих источников внутреннего финансирования дефицита бюджетов городских округов</t>
  </si>
  <si>
    <t xml:space="preserve">Ведомственные целевые программы города Радужный  на плановый период 2016 и 2017 годов
</t>
  </si>
  <si>
    <t>Ведомственные целевые программы города Радужный  на 2015 год</t>
  </si>
  <si>
    <t>Источники внутреннего финансирования дефицита бюджета города   Радужный на 2015 год</t>
  </si>
  <si>
    <t>Источники внутреннего финансирования дефицита бюджета города  Радужный на плановый период 2016 -2017 годов</t>
  </si>
  <si>
    <t>Сумма  2017 год        (тыс.руб.)</t>
  </si>
  <si>
    <t>Муниципальная программа "Развитие муниципальной службы в администрации города Радужный на 2015-2017 годы"</t>
  </si>
  <si>
    <t>Приложение № 3</t>
  </si>
  <si>
    <t>Доходы бюджета городского округа Радужный по группам и подгруппам и статьям классификации доходов бюджетов Российской Федерации  на 2015 год и плановый период 2016-2017 годы.</t>
  </si>
  <si>
    <t>Код дохода</t>
  </si>
  <si>
    <t xml:space="preserve"> НАЛОГОВЫЕ И НЕНАЛОГОВЫЕ  ДОХОДЫ</t>
  </si>
  <si>
    <t>000 1 00 00000 00 0000 000</t>
  </si>
  <si>
    <t>НАЛОГОВЫЕ  ДОХОДЫ</t>
  </si>
  <si>
    <t>000 1 00 00000 00 0000 110</t>
  </si>
  <si>
    <t>в т.ч.</t>
  </si>
  <si>
    <t>Налоги на прибыль, доходы</t>
  </si>
  <si>
    <t xml:space="preserve">   000 1 01 00000 00 0000 000 </t>
  </si>
  <si>
    <t>Налог на доходы физических лиц</t>
  </si>
  <si>
    <t>000 1 01 02000 01 0000 110</t>
  </si>
  <si>
    <t>Акцизы по подакцизным товарам (продукции), производимым на территории Российской Федерации</t>
  </si>
  <si>
    <t>000 1 03 02000 01 0000 110</t>
  </si>
  <si>
    <t>Налоги на совокупный доход</t>
  </si>
  <si>
    <t>000 1 05 00000 00 0000 000</t>
  </si>
  <si>
    <t xml:space="preserve">Налог, взимаемый в связи с применением упрощенной системы налогообложения </t>
  </si>
  <si>
    <t>000 1 05 01000 00 0000 110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</si>
  <si>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</si>
  <si>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</si>
  <si>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</si>
  <si>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</si>
  <si>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взимаемый в связи с применением патентной системы налогообложения</t>
  </si>
  <si>
    <t>000 1 05 04000 02 0000 110</t>
  </si>
  <si>
    <t>Налоги на  имущество</t>
  </si>
  <si>
    <t>000 1 06 00000 00 0000 000</t>
  </si>
  <si>
    <t>Налог на имущество физических лиц</t>
  </si>
  <si>
    <t>000 1 06 01000 00 0000 110</t>
  </si>
  <si>
    <t>Земельный налог</t>
  </si>
  <si>
    <t>000 1 06 06000 00 0000 110</t>
  </si>
  <si>
    <t>Государственная пошлина</t>
  </si>
  <si>
    <t>000 1 08 00000 00 0000 000</t>
  </si>
  <si>
    <t>Задолженность и перерасчеты по отмененным налогам, сборам и инным обязательным платежам</t>
  </si>
  <si>
    <t>000 1 09 00000 00 0000 000</t>
  </si>
  <si>
    <t>НЕНАЛОГОВЫЕ  ДОХОДЫ</t>
  </si>
  <si>
    <t>000 1 00 00000 00 0000 120</t>
  </si>
  <si>
    <t xml:space="preserve">Доходы от использования имущества находящегося в государственной и муниципальной собственности </t>
  </si>
  <si>
    <t>000 1 11 00000 00 0000 000</t>
  </si>
  <si>
    <t>Платежи при пользовании природными ресурсами</t>
  </si>
  <si>
    <t>000 1 12 00000 00 0000 000</t>
  </si>
  <si>
    <t>Доходы от оказания платных услуг (работ) и компенсации затрат государства</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</si>
  <si>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</si>
  <si>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</si>
  <si>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</si>
  <si>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</si>
  <si>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</si>
  <si>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</si>
  <si>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</si>
  <si>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</si>
  <si>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</si>
  <si>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</si>
  <si>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</si>
  <si>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бюджетам городских округов на выравнивание бюджетной обеспеченности</t>
  </si>
  <si>
    <t xml:space="preserve">    000 2 02 01001 04 0000 151</t>
  </si>
  <si>
    <t>Субсидии бюджетам бюджетной системы Российской Федерации (межбюджетные субсидии)</t>
  </si>
  <si>
    <t>000 2 02 02000 00 0000 151</t>
  </si>
  <si>
    <t>Субвенции бюджетам субъектов Российской Федерации и муниципальных образований</t>
  </si>
  <si>
    <t>000 2 02 03000 00 0000 151</t>
  </si>
  <si>
    <t>Иные межбюджетные трансферты</t>
  </si>
  <si>
    <t>000 2 02 04000 00 0000 151</t>
  </si>
  <si>
    <t>Прочие безвозмездные поступления</t>
  </si>
  <si>
    <t>000 2 07 00000 00 0000 000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</si>
  <si>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</si>
  <si>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</si>
  <si>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 прошлых лет</t>
  </si>
  <si>
    <t>000 2 19 00000 00 0000 000</t>
  </si>
  <si>
    <t>ИТОГО ДОХОДОВ</t>
  </si>
  <si>
    <t>Приложение № 27</t>
  </si>
  <si>
    <t>Программа муниципальных заимствований  города  Радужный  на 2015  год.</t>
  </si>
  <si>
    <t>№п/п</t>
  </si>
  <si>
    <t>Муниципальные внутренние заимствования</t>
  </si>
  <si>
    <t>2015 год,</t>
  </si>
  <si>
    <t>тыс. рублей.</t>
  </si>
  <si>
    <t>1.</t>
  </si>
  <si>
    <t>Кредиты коммерческих банков</t>
  </si>
  <si>
    <t>Остаток на 01.01.2015г.</t>
  </si>
  <si>
    <t>Привлечение</t>
  </si>
  <si>
    <t>Гашение</t>
  </si>
  <si>
    <t>2.</t>
  </si>
  <si>
    <t>Бюджетные кредиты и ссуды других уровней бюджетной системы РФ</t>
  </si>
  <si>
    <t>Приложение № 28</t>
  </si>
  <si>
    <t>Программа муниципальных заимствований  города  Радужный на  плановый период 2016 и 2017 годов.</t>
  </si>
  <si>
    <t>№ п/п</t>
  </si>
  <si>
    <t>Сумма, тыс. рублей.</t>
  </si>
  <si>
    <t>Остаток на 01.01.</t>
  </si>
  <si>
    <t>Цель гарантирования</t>
  </si>
  <si>
    <t>Наименования принципала</t>
  </si>
  <si>
    <t>Год возникновения обязательства</t>
  </si>
  <si>
    <t>Наличие права регрессного требования</t>
  </si>
  <si>
    <t>Программа " Комплексного развития коммунальной инфроструктуры города Радужный на 2007 - 2018 годы"</t>
  </si>
  <si>
    <t>да</t>
  </si>
  <si>
    <t>Пополнение оборотных средств</t>
  </si>
  <si>
    <t>УП" Горводоканал"   договор МГ № 0126 от 30.12.2013</t>
  </si>
  <si>
    <t>УП Радужныйтеплосеть" договор МГ № 0210 от 30.04.2014</t>
  </si>
  <si>
    <t>Приложение № 30</t>
  </si>
  <si>
    <t>Программа муниципальных гарантий   городского округа   Радужный на 2016 и 2017 годы.</t>
  </si>
  <si>
    <t>Сумма  гарантирования , тыс. рублей</t>
  </si>
  <si>
    <t>Объем бюджетных ассигнований, предусмотренных на исполнение государственных гарантий по возможным гарантийным случаям за счет источнтков финансирования дефицита бюджета городского округа,( тыс. руб)</t>
  </si>
  <si>
    <t>на 1 января 2016года</t>
  </si>
  <si>
    <t>на 1 января 2017года</t>
  </si>
  <si>
    <t>на 1 января 2018 года</t>
  </si>
  <si>
    <r>
      <t xml:space="preserve">УМП « Радужныйтеплосеть» договор </t>
    </r>
    <r>
      <rPr>
        <b/>
        <sz val="12"/>
        <rFont val="Times New Roman"/>
        <family val="1"/>
        <charset val="204"/>
      </rPr>
      <t>№ 632</t>
    </r>
    <r>
      <rPr>
        <sz val="12"/>
        <rFont val="Times New Roman"/>
        <family val="1"/>
        <charset val="204"/>
      </rPr>
      <t xml:space="preserve"> МГ от 30.09.2008</t>
    </r>
  </si>
  <si>
    <t>3.</t>
  </si>
  <si>
    <r>
      <t xml:space="preserve">УМП " Горводоканал"договор МГ </t>
    </r>
    <r>
      <rPr>
        <b/>
        <sz val="12"/>
        <rFont val="Times New Roman"/>
        <family val="1"/>
        <charset val="204"/>
      </rPr>
      <t xml:space="preserve">№ 633 </t>
    </r>
    <r>
      <rPr>
        <sz val="12"/>
        <rFont val="Times New Roman"/>
        <family val="1"/>
        <charset val="204"/>
      </rPr>
      <t>- МГ от 30.09.2008</t>
    </r>
  </si>
  <si>
    <t>4.</t>
  </si>
  <si>
    <t xml:space="preserve">ИТОГО </t>
  </si>
  <si>
    <t>Денежные взыскания (штрафы) за нарушения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</si>
  <si>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Денежные взыскания (штрафы) за нарушения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</si>
  <si>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Приложение  № 20</t>
  </si>
  <si>
    <t>Межбюджетные трансферты, получаемые  из других  бюджетов бюджетной системы Российской Федерации на 2015 год</t>
  </si>
  <si>
    <t>Межбюджетные трансферты, получаемые  из других  бюджетов бюджетной системы Российской Федерации на плановый период 2016 - 2017  годы</t>
  </si>
  <si>
    <t xml:space="preserve"> Иные межбюджетные трансферты на реализацию дополнительных мероприятий в сфере занятости населения в рамках подпрограммы "Дополнительные мероприятия в области содействия занятости населения" государственной программы "Содействие занятости населения в Ханты-Мансийском АО-Югре на 2014-2020 годы"</t>
  </si>
  <si>
    <t>Распределение межбюджетных субсидий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плановый период 2016 и 2017 годов</t>
  </si>
  <si>
    <t xml:space="preserve"> Субсидии на развитие общественной инфраструктуры на реализацию приоритетных направлений развития муниципальных образований в рамках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</si>
  <si>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 xml:space="preserve"> Подпрограмма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</si>
  <si>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Субсидии на благоустройство домовых территорий в рамках подпрограммы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</si>
  <si>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Распределение иных межбюджетных трансфертов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плановый период 2016 и 2017 годов</t>
  </si>
  <si>
    <t xml:space="preserve">Сумма на год </t>
  </si>
  <si>
    <t xml:space="preserve">Сумма на 2015 год </t>
  </si>
  <si>
    <t>Приложение №9</t>
  </si>
  <si>
    <t>Ведомственная структура расходов бюджета города Радужный на 2016 и 2017 годы</t>
  </si>
  <si>
    <t>в том числе за счет субвенций из регионального фонда компенсаций</t>
  </si>
  <si>
    <t>Сумма на  год</t>
  </si>
  <si>
    <t xml:space="preserve">                                                Приложение № 1</t>
  </si>
  <si>
    <t xml:space="preserve">                                                  к решению Думы города</t>
  </si>
  <si>
    <t>Перечень главных администраторов доходов бюджета 
 муниципального образования город Радужный</t>
  </si>
  <si>
    <t>Код бюджетной классификации Российской Федерации</t>
  </si>
  <si>
    <t>главного администратора доходов</t>
  </si>
  <si>
    <t>доходов бюджета города Радужный</t>
  </si>
  <si>
    <t>Наименование главного администратора доходов бюджета города Радужный</t>
  </si>
  <si>
    <t>1</t>
  </si>
  <si>
    <t>2</t>
  </si>
  <si>
    <t xml:space="preserve">Администрация  города  Радужный                                                                                                                                   </t>
  </si>
  <si>
    <t>1 08 07150 01 0000 110</t>
  </si>
  <si>
    <t xml:space="preserve">Государственная пошлина за выдачу разрешения на установку рекламной конструкции </t>
  </si>
  <si>
    <t>1 08 07173 01 0000 110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</si>
  <si>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</si>
  <si>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1 14 01040 04 0000 410</t>
  </si>
  <si>
    <t>Доходы от продажи квартир, находящихся в собственности городских округов</t>
  </si>
  <si>
    <t xml:space="preserve"> 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</si>
  <si>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</si>
  <si>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</si>
  <si>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</si>
  <si>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</si>
  <si>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</si>
  <si>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</si>
  <si>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</si>
  <si>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</si>
  <si>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</si>
  <si>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</si>
  <si>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</si>
  <si>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</si>
  <si>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</si>
  <si>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</si>
  <si>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</si>
  <si>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</si>
  <si>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</si>
  <si>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1 16 21040 04 0000 140</t>
  </si>
  <si>
    <t>Денежные взыскания (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</si>
  <si>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 xml:space="preserve">Комитет финансов                                                                     администрации  города  Радужный                   </t>
  </si>
  <si>
    <t xml:space="preserve">1 11 02032 04 0000 120 </t>
  </si>
  <si>
    <t>Доходы от размещения временно свободных средств бюджетов городских округов</t>
  </si>
  <si>
    <t>1 13 01994 04 0000 130</t>
  </si>
  <si>
    <t>1 13 02994 04 0000 130</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</si>
  <si>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</si>
  <si>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</si>
  <si>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</si>
  <si>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</si>
  <si>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1 18 04000 04 0000 180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</si>
  <si>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t>
  </si>
  <si>
    <t>2 02 01001 04 0000 151</t>
  </si>
  <si>
    <t>Дотации бюджетам городских округов на выравнивание  бюджетной обеспеченности</t>
  </si>
  <si>
    <t>2 02 01003 04 0000 151</t>
  </si>
  <si>
    <t>Дотации бюджетам городских округов на поддержку мер по обеспечению сбалансированности бюджетов</t>
  </si>
  <si>
    <t>2 02 01009 04 0000 151</t>
  </si>
  <si>
    <t>Дотации на поощрение достижений наилучших показателей деятельности органов местного самоуправления</t>
  </si>
  <si>
    <t>2 02 01999 04 0000 151</t>
  </si>
  <si>
    <t>Прочие дотации бюджетам городских округов</t>
  </si>
  <si>
    <t>2 02 02003 04 0000 151</t>
  </si>
  <si>
    <t>Субсидии бюджетам городских округов на реформирование муниципальных финансов</t>
  </si>
  <si>
    <t>2 02 02008 04 0000 151</t>
  </si>
  <si>
    <t>Субсидии бюджетам городских округов на обеспечение жильем молодых семей</t>
  </si>
  <si>
    <t>2 02 02009 04 0000 151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</si>
  <si>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</si>
  <si>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2 02 02021 04 0000 151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</si>
  <si>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</si>
  <si>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2 02 02024 04 0000 151</t>
  </si>
  <si>
    <t>Субсидии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</si>
  <si>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2 02 02041 04 0000 151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</si>
  <si>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</si>
  <si>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2 02 02044 04 0000 151</t>
  </si>
  <si>
    <t>Субсидии бюджетам городских округов на обеспечение автомобильными дорогами новых микрорайонов</t>
  </si>
  <si>
    <t>2 02 02046 04 0000 151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</si>
  <si>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</si>
  <si>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2 02 02051 04 0000 151</t>
  </si>
  <si>
    <t>Субсидии бюджетам городских округов на реализацию федеральных целевых программ</t>
  </si>
  <si>
    <t>2 02 02071 04 0000 151</t>
  </si>
  <si>
    <t>Субсидии бюджетам городских округов на предоставление грантов в области науки, культуры, искусства и средств массовой информации</t>
  </si>
  <si>
    <t>2 02 02073 04 0000 151</t>
  </si>
  <si>
    <t>Субсидии бюджетам городских округов на создание технопарков</t>
  </si>
  <si>
    <t>2 02 02074 04 0000 151</t>
  </si>
  <si>
    <t>Субсидии бюджетам городских округов на совершенствование организации питания учащихся в общеобразовательных учреждениях</t>
  </si>
  <si>
    <t>2 02 02077 04 0000 151</t>
  </si>
  <si>
    <t>Субсидии бюджетам городских округов на софинансирование капитальных вложений в объекты муниципальной собственности</t>
  </si>
  <si>
    <t>2 02 02078 04 0000 151</t>
  </si>
  <si>
    <t>Субсидии бюджетам городских округов на бюджетные инвестиции для модернизации объектов коммунальной инфраструктуры</t>
  </si>
  <si>
    <t>2 02 02079 04 0000 151</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</si>
  <si>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</si>
  <si>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2 02 02080 04 0000 151</t>
  </si>
  <si>
    <t>Субсидии бюджетам городских округов для обеспечения земельных участков коммунальной инфраструктурой в целях жилищного строительства</t>
  </si>
  <si>
    <t>2 02 02081 04 0000 151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</si>
  <si>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</si>
  <si>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</si>
  <si>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</si>
  <si>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2 02 02088 04 0002 151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</si>
  <si>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Фонда содействия реформированию жилищно-коммунального хозяйства</t>
  </si>
  <si>
    <t>2 02 02088 04 0004 151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</si>
  <si>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</si>
  <si>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</si>
  <si>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</si>
  <si>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</si>
  <si>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 xml:space="preserve">Субсидии бюджетам городских округов на обеспечение мероприятий по переселению граждан из аварийного жилищного фонда за счет средств бюджетов </t>
  </si>
  <si>
    <t>2 02 02089 04 0004 151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</si>
  <si>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</si>
  <si>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2 02 02089 04 0005 151</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</si>
  <si>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</si>
  <si>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2 02 02102 04 0000 151</t>
  </si>
  <si>
    <t>Субсидии бюджетам городских округов на закупку автотранспортных средств и коммунальной техники</t>
  </si>
  <si>
    <t>2 02 02104 04 0000 151</t>
  </si>
  <si>
    <t>Субсидии бюджетам городских округов на организацию дистанционного обучения инвалидов</t>
  </si>
  <si>
    <t>2 02 02105 04 0000 151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</si>
  <si>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</si>
  <si>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2 02 02109 04 0000 151</t>
  </si>
  <si>
    <t>Субсидии бюджетам городских округов на проведение капитального ремонта многоквартирных домов</t>
  </si>
  <si>
    <t>2 02 02133 04 0000 151</t>
  </si>
  <si>
    <t>Субсидии бюджетам городских округов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</si>
  <si>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2 02 02136 04 0000 151</t>
  </si>
  <si>
    <t>Субсидии бюджетам городских округов на реализацию программ повышения эффективности бюджетных расходов</t>
  </si>
  <si>
    <t>2 02 02141 04 0000 151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</si>
  <si>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</si>
  <si>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</si>
  <si>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</si>
  <si>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2 02 02153 04 0000 151</t>
  </si>
  <si>
    <t>Субсидии бюджетам городских округов на поддержку начинающих фермеров</t>
  </si>
  <si>
    <t>2 02 02204 04 0000 151</t>
  </si>
  <si>
    <t>Субсидии бюджетам городских округов на модернизацию региональных систем дошкольного образования</t>
  </si>
  <si>
    <t>2 02 02197 04 0000 151</t>
  </si>
  <si>
    <t>Субсидии бюджетам городских округов на развитие семейных животноводческих ферм</t>
  </si>
  <si>
    <t>2 02 02210 04 0000 151</t>
  </si>
  <si>
    <t>Субсидии бюджетам городских округов на реализацию региональных программ в области энергосбережения и повышения энергетической эффективности</t>
  </si>
  <si>
    <t>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</si>
  <si>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</si>
  <si>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2 02 02217 04 0000 151</t>
  </si>
  <si>
    <t>Субсидии бюджетам городских округов на поддержку региональных проектов в сфере информационных технологий</t>
  </si>
  <si>
    <t>2 02 02220 04 0000 151</t>
  </si>
  <si>
    <t>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t>
  </si>
  <si>
    <t>2 02 02999 04 0000 151</t>
  </si>
  <si>
    <t>Прочие субсидии бюджетам городских округов</t>
  </si>
  <si>
    <t>2 02 03001 04 0000 151</t>
  </si>
  <si>
    <t>Субвенции бюджетам городских округов на оплату жилищно-коммунальных услуг отдельным категориям граждан</t>
  </si>
  <si>
    <t>2 02 03002 04 0000 151</t>
  </si>
  <si>
    <t>Субвенции бюджетам городских округов на осуществление полномочий по подготовке проведения статистических переписей</t>
  </si>
  <si>
    <t>2 02 03003 04 0000 151</t>
  </si>
  <si>
    <t>Субвенции бюджетам городских округов на государственную регистрацию актов гражданского состояния</t>
  </si>
  <si>
    <t>2 02 03004 04 0000 151</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</si>
  <si>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</si>
  <si>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</si>
  <si>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</si>
  <si>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2 02 03011 04 0000 151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</si>
  <si>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</si>
  <si>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2 02 03012 04 0000 151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</si>
  <si>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</si>
  <si>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2 02 03013 04 0000 151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</si>
  <si>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</si>
  <si>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2 02 03014 04 0000 151</t>
  </si>
  <si>
    <t>Субвенции бюджетам городских округов на поощрение лучших учителей</t>
  </si>
  <si>
    <t>2 02 03015 04 0000 151</t>
  </si>
  <si>
    <t>Субвенции бюджетам городских округов на осуществление первичного воинского учета на территориях, где отсутствуют военные комиссариаты</t>
  </si>
  <si>
    <t>2 02 03018 04 0000 151</t>
  </si>
  <si>
    <t>Субвенции бюджетам городских округов на осуществление отдельных полномочий в области лесных отношений</t>
  </si>
  <si>
    <t>2 02 03019 04 0000 151</t>
  </si>
  <si>
    <t>Субвенции бюджетам городских округов на осуществление отдельных полномочий в области водных отношений</t>
  </si>
  <si>
    <t>2 02 03020 04 0000 151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</si>
  <si>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</si>
  <si>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2 02 03021 04 0000 151</t>
  </si>
  <si>
    <t>Субвенции бюджетам городских округов на  ежемесячное денежное вознаграждение за классное руководство</t>
  </si>
  <si>
    <t>2 02 03022 04 0000 151</t>
  </si>
  <si>
    <t>Субвенции бюджетам городских округов на предоставление гражданам субсидий на оплату жилого помещения и коммунальных услуг</t>
  </si>
  <si>
    <t>2 02 03024 04 0000 151</t>
  </si>
  <si>
    <t>Субвенции бюджетам городских округов на выполнение передаваемых полномочий субъектов Российской Федерации</t>
  </si>
  <si>
    <t>2 02 03025 04 0000 151</t>
  </si>
  <si>
    <t>Субвенции бюджетам городских округов на реализацию полномочий Российской Федерации по осуществлению социальных выплат безработным гражданам</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</si>
  <si>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</si>
  <si>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</si>
  <si>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2 02 03027 04 0000 151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</si>
  <si>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</si>
  <si>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2 02 03029 04 0000 151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</si>
  <si>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</si>
  <si>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2 02 03033 04 0000 151</t>
  </si>
  <si>
    <t>Субвенции бюджетам городских округов на оздоровление детей</t>
  </si>
  <si>
    <t>2 02 03039 04 0000 151</t>
  </si>
  <si>
    <t>Субвенции бюджетам городских округов на закладку и уход за многолетними насаждениями</t>
  </si>
  <si>
    <t>2 02 03049 04 0000 151</t>
  </si>
  <si>
    <t>Субвенции бюджетам городских округов на оказание высокотехнологичной медицинской помощи гражданам Российской Федерации</t>
  </si>
  <si>
    <t>2 02 03053 04 0000 151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</si>
  <si>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</si>
  <si>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2 02 03055 04 0000 151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</si>
  <si>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</si>
  <si>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2 02 03059 04 0000 151</t>
  </si>
  <si>
    <t>Субвенции бюджетам городских округов на государственную поддержку внедрения комплексных мер модернизации образования</t>
  </si>
  <si>
    <t>2 02 03062 04 0000 151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</si>
  <si>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</si>
  <si>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2 02 03064 04 0001 151</t>
  </si>
  <si>
    <t>Субвенции бюджетам городских округов на поддержку экономически значимых региональных программ</t>
  </si>
  <si>
    <t>2 02 03068 04 0000 151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</si>
  <si>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</si>
  <si>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2 02 03069 04 0000 151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</si>
  <si>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</si>
  <si>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2 02 03070 04 0000 151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</si>
  <si>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</si>
  <si>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2 02 03073 04 0000 151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</si>
  <si>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</si>
  <si>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2 02 03077 04 0000 151</t>
  </si>
  <si>
    <t xml:space="preserve">Субвенции бюджетам городских округов на обеспечение жильем граждан, уволенных с военной службы (службы), и приравненных к ним лиц </t>
  </si>
  <si>
    <t>2 02 03078 04 0000 151</t>
  </si>
  <si>
    <t>Субвенции бюджетам городских округов на модернизацию региональных систем общего образования</t>
  </si>
  <si>
    <t>2 02 03090 04 0000 151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</si>
  <si>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</si>
  <si>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2 02 03107 04 0000 151</t>
  </si>
  <si>
    <t>Субвенции бюджетам городских округов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</si>
  <si>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2 02 03111 04 0000 151</t>
  </si>
  <si>
    <t>Субвенции бюджетам городских округов на поддержку экономически значимых региональных программ по развитию мясного скотоводства</t>
  </si>
  <si>
    <t>2 02 03113 04 0000 151</t>
  </si>
  <si>
    <t>Субвенции бюджетам городских округов на поддержку начинающих фермеров</t>
  </si>
  <si>
    <t>2 02 03114 04 0000 151</t>
  </si>
  <si>
    <t>Субвенции бюджетам городских округов на развитие семейных животноводческих ферм</t>
  </si>
  <si>
    <t>2 02 03119 04 0000 151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</si>
  <si>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</si>
  <si>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2 02 03120 04 0000 151</t>
  </si>
  <si>
    <t>Субвенции бюджетам городских округов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</si>
  <si>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2 02 03122 04 0000 151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</si>
  <si>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</si>
  <si>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2 02 03999 04 0000 151</t>
  </si>
  <si>
    <t>Прочие субвенции бюджетам городских округов</t>
  </si>
  <si>
    <t>2 02 04011 04 0000 151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</si>
  <si>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</si>
  <si>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2 02 04012 04 0000 151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</si>
  <si>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</si>
  <si>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2 02 04017 04 0000 151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</si>
  <si>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</si>
  <si>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</si>
  <si>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</si>
  <si>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2 02 04026 04 0000 151</t>
  </si>
  <si>
    <t>Межбюджетные трансферты, передаваемые бюджетам городских округов на выплату региональной доплаты к пенсии</t>
  </si>
  <si>
    <t>2 02 04028 04 0000 151</t>
  </si>
  <si>
    <t>Межбюджетные трансферты, передаваемые бюджетам городских округов на реализацию природоохранных мероприятий</t>
  </si>
  <si>
    <t>2 02 04029 04 0000 151</t>
  </si>
  <si>
    <t>Межбюджетные трансферты, передаваемые бюджетам городских округов на реализацию дополнительных мероприятий, в сфере занятости населения</t>
  </si>
  <si>
    <t>2 02 04034 04 0001 151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</si>
  <si>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</si>
  <si>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2 02 04034 04 0002 151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</si>
  <si>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</si>
  <si>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2 02 04039 04 0000 151</t>
  </si>
  <si>
    <t>Межбюджетные трансферты, передаваемые бюджетам городских округов на  премирование регионов - победителей фестиваля "Кавказские игры"</t>
  </si>
  <si>
    <t>2 02 04041 04 0000 151</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</si>
  <si>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</si>
  <si>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2 02 04056 04 0000 151</t>
  </si>
  <si>
    <t>Межбюджетные трансферты, передаваемые бюджетам городских округов на финансовое обеспечение дорожной деятельности в отношении автомобильных дорог общего пользования местного значения</t>
  </si>
  <si>
    <t>2 02 04059 04 0000 151</t>
  </si>
  <si>
    <t>Межбюджетные трансферты, передаваемые бюджетам городских округов на поощрение достижения наилучших показателей деятельности органов местного самоуправления</t>
  </si>
  <si>
    <t>2 02 04061 04 0000 151</t>
  </si>
  <si>
    <t>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</si>
  <si>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2 02 04067 04 0000 151</t>
  </si>
  <si>
    <t>Межбюджетные трансферты, передаваемые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</si>
  <si>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2 02 04070 04 0000 151</t>
  </si>
  <si>
    <t>Межбюджетные трансферты, передаваемые бюджетам городских округов на государственную поддержку (грант) комплексного развития региональных и муниципальных учреждений культуры</t>
  </si>
  <si>
    <t>2 02 04071 04 0000 151</t>
  </si>
  <si>
    <t>Межбюджетные трансферты, передаваемые бюджетам городских округов на государственную поддержку (грант) больших, средних и малых городов - центров культуры и туризма</t>
  </si>
  <si>
    <t>2 02 04072 04 0000 151</t>
  </si>
  <si>
    <t>Межбюджетные трансферты, передаваемые бюджетам городских округов на государственную поддержку (грант) реализации лучших событийных региональных и межрегиональных проектов в рамках развития культурно-познавательного туризма</t>
  </si>
  <si>
    <t>2 02 04073 04 0000 151</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</si>
  <si>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</si>
  <si>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2 02 04080 04 0000 151</t>
  </si>
  <si>
    <t>Межбюджетные трансферты, передаваемые бюджетам городских округов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</si>
  <si>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2 02 04081 04 0000 151</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</si>
  <si>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</si>
  <si>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2 02 04999 04 0000 151</t>
  </si>
  <si>
    <t>Прочие межбюджетные трансферты, передаваемые бюджетам городских округов</t>
  </si>
  <si>
    <t>2 07 04010 04 0000 180</t>
  </si>
  <si>
    <t xml:space="preserve">Безвозмездные поступления от  физических   и   юридическ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t>
  </si>
  <si>
    <t>2 07 04020 04 0000 180</t>
  </si>
  <si>
    <t xml:space="preserve">Поступления от  денежных  пожертвований,  предоставляемых    физическими    лицами  получателям средств  бюджетов  городских  округов
</t>
  </si>
  <si>
    <t>2 07 04050 04 0000 180</t>
  </si>
  <si>
    <t xml:space="preserve">Прочие   безвозмездные   поступления   в бюджеты городских округов
</t>
  </si>
  <si>
    <t>2 08 04000 04 0000 180</t>
  </si>
  <si>
    <t xml:space="preserve">  Реализация мероприятий  муниципальной программы "Развитие образования в городе Радужный на 2014-2020 годы"  (Управление образования)</t>
  </si>
  <si>
    <t xml:space="preserve">  Иная целевая субсидия на реализацию мероприятий  муниципальной программы "Развитие образования в городе Радужный на 2014-2020 годы"  (МАУ ДО ГДДТ)</t>
  </si>
  <si>
    <t xml:space="preserve">  Иная целевая субсидия на реализацию мероприятий  муниципальной программы "Развитие образования в городе Радужный на 2014-2020 годы"  (АУ  ОУ МУК "Компьютерная школа")</t>
  </si>
  <si>
    <t xml:space="preserve">  Содержание аппарата Управления образования и молодежной политики</t>
  </si>
  <si>
    <t xml:space="preserve">  Иная целевая субсидия на реализацию мероприятий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(МАУ ДО ГДДТ)</t>
  </si>
  <si>
    <t xml:space="preserve">  Иная целевая субсидия на реализацию муниципальной программы "Развитие гражданского общества города Радужный на 2014-2020 годы" (МАУ ДО ГДДТ)</t>
  </si>
  <si>
    <t xml:space="preserve">  Иная  целевая субсидия на реализацию мероприятий муниципальной программы "Профилактика экстремизма, гармонизация межэтнических и межкультурных отношений в  городе Радужный на 2014-2020 годы" (МАУ ДО ГДДТ)</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</si>
  <si>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№1 " Колокольчик")</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</si>
  <si>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№2 " Рябинка")</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</si>
  <si>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№3 "Ромашка")</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</si>
  <si>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(БУ ДОУ №4 "Родничок")</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</si>
  <si>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(БУ ДОУ №5 " Росток")</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</si>
  <si>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№6 " Сказка")</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</si>
  <si>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№9 "Черепашка")</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</si>
  <si>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№10 "Березка")</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</si>
  <si>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</si>
  <si>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2 18 04030 04 0000 180</t>
  </si>
  <si>
    <t xml:space="preserve">Доходы бюджетов  городских  округов  от  возврата иными организациями остатков субсидий  прошлых   лет </t>
  </si>
  <si>
    <t>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</si>
  <si>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</si>
  <si>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Приложение № 1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Российской Федерации</t>
  </si>
  <si>
    <t>Межрайонная ИФНС России №6 по Ханты - Мансийскому автономному округу - Югре</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</si>
  <si>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</si>
  <si>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 **</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</si>
  <si>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</si>
  <si>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</si>
  <si>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</si>
  <si>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</si>
  <si>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</si>
  <si>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</si>
  <si>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1 05 01011 01 0000 110</t>
  </si>
  <si>
    <t>Налог, взимаемый с налогоплательщиков, выбравших в качестве объекта налогообложения  доходы**</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</si>
  <si>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</si>
  <si>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</si>
  <si>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1 05 01021 01 0000 110</t>
  </si>
  <si>
    <t>Налог, взимаемый с налогоплательщиков, выбравших в качестве объекта налогообложения доходы, уменьшенные на величину расходов**</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</si>
  <si>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</si>
  <si>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</si>
  <si>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1 05 01050 01 0000 110</t>
  </si>
  <si>
    <t>Минимальный налог, зачисляемый в бюджеты субъектов Российской Федерации**</t>
  </si>
  <si>
    <t>1 05 02010 02 0000 110</t>
  </si>
  <si>
    <t>Единый налог на вмененный доход для отдельных видов деятельности**</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</si>
  <si>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</si>
  <si>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</si>
  <si>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</si>
  <si>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Единый сельскохозяйственный налог **</t>
  </si>
  <si>
    <t>1 05 03020 01 0000 110</t>
  </si>
  <si>
    <t>Единый сельскохозяйственный налог (за налоговые периоды, истекшие до 1 января 2011 года) **</t>
  </si>
  <si>
    <t>182</t>
  </si>
  <si>
    <t>1 05 04010 02 0000 110</t>
  </si>
  <si>
    <t>Налог, взимаемый в связи с применением патентной системы налогообложения, зачисляемый в бюджеты городских округов **</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</si>
  <si>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</si>
  <si>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</si>
  <si>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1 06 06012 04 0000 110</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</si>
  <si>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(АУ "ОУ ДОД "Детская школа искусств")</t>
  </si>
  <si>
    <t xml:space="preserve">  Иная  целевая субсидия на реализацию мероприятий  муниципальной программы  "Развитие культуры  в городе Радужный на 2014-2020 годы" ( Возмещение расходов по найму, аренде жилых помещений специалистам, приглашенным для работы в муниципальные учреждения культуры города Радужный ( АУ ОУ ДОД "ДХШ")</t>
  </si>
  <si>
    <t xml:space="preserve">  Иная  целевая субсидия на реализацию мероприятий  муниципальной программы  "Развитие культуры  в городе Радужный на 2014-2020 годы" ( софинансирование расходов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 АУ ОУ ДОД "ДШИ")</t>
  </si>
  <si>
    <t xml:space="preserve">  Иная  целевая субсидия на реализацию мероприятий  муниципальной программы  "Развитие культуры  в городе Радужный на 2014-2020 годы" ( софинансирование расходов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 АУ ОУ ДОД "ДХШ")</t>
  </si>
  <si>
    <t xml:space="preserve">  Целевая субсидия на оплату стоимости питания детям школьного возраста в оздоровительных лагерях  с дневным пребыванием детей (БУК "БМЦ")</t>
  </si>
  <si>
    <t xml:space="preserve">  Иная целевая субсидия на реализацию мероприятий муниципальной программы "Организация отдыха,оздоровления, занятости детей, подростков и молодежи города Радужный на 2014-2020 годы" (БУК "БМЦ")</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</si>
  <si>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(БУК "БМЦ")</t>
  </si>
  <si>
    <t xml:space="preserve">  Субсидии на возмещение нормативных затрат на оказание услуг (выполнение работ) физическим и (или) юридическим лицам (БУК БМЦ(Библиотека)</t>
  </si>
  <si>
    <t xml:space="preserve">  Субсидии на возмещение нормативных затрат на содержание недвижимого имущества и особо ценного движимого имущества (БУК БМЦ(Библиотека)</t>
  </si>
  <si>
    <t xml:space="preserve">  Субсидии на возмещение нормативных затрат на оказание услуг (выполнение работ) физическим и (или) юридическим лицам (БУК БМЦ(Музей)</t>
  </si>
  <si>
    <t xml:space="preserve">  Субсидии на возмещение нормативных затрат на содержание недвижимого имущества и особо ценного движимого имущества (БУК БМЦ(Музей)</t>
  </si>
  <si>
    <t xml:space="preserve">  Иная целевая субсидия на льготный проезд (БУК "БМЦ")</t>
  </si>
  <si>
    <t xml:space="preserve">  Иная целевая субсидия на комплектование книжных фондов библиотек муниципальных образований (ФБ для БУК "БМЦ").</t>
  </si>
  <si>
    <t xml:space="preserve">  Целевая субсидия  окружного бюджета на реализацию подпрограммы "Обеспечение прав граждан на доступ к культурным ценностям и информации" ( БУК "Библиотечно-музейный центр))</t>
  </si>
  <si>
    <t xml:space="preserve">  Субсидии на повышение оплаты труда работников муниципальных учреждений культуры,  в целях реализации указа Президента РФ (БУК "БМЦ" (Библиотека))</t>
  </si>
  <si>
    <t xml:space="preserve">  Субсидии на повышение оплаты труда работников муниципальных учреждений культуры,  в целях реализации указа Президента РФ (БУК "БМЦ" (Музей))</t>
  </si>
  <si>
    <t xml:space="preserve">  Иная  целевая субсидия на реализацию мероприятий  муниципальной программы  "Развитие культуры  в городе Радужный на 2014-2020 годы" ( софинансирование расходов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 БУ БУК "БМЦ")</t>
  </si>
  <si>
    <t xml:space="preserve">  Субсидии на возмещение нормативных затрат на оказание услуг (выполнение работ) физическими  и (или) юридическим  лицам (АУК " ДК "Нефтяник")</t>
  </si>
  <si>
    <t xml:space="preserve">  Субсидии на возмещение нормативных затрат на содержание недвижимого имущества и особо ценного движимого  имущества (АУК "ДК "Нефтяник"")</t>
  </si>
  <si>
    <t xml:space="preserve">  Иная целевая субсидия на льготный проезд (АУК "ДК"Нефтяник") </t>
  </si>
  <si>
    <t xml:space="preserve">  Субсидии на повышение оплаты труда работников муниципальных учреждений культуры,  в целях реализации указа Президента РФ (АУК "ДК "Нефтяник")</t>
  </si>
  <si>
    <t xml:space="preserve">  Иная целевая субсидия на реализацию мероприятий  муниципальной программы  "Развитие культуры  в городе Радужный на 2014-2020 годы"   (БУ БУК "БМЦ")</t>
  </si>
  <si>
    <t xml:space="preserve">  Иная целевая субсидия на реализацию мероприятий  муниципальной программы  "Развитие культуры  в городе Радужный на 2014-2020 годы" (АУК"Дворец культуры "Нефтяник")</t>
  </si>
  <si>
    <t xml:space="preserve">  Иная целевая субсидия на реализацию муниципальной программы " "Развитие гражданского общества  города Радужный на 2014-2020 годы" (АУК ДК "Нефтяник")</t>
  </si>
  <si>
    <t xml:space="preserve">  Иная  целевая субсидия на реализацию мероприятий муниципальной программы  "Профилактика экстремизма, гармонизация межэтнических и межкультурных отношений в  городе Радужный на 2014-2020 годы" (БУК "БМЦ")</t>
  </si>
  <si>
    <t xml:space="preserve">  Иная  целевая субсидия на реализацию мероприятий муниципальной программы  "Профилактика экстремизма, гармонизация межэтнических и межкультурных отношений в  городе Радужный на 2014-2020 годы"(АУК "ДК "Нефтяник")</t>
  </si>
  <si>
    <t xml:space="preserve">  Иная целевая субсидия на исполнение муниципальной программы "Социальная поддержка  жителей города Радужный на 2014-2020 годы"(АУК ДК "Нефтяник")</t>
  </si>
  <si>
    <t xml:space="preserve">  Иная целевая субсидия на исполнение муниципальной программы "Доступная среда в городе Радужный на 2014-2020 годы" (МУК "БМЦ")</t>
  </si>
  <si>
    <t xml:space="preserve"> Комитет по физической культуре и спорту администрации города Радужный</t>
  </si>
  <si>
    <t xml:space="preserve">  Иная целевая субсидия на реализацию дополнительных мероприятий в сфере занятости населения (бюджет автономного округа) (АУ ОУ ДОД  СДЮСШОР "Юность")</t>
  </si>
  <si>
    <t xml:space="preserve">  Субсидии на возмещение нормативных затрат на оказание услуг (выполнение работ) физическим и (или) юридическим лицам (АУ ДОД "ДЮСШ "Факел")</t>
  </si>
  <si>
    <t xml:space="preserve">  Субсидии на возмещение нормативных затрат на содержание недвижимого имущества и особо ценного движимого имущества (АУ  ДОД "ДЮСШ "Факел")</t>
  </si>
  <si>
    <t xml:space="preserve">  Субсидии на возмещение нормативных затрат на оказание услуг (выполнение работ) физическим и (или) юридическим лицам (ФОТ педагогического персонала АУ ДОД "ДЮСШ "Факел")</t>
  </si>
  <si>
    <t xml:space="preserve">  Субсидии на возмещение нормативных затрат на оказание услуг (выполнение работ) физическим и (или) юридическим лицам (АУ ОУ ДОД СДЮСШОР "Юность")</t>
  </si>
  <si>
    <t xml:space="preserve">  Субсидии на возмещение нормативных затрат на содержание недвижимого имущества и особо ценного движимого имущества (АУ ОУ ДОД СДЮСШОР "Юность")</t>
  </si>
  <si>
    <t xml:space="preserve">  Субсидии на возмещение нормативных затрат на оказание услуг (выполнение работ) физическим и (или) юридическим лицам (ФОТ педагогического персонала АУ ОУ ДОД СДЮСШОР "Юность")</t>
  </si>
  <si>
    <t xml:space="preserve">  Иная целевая субсидия на льготный проезд (АУ ОУ ДОД СДЮСШОР "Юность")</t>
  </si>
  <si>
    <t xml:space="preserve">  Иная целевая субсидия на льготный проезд (АУ ДОД ДЮСШ "Факел")</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</si>
  <si>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(АУ ДОД "ДЮСШ "Факел")</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</si>
  <si>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(АУ ОУ ДОД СДЮСШОР "Юность")</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</si>
  <si>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(АУОУ ДОД СДЮСШОР "Юность")</t>
  </si>
  <si>
    <t xml:space="preserve">  Целевая субсидия на оплату стоимости питания детям школьного возраста в оздоровительных лагерях  с дневным пребыванием детей (АУ ОУ ДОД СДЮСШОР "Юность")</t>
  </si>
  <si>
    <t xml:space="preserve">  Целевая субсидия на оплату стоимости питания детям школьного возраста в оздоровительных лагерях  с дневным пребыванием детей (АУ ДОД ДЮСШ "Факел")</t>
  </si>
  <si>
    <t xml:space="preserve">  Целевая субсидия на оплату стоимости питания детям школьного возраста в оздоровительных лагерях  с дневным пребыванием детей (АУ СК "Сибирь")</t>
  </si>
  <si>
    <t xml:space="preserve">  Целевая субсидия на оплату стоимости питания детям школьного возраста в оздоровительных лагерях  с дневным пребыванием детей (АУ ПБ "Аган")</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</si>
  <si>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 (АУ ОУ ДОД СДЮСШОП"Юность")</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</si>
  <si>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 (АУ ДОД ДЮСШ"Факел")</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</si>
  <si>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 (АУ СК "Сибирь)</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</si>
  <si>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 (АУ ПБ "Аган")</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</si>
  <si>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"АУ ОУ ДОД СДЮСШОП"Юность")</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</si>
  <si>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"АУ ДОД ДЮСШ"Факел")</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</si>
  <si>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"АУ СК "Сибирь")</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</si>
  <si>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"АУ ПБ "Аган")</t>
  </si>
  <si>
    <t xml:space="preserve">  Иная целевая субсидия на исполнение муниципальной программы "Доступная среда в городе Радужный на 2014-2020 годы"(АУ ОУ ДОД СДЮСШОР "Юность")</t>
  </si>
  <si>
    <t xml:space="preserve">  Иная целевая субсидия на исполнение муниципальной программы "Доступная среда в городе Радужный на 2014-2020 годы"(АУ "Дворец спорта")</t>
  </si>
  <si>
    <t xml:space="preserve">  Иная целевая субсидия на исполнение муниципальной программы "Доступная среда в городе Радужный на 2014-2020 годы"(АУ ДОД ДЮСШ "Факел")</t>
  </si>
  <si>
    <t xml:space="preserve">  Иная целевая субсидия на исполнение муниципальной программы "Доступная среда в городе Радужный на 2014-2020 годы"(АУ СК "Сибирь")</t>
  </si>
  <si>
    <t xml:space="preserve">  Субвенции на осуществление отдельного государственного полномочия ХМАО-Югры по присвоению спортивных разрядов и квалификационнных категорий спортивных судей</t>
  </si>
  <si>
    <t xml:space="preserve">  Субсидии на возмещение нормативных затрат на оказание услуг (выполнение работ) физическим и (или) юридическим лицам (АУ "Дворец Спорта")</t>
  </si>
  <si>
    <t xml:space="preserve">  Субсидии на возмещение нормативных затрат на содержание недвижимого имущества и особо ценного движимого имущества (АУ "Дворец Спорта")</t>
  </si>
  <si>
    <t xml:space="preserve">  Субсидии на возмещение нормативных затрат на оказание услуг (выполнение работ) физическим и (или) юридическим лицам (АУ "Плавательный бассейн "Аган")</t>
  </si>
  <si>
    <t xml:space="preserve">  Субсидии на возмещение нормативных затрат на содержание недвижимого имущества и особо ценного движимого имущества (АУ "Плавательный бассейн "Аган")</t>
  </si>
  <si>
    <t xml:space="preserve">  Субсидии на возмещение нормативных затрат на оказание услуг (выполнение работ) физическим и (или) юридическим лицам (АУ СК "Сибирь")</t>
  </si>
  <si>
    <t xml:space="preserve">  Субсидии на возмещение нормативных затрат на содержание недвижимого имущества и особо ценного движимого имущества (АУ СК "Сибирь")</t>
  </si>
  <si>
    <t xml:space="preserve">  Иная целевая субсидия на льготный проезд (АУ "Дворец спорта")</t>
  </si>
  <si>
    <t xml:space="preserve">  Иная целевая субсидия на льготный проезд (АУ СК"Сибирь")</t>
  </si>
  <si>
    <t xml:space="preserve">  Иная целевая субсидия на льготный проезд (АУ "Плавательный бассейн"Аган")</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</si>
  <si>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(АУ "Дворец спорта")</t>
  </si>
  <si>
    <t xml:space="preserve">  Реализация мероприятий муниципальной программы "Развитие физической культуры и спорта в городе Радужный на 2014-2020 годы" (КпоФКиС)</t>
  </si>
  <si>
    <t xml:space="preserve">  Целевая субсидия на реализацию мероприятий муниципальной  программы "Развитие физической культуры и спорта в  городе Радужный на 2014-2020 годы" (АУ ДОД ДЮСШ "Факел")</t>
  </si>
  <si>
    <t xml:space="preserve">  Целевая субсидия на реализацию мероприятий муниципальной  программы "Развитие физической культуры и спорта в  городе Радужный на 2014-2020 годы" (АУ СК "Сибирь")</t>
  </si>
  <si>
    <t xml:space="preserve">  Целевая субсидия на реализацию мероприятий муниципальной  программы "Развитие физической культуры и спорта в  городе Радужный на 2014-2020 годы"(АУ ОУ ДОД СДЮСШОР "Юность")</t>
  </si>
  <si>
    <t xml:space="preserve">  Целевая субсидия на реализацию мероприятий муниципальной  программы "Развитие физической культуры и спорта в  городе Радужный на 2014-2020 годы"(АУ "Дворец спорта")</t>
  </si>
  <si>
    <t xml:space="preserve">  Целевая субсидия на реализацию мероприятий муниципальной  программы "Развитие физической культуры и спорта в  городе Радужный на 2014-2020 годы" (АУ "Плавательный бассейн "Аган")</t>
  </si>
  <si>
    <t xml:space="preserve">  Целевая субсидия на реализацию мероприятий муниципальной  программы "Развитие физической культуры и спорта в  городе Радужный на 2014-2020 годы" (Развитие спорта лиц с ограниченными физическими возможностями АУ ДОД ДЮСШ "Факел")</t>
  </si>
  <si>
    <t xml:space="preserve">  Иная целевая субсидия на реализацию муниципальной программы "Развитие гражданского общества города Радужный на 2014-2020 годы" (АУ ДОД ДЮСШ "Факел")</t>
  </si>
  <si>
    <t xml:space="preserve">  Иная целевая субсидия на реализацию муниципальной программы " "Развитие гражданского общества  города Радужный на 2014-2020 годы" (АУ СК "Сибирь")</t>
  </si>
  <si>
    <t xml:space="preserve">  Иная  целевая субсидия на реализацию мероприятий муниципальной программы  "Профилактика экстремизма, гармонизация межэтнических и межкультурных отношений в  городе Радужный на 2014-2020 годы"(АУ СК "Сибирь")</t>
  </si>
  <si>
    <t xml:space="preserve">  Иная  целевая субсидия на реализацию мероприятий муниципальной программы  "Профилактика экстремизма, гармонизация межэтнических и межкультурных отношений в  городе Радужный на 2014-2020 годы"(АУ ДОД ДЮСШ "Факел")</t>
  </si>
  <si>
    <t>Приложение  №23</t>
  </si>
  <si>
    <t xml:space="preserve">Перечень муниципальных программ города  Радужный с объемами бюджетных ассигнований на их финансирование  на 2015 год
</t>
  </si>
  <si>
    <t xml:space="preserve">Перечень муниципальных программ города Радужный  с объемами бюджетных ассигнований на их финансирование  на плановый период 2016 и 2017 годов
</t>
  </si>
  <si>
    <t>Распределение межбюджетных субсидий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2015 год</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</si>
  <si>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</si>
  <si>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 xml:space="preserve"> Подпрограмма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</si>
  <si>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 xml:space="preserve"> Субсидии на обновление материально-технической базы муниципальных детских школ искусств в сфере культуры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</si>
  <si>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</si>
  <si>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 xml:space="preserve"> Субсидии на модернизацию общедоступных муниципальных библиотек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</si>
  <si>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 xml:space="preserve"> Субсидии на повышение оплаты труда работников муниципальных учреждений культуры,  в целях реализации указа Президента РФ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</si>
  <si>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 xml:space="preserve"> Подпрограмма  "Укрепление единого культурного пространства в  городе Радужный"  муниципальной программы "Развитие культуры в городе Радужный на 2014-2020 годы"</t>
  </si>
  <si>
    <t xml:space="preserve"> Субсидии на  реализацию мероприятий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</si>
  <si>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 xml:space="preserve"> Субсидии на повышение оплаты труда работников муниципальных учреждений культуры,  в целях реализации указа Президента РФ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</si>
  <si>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 xml:space="preserve"> Подпрограмма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</si>
  <si>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</si>
  <si>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 xml:space="preserve"> Подпрограмма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</si>
  <si>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 xml:space="preserve"> Субсидии на реализацию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</si>
  <si>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 xml:space="preserve"> Субсидии на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</si>
  <si>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 xml:space="preserve"> Подпрограмма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</si>
  <si>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 xml:space="preserve"> 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</si>
  <si>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 xml:space="preserve"> Субсидии на софинансирование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</si>
  <si>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 xml:space="preserve"> Подпрограмма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</si>
  <si>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Субсидии на  капитальный ремонт (с заменой) газопроводов, систем теплоснабжения, водоснабжения и водоотведения для подготовки к осенне-зимнему периоду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</si>
  <si>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</si>
  <si>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Подпрограмма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</si>
  <si>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Субсидии на софинансирование расходов муниципальных образований на разработку схем водоснабжения и водоотведения в рамках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</si>
  <si>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 xml:space="preserve"> 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</si>
  <si>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 xml:space="preserve"> Подпрограмма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</si>
  <si>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 xml:space="preserve"> Субсидии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</si>
  <si>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 xml:space="preserve"> Муниципальная программа "Защита населения и территорий от чрезвычайных ситуаций, обеспечение пожарной безопасности в городе Радужный  на 2014-2020 годы"</t>
  </si>
  <si>
    <t xml:space="preserve"> Подпрограмма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</si>
  <si>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 xml:space="preserve"> 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</si>
  <si>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 xml:space="preserve"> Муниципальная программа "Развитие транспортной системы города Радужный на 2014-2020 годы"</t>
  </si>
  <si>
    <t xml:space="preserve"> Подпрограмма " Автомобильные дороги"  муниципальной программы " Развитие транспортной системы города Радужный на 2014-2020 годы"</t>
  </si>
  <si>
    <t xml:space="preserve"> Субсидии на строительство (реконструкцию), капитальный ремонт и ремонт автомобильных дорог общего пользования местного значения в рамках подпрограммы " Автомобильные дороги"  муниципальной программы " Развитие транспортной системы города Радужный на 2014-2020 годы"</t>
  </si>
  <si>
    <t xml:space="preserve"> Субсидии на оплату стоимости питания детям школьного возраста в оздоровительных лагерях с дневным пребыванием детей в рамках муниципальной программы "Организация отдыха, оздоровления, занятости детей, подростков и молодежи города Радужного" на 2014 – 2020 годы"</t>
  </si>
  <si>
    <t>Распределение иных межбюджетных трансфертов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2015 год</t>
  </si>
  <si>
    <t xml:space="preserve"> Подпрограмма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</si>
  <si>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 xml:space="preserve"> Иные межбюджетные трансферты на реализацию мероприятий по содействию трудоустройству граждан в рамках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 – 2020 годы"</t>
  </si>
  <si>
    <t xml:space="preserve"> Иные межбюджетные трансферты на комплектование книжных  фондов библиотек муниципальных образований в рамках подпрограммы "Обеспечение прав граждан на доступ к культурным ценностям и информации" программы "Развитие культуры в городе Радужный на 2014-2020 годы" за счет средств федерального бюджета</t>
  </si>
  <si>
    <t xml:space="preserve"> Иные расходы бюджета</t>
  </si>
  <si>
    <t xml:space="preserve">  Иная целевая субсидия на исполнение муниципальной программы "Обеспечение экологической безопасности  города Радужный на 2014-2020 годы" ( МБОУ СОШ  № 5)</t>
  </si>
  <si>
    <t xml:space="preserve">  Иная целевая субсидия на исполнение муниципальной программы "Обеспечение экологической безопасности  города Радужный на 2014-2020 годы" ( МБОУ СОШ №2 )</t>
  </si>
  <si>
    <t xml:space="preserve">  Иная целевая субсидия на исполнение муниципальной программы "Обеспечение экологической безопасности  города Радужный на 2014-2020 годы" ( МАУ ДО "ГДДТ")</t>
  </si>
  <si>
    <t xml:space="preserve">  Субсидии на возмещение нормативных затрат на оказание услуг (выполнение работ) физическим и (или) юридическим лицам (БУ ДОУ ДСОВ №12 "Буратино")</t>
  </si>
  <si>
    <t xml:space="preserve">  Субсидии на возмещение нормативных затрат на содержание недвижимого имущества и особо ценного движимого имущества (БУ ДОУ ДСОВ №12 "Буратино")</t>
  </si>
  <si>
    <t xml:space="preserve">  Субсидии на возмещение нормативных затрат на оказание услуг (выполнение работ) физическим и (или) юридическим лицам (БУ ДОУ ДСОВ №4 "Родничок")</t>
  </si>
  <si>
    <t xml:space="preserve">  Субсидии на возмещение нормативных затрат на содержание недвижимого имущества и особо ценного движимого имущества (БУ ДОУ ДСОВ №4 "Родничок")</t>
  </si>
  <si>
    <t xml:space="preserve">  Субсидии на возмещение нормативных затрат на оказание услуг (выполнение работ) физическим и (или) юридическим лицам (БУ ДОУ ДСОВ №5 "Росток")</t>
  </si>
  <si>
    <t xml:space="preserve">  Субсидии на возмещение нормативных затрат на содержание недвижимого имущества и особо ценного движимого имущества (БУ ДОУ ДСОВ №5 "Росток")</t>
  </si>
  <si>
    <t xml:space="preserve">  Расходы по вознаграждению при выходе на пенсию в учреждениях образования </t>
  </si>
  <si>
    <t xml:space="preserve">  Иная целевая субсидия на льготный проезд(БУ ДОУ ДСОВ № 12 "Буратино").</t>
  </si>
  <si>
    <t xml:space="preserve">  Иная целевая субсидия на льготный проезд (БУ ДОУ ДСОВ № 4 "Родничок")</t>
  </si>
  <si>
    <t xml:space="preserve">  Иная целевая субсидия на льготный проезд (БУ ДОУ ДСОВ № 5 "Росток")</t>
  </si>
  <si>
    <t xml:space="preserve">  Субсидии на возмещение нормативных затрат на оказание услуг (выполнение работ) физическим и (или) юридическим лицам (АУ ДОУ ДСОВ №3 "Ромашка")</t>
  </si>
  <si>
    <t xml:space="preserve">  Субсидии на возмещение нормативных затрат на содержание недвижимого имущества и особо ценного движимого имущества (АУ  ДОУ ДСОВ №3 "Ромашка")</t>
  </si>
  <si>
    <t xml:space="preserve">  Субсидии на возмещение нормативных затрат на оказание услуг (выполнение работ) физическим и (или) юридическим лицам (АУ ДОУ ДСОВ №1 "Колокольчик")</t>
  </si>
  <si>
    <t xml:space="preserve">  Субсидии на возмещение нормативных затрат на содержание недвижимого имущества и особо ценного движимого имущества (АУ  ДОУ ДСОВ №1 "Колокольчик")</t>
  </si>
  <si>
    <t xml:space="preserve">  Субсидии на возмещение нормативных затрат на оказание услуг (выполнение работ) физическим и (или) юридическим лицам (АУ ДОУ ДСОВ №2 "Рябинка")</t>
  </si>
  <si>
    <t xml:space="preserve">  Субсидии на возмещение нормативных затрат на содержание недвижимого имущества и особо ценного движимого имущества (АУ  ДОУ ДСОВ №2 "Рябинка")</t>
  </si>
  <si>
    <t xml:space="preserve">  Субсидии на возмещение нормативных затрат на оказание услуг (выполнение работ) физическим и (или) юридическим лицам (АУ ДОУ ДСОВ №6 "Сказка")</t>
  </si>
  <si>
    <t xml:space="preserve">  Субсидии на возмещение нормативных затрат на содержание недвижимого имущества и особо ценного движимого имущества (АУ  ДОУ ДСОВ №6 "Сказка")</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</si>
  <si>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</si>
  <si>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1 13 01994 04 0000 130</t>
  </si>
  <si>
    <t>Прочие доходы от оказания платных услуг (работ) получателями средств  бюджетов городских округов</t>
  </si>
  <si>
    <t xml:space="preserve"> 1 13 02994 04 0000 130</t>
  </si>
  <si>
    <t>Прочие доходы от компенсации затрат  бюджетов городских округов</t>
  </si>
  <si>
    <t>1 16 18040 04 0000 140</t>
  </si>
  <si>
    <t>Денежные взыскания (штрафы) за нарушение бюджетного законодательства (в части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</si>
  <si>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</si>
  <si>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</si>
  <si>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</si>
  <si>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</si>
  <si>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1 16 90040 04 0000 140</t>
  </si>
  <si>
    <t>Прочие поступления от денежных взысканий (штрафов) и иных сумм в возмещение ущерба, зачисляемые в  бюджеты городских округов</t>
  </si>
  <si>
    <t>2 18 04010 04 0000 180</t>
  </si>
  <si>
    <t xml:space="preserve">Доходы бюджетов  городских  округов  от  возврата бюджетными учреждениями остатков субсидий  прошлых   лет </t>
  </si>
  <si>
    <t xml:space="preserve"> 1 16 90040 04 0000 140</t>
  </si>
  <si>
    <t>2 18 04020 04 0000 180</t>
  </si>
  <si>
    <t xml:space="preserve">Доходы бюджетов  городских  округов  от  возврата автономными учреждениями остатков субсидий  прошлых   лет </t>
  </si>
  <si>
    <t xml:space="preserve">Комитет  по управлению муниципальным имуществом  администрации  города  Радужный                                                                         </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</si>
  <si>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</si>
  <si>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</si>
  <si>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</si>
  <si>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</si>
  <si>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 xml:space="preserve">1 11 03040 04 0000 120 </t>
  </si>
  <si>
    <t>Проценты, полученные от предоставления бюджетных кредитов внутри страны за счет средств бюджетов городских округов</t>
  </si>
  <si>
    <t xml:space="preserve">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</si>
  <si>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</si>
  <si>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</si>
  <si>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</si>
  <si>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</si>
  <si>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</si>
  <si>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</si>
  <si>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</si>
  <si>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</si>
  <si>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</si>
  <si>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</si>
  <si>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</si>
  <si>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1 11 09044 04 0000 120</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</si>
  <si>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(АУ ДОУ ДСОВ №9 "Черепашка")</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</si>
  <si>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(АУ ДОУ ДСОВ №10 "Березка")</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</si>
  <si>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(АУ ДОУ ДСОВ №15 "Росинка")</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</si>
  <si>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(АУ ДОУ ДСОВ №16 "Снежинка")</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</si>
  <si>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(АУ ДОУ ДСОВ №18 "Северяночка")</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</si>
  <si>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(ФОТ педагогического персонала АУ ДОУ ДСОВ №1 "Колокольчик")</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</si>
  <si>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(БУ ДОУ №4 "Родничок")</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</si>
  <si>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(БУ ДОУ №5 "Росток")</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</si>
  <si>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(БУ ДОУ №12 "Буратино")</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</si>
  <si>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полномочия)(АУ ДОУ №1 "Колокольчик")</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</si>
  <si>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полномочия)(АУ ДОУ №2 "Рябинка")</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</si>
  <si>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(АУ ДОУ №3 "Ромашка")</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</si>
  <si>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(АУ ДОУ №6 "Сказка")</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</si>
  <si>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(АУ ДОУ №9 "Черепашка")</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</si>
  <si>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(АУ ДОУ №10 "Березка")</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</si>
  <si>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(АУ ДОУ №15 "Росинка")</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</si>
  <si>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(АУ ДОУ №16 "Снежинка")</t>
  </si>
  <si>
    <t xml:space="preserve">  Целевая субсидия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части администрирования переданного полномочия) (АУ ДОУ №18 "Северяночка")</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</si>
  <si>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(МБОУ ДОУ ДСОВ №4)</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</si>
  <si>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(МБОУ ДОУ ДСОВ №12)</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</si>
  <si>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(МБОУ ДОУ ДСОВ №5)</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</si>
  <si>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(АУ ДОУ ДСОВ №10)</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</si>
  <si>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(АУ ДОУ ДСОВ №6)</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</si>
  <si>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(АУ ДОУ ДСОВ №15)</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</si>
  <si>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(АУ ДОУ ДСОВ №16)</t>
  </si>
  <si>
    <t xml:space="preserve">  Субсидии на возмещение нормативных затрат на оказание услуг (выполнение работ) физическим и (или) юридическим лицам (СОШ №2)</t>
  </si>
  <si>
    <t xml:space="preserve">  Субсидии на возмещение нормативных затрат на содержание недвижимого имущества и особо ценного движимого имущества (СОШ №2)</t>
  </si>
  <si>
    <t xml:space="preserve">  Субсидии на возмещение нормативных затрат на оказание услуг (выполнение работ) физическим и (или) юридическим лицам (СОШ №3)</t>
  </si>
  <si>
    <t xml:space="preserve">  Субсидии на возмещение нормативных затрат на содержание недвижимого имущества и особо ценного движимого имущества (СОШ №3)</t>
  </si>
  <si>
    <t xml:space="preserve">  Субсидии на возмещение нормативных затрат на оказание услуг (выполнение работ) физическим и (или) юридическим лицам (СОШ №4)</t>
  </si>
  <si>
    <t xml:space="preserve">  Субсидии на возмещение нормативных затрат на содержание недвижимого имущества и особо ценного движимого имущества (СОШ №4)</t>
  </si>
  <si>
    <t xml:space="preserve">  Субсидии на возмещение нормативных затрат на оказание услуг (выполнение работ) физическим и (или) юридическим лицам (СОШ №5)</t>
  </si>
  <si>
    <t xml:space="preserve">  Субсидии на возмещение нормативных затрат на содержание недвижимого имущества и особо ценного движимого имущества (СОШ №5)</t>
  </si>
  <si>
    <t xml:space="preserve">  Субсидии на возмещение нормативных затрат на оказание услуг (выполнение работ) физическим и (или) юридическим лицам (СОШ №6)</t>
  </si>
  <si>
    <t xml:space="preserve">  Субсидии на возмещение нормативных затрат на содержание недвижимого имущества и особо ценного движимого имущества (СОШ №6)</t>
  </si>
  <si>
    <t xml:space="preserve">  Субсидии на возмещение нормативных затрат на оказание услуг (выполнение работ) физическим и (или) юридическим лицам (СОШ №8)</t>
  </si>
  <si>
    <t xml:space="preserve">  Субсидии на возмещение нормативных затрат на содержание недвижимого имущества и особо ценного движимого имущества (СОШ №8)</t>
  </si>
  <si>
    <t xml:space="preserve">  Иная целевая субсидия на льготный проезд (МБОУ СОШ № 2)</t>
  </si>
  <si>
    <t xml:space="preserve">  Иная целевая субсидия на льготный проезд (МБОУ СОШ № 3)</t>
  </si>
  <si>
    <t xml:space="preserve">  Иная целевая субсидия на льготный проезд (МБОУ СОШ № 4)</t>
  </si>
  <si>
    <t xml:space="preserve">  Иная целевая субсидия на льготный проезд (МБОУ СОШ № 5)</t>
  </si>
  <si>
    <t xml:space="preserve">  Иная целевая субсидия на льготный проезд (МБОУ СОШ № 6)</t>
  </si>
  <si>
    <t xml:space="preserve">  Иная целевая субсидия на льготный проезд (МБОУ СОШ № 8)</t>
  </si>
  <si>
    <t xml:space="preserve">  Субсидии на возмещение нормативных затрат на оказание услуг (выполнение работ) физическим и (или) юридическим лицам (МАУ ДО ГДДТ)</t>
  </si>
  <si>
    <t xml:space="preserve">  Субсидии на возмещение нормативных затрат на содержание недвижимого имущества и особо ценного движимого имущества (МАУ ДО ГДДТ)</t>
  </si>
  <si>
    <t xml:space="preserve">  Субсидии на возмещение нормативных затрат на оказание услуг (выполнение работ) физическим и (или) юридическим лицам (ФОТ педагогического персонала МАУ ДО ГДДТ)</t>
  </si>
  <si>
    <t xml:space="preserve">  Субсидии на возмещение нормативных затрат на оказание услуг (выполнение работ) физическим и (или) юридическим лицам (МАУ ДО "Компьютерная школа")</t>
  </si>
  <si>
    <t xml:space="preserve">  Субсидии на возмещение нормативных затрат на содержание недвижимого имущества и особо ценного движимого имущества (МАУ ДО "Компьютерная школа")</t>
  </si>
  <si>
    <t xml:space="preserve">  Субсидии на возмещение нормативных затрат на оказание услуг (выполнение работ) физическим и (или) юридическим лицам (ФОТ педагогического персонала МАУ ДО "Компьютерная школа")</t>
  </si>
  <si>
    <t xml:space="preserve">  Иная целевая субсидия на льготный проезд (МАУ ДО "ГДДТ")</t>
  </si>
  <si>
    <t xml:space="preserve">  Иная целевая субсидия на льготный проезд (МАУ ДО "Компьютерная школа")</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</si>
  <si>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(МАУ ДО ГДДТ)</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</si>
  <si>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(МАУ ДО "Компьютерная школа")</t>
  </si>
  <si>
    <t xml:space="preserve">  Субсидия на исполнение субвенции местным бюджетам на реализацию основных общеобразовательных программ ( МБОУ СОШ №2)</t>
  </si>
  <si>
    <t xml:space="preserve">  Субсидия на исполнение субвенции местным бюджетам на реализацию основных общеобразовательных программ ( МБОУ СОШ №3)</t>
  </si>
  <si>
    <t xml:space="preserve">  Субсидия на исполнение субвенции местным бюджетам на реализацию основных общеобразовательных программ ( МБОУ СОШ №4)</t>
  </si>
  <si>
    <t xml:space="preserve">  Субсидия на исполнение субвенции местным бюджетам на реализацию основных общеобразовательных программ ( МБОУ СОШ №5)</t>
  </si>
  <si>
    <t xml:space="preserve">  Субсидия на исполнение субвенции местным бюджетам на реализацию основных общеобразовательных программ ( МБОУ СОШ №6)</t>
  </si>
  <si>
    <t xml:space="preserve">  Субсидия на исполнение субвенции местным бюджетам на реализацию основных общеобразовательных программ ( МБОУ СОШ №8)</t>
  </si>
  <si>
    <t xml:space="preserve">  Субсидия на исполнение субвенции местным бюджетам на реализацию основных общеобразовательных программ ( ФОТ педагогического персонала МБОУ СОШ №2)</t>
  </si>
  <si>
    <t xml:space="preserve">  Субсидия на исполнение субвенции местным бюджетам на реализацию основных общеобразовательных программ ( ФОТ педагогического персонала МБОУ СОШ №3)</t>
  </si>
  <si>
    <t xml:space="preserve">  Субсидия на исполнение субвенции местным бюджетам на реализацию основных общеобразовательных программ ( ФОТ педагогического персонала МБОУ СОШ №4)</t>
  </si>
  <si>
    <t xml:space="preserve">  Субсидия на исполнение субвенции местным бюджетам на реализацию основных общеобразовательных программ ( ФОТ педагогического персонала МБОУ СОШ №5)</t>
  </si>
  <si>
    <t xml:space="preserve">  Субсидия на исполнение субвенции местным бюджетам на реализацию основных общеобразовательных программ ( ФОТ педагогического персонала МБОУ СОШ №6)</t>
  </si>
  <si>
    <t xml:space="preserve">  Целевая субсидия  на исполнение субвенции на  реализацию основных общеобразовательных программ (ежемесячное денежное вознаграждение за классное руководство  (МБОУ СОШ №2)</t>
  </si>
  <si>
    <t xml:space="preserve">  Целевая субсидия  на исполнение субвенции на  реализацию основных общеобразовательных программ (ежемесячное денежное вознаграждение за классное руководство  (МБОУ СОШ №3)</t>
  </si>
  <si>
    <t xml:space="preserve">  Целевая субсидия  на исполнение субвенции на  реализацию основных общеобразовательных программ (ежемесячное денежное вознаграждение за классное руководство  (МБОУ СОШ №4)</t>
  </si>
  <si>
    <t xml:space="preserve">  Целевая субсидия  на исполнение субвенции на  реализацию основных общеобразовательных программ (ежемесячное денежное вознаграждение за классное руководство   (МБОУ СОШ №5)</t>
  </si>
  <si>
    <t xml:space="preserve">  Целевая субсидия  на исполнение субвенции на  реализацию основных общеобразовательных программ (ежемесячное денежное вознаграждение за классное руководство  (МБОУ СОШ №6)</t>
  </si>
  <si>
    <t xml:space="preserve">  Целевая субсидия  на исполнение субвенции на  реализацию основных общеобразовательных программ (ежемесячное денежное вознаграждение за классное руководство   (МБОУ СОШ №8)</t>
  </si>
  <si>
    <t xml:space="preserve">  Целевая субсидия на исполнение 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обедов.(МБОУ СОШ №2)</t>
  </si>
  <si>
    <t xml:space="preserve">  Целевая субсидия на исполнение 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обедов.(МБОУ СОШ №3)</t>
  </si>
  <si>
    <t xml:space="preserve">  Целевая субсидия на исполнение 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обедов.(МБОУ СОШ №4)</t>
  </si>
  <si>
    <t xml:space="preserve">  Целевая субсидия на исполнение 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обедов.(МБОУ СОШ №5)</t>
  </si>
  <si>
    <t xml:space="preserve">  Целевая субсидия на исполнение 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обедов.(МБОУ СОШ №6)</t>
  </si>
  <si>
    <t xml:space="preserve">  Целевая субсидия на исполнение 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обедов.(МБОУ СОШ №8)</t>
  </si>
  <si>
    <t xml:space="preserve">  Целевая субсидия на исполнение субвенции по информационному обеспечению общеобразовательных организаций (МБОУ СОШ №2)</t>
  </si>
  <si>
    <t xml:space="preserve">  Целевая субсидия на исполнение субвенции по информационному обеспечению общеобразовательных организаций (МБОУ СОШ №3)</t>
  </si>
  <si>
    <t xml:space="preserve">  Целевая субсидия на исполнение субвенции по информационному обеспечению общеобразовательных организаций (МБОУ СОШ №4)</t>
  </si>
  <si>
    <t xml:space="preserve">  Целевая субсидия на исполнение субвенции по информационному обеспечению общеобразовательных организаций (МБОУ СОШ №5)</t>
  </si>
  <si>
    <t xml:space="preserve">  Целевая субсидия на исполнение субвенции по информационному обеспечению общеобразовательных организаций (МБОУ СОШ №6)</t>
  </si>
  <si>
    <t xml:space="preserve">  Целевая субсидия на исполнение субвенции по информационному обеспечению общеобразовательных организаций (МБОУ СОШ №8)</t>
  </si>
  <si>
    <t xml:space="preserve">  Иная целевая субсидия на реализацию мероприятий  муниципальной программы "Развитие образования в городе Радужный на 2014-2020 годы"  (МБОУ СОШ №2)</t>
  </si>
  <si>
    <t xml:space="preserve">  Иная целевая субсидия на реализацию мероприятий  муниципальной программы "Развитие образования в городе Радужный на 2014-2020 годы"  (МБОУ СОШ №3)</t>
  </si>
  <si>
    <t xml:space="preserve">  Иная целевая субсидия на реализацию мероприятий  муниципальной программы "Развитие образования в городе Радужный на 2014-2020 годы"  (МБОУ СОШ №4)</t>
  </si>
  <si>
    <t xml:space="preserve">  Иная целевая субсидия на реализацию мероприятий  муниципальной программы "Развитие образования в городе Радужный на 2014-2020 годы"  (МБОУ СОШ №5)</t>
  </si>
  <si>
    <t xml:space="preserve">  Иная целевая субсидия на реализацию мероприятий  муниципальной программы "Развитие образования в городе Радужный на 2014-2020 годы"  (МБОУ СОШ №6)</t>
  </si>
  <si>
    <t xml:space="preserve">  Иная целевая субсидия на реализацию мероприятий  муниципальной программы "Развитие образования в городе Радужный на 2014-2020 годы"  (МБОУ СОШ №8)</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</si>
  <si>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(МБОУ СОШ № 5)</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</si>
  <si>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(МБОУ СОШ №8)</t>
  </si>
  <si>
    <t xml:space="preserve">  Иная целевая субсидия на исполнение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 (МАУ ДО ГДДТ)</t>
  </si>
  <si>
    <t xml:space="preserve">  Субсидии на возмещение нормативных затрат на оказание услуг (выполнение работ) физическим и (или) юридическим лицам (АУ ГМЦ "Вектор М") 
</t>
  </si>
  <si>
    <t xml:space="preserve">  Субсидии на возмещение нормативных затрат на содержание недвижимого имущества и особо ценного движимого имущества (АУ  ГМЦ "Вектор М")</t>
  </si>
  <si>
    <t xml:space="preserve">  Иная целевая субсидия на льготный проезд (АУ ГМЦ "Вектор М")</t>
  </si>
  <si>
    <t xml:space="preserve">  Иная целевая субсидия на расходы, связанные с ликвидацией АУ "ЦСТиК "Альянс"</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</si>
  <si>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(создание системы выявления и развития инициативной, творческой и талантливой молодежи АУ ГМЦ "Вектор М")</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</si>
  <si>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(вовлечение молодежи в социальную активную деятельность, поддержка деятельности детских и молодежных объединений АУ ГМЦ "Вектор М")</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</si>
  <si>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(создание условий для интеграции в общество молодых людей, оказавшихся в трудной жизненной ситуации АУ ГМЦ "Вектор М")</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</si>
  <si>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(формирование единого молодежного информационного пространства для удовлетворения информационных потребностей молодежи АУ ГМЦ "Вектор М")</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</si>
  <si>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(создание благоприятных условий для осуществления молодой семьей свойственных ей функций АУ ГМЦ "Вектор М")</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</si>
  <si>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(содействие в гражданском становлении и патриотическом воспитании молодежи АУ ГМЦ "Вектор М")</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</si>
  <si>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(создание условий для подготовки молодежи к служению Отечеству АУ ГМЦ "Вектор М")</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</si>
  <si>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(содействие в физическом развитии и оздоровлении молодежи АУ ГМЦ "Вектор М")</t>
  </si>
  <si>
    <t xml:space="preserve">  Иная целевая субсидия на реализацию мероприятий  подпрограммы "Молодежь Радужного" муниципальной программы  "Развитие образования в городе Радужный на 2014-2020 годы" (совершенствование управления в сфере государственной молодежной политики АУ ГМЦ "Вектор М")</t>
  </si>
  <si>
    <t xml:space="preserve">  Иная целевая субсидия на реализацию муниципальной программы "Развитие гражданского общества города Радужный на 2014-2020 годы" (АУ ГМЦ "Вектор М")</t>
  </si>
  <si>
    <t xml:space="preserve">  Иная  целевая субсидия на реализацию мероприятий муниципальной программы  "Профилактика экстремизма, гармонизация межэтнических и межкультурных отношений в  городе Радужный на 2014-2020 годы" (АУ ГМЦ "Вектор М")</t>
  </si>
  <si>
    <t xml:space="preserve">  Целевая субсидия на оплату стоимости питания детям школьного возраста в оздоровительных лагерях  с дневным пребыванием детей (МБОУ СОШ № 2)</t>
  </si>
  <si>
    <t xml:space="preserve">  Целевая субсидия на оплату стоимости питания детям школьного возраста в оздоровительных лагерях  с дневным пребыванием детей (МБОУ СОШ № 3)</t>
  </si>
  <si>
    <t xml:space="preserve">  Целевая субсидия на оплату стоимости питания детям школьного возраста в оздоровительных лагерях  с дневным пребыванием детей (МБОУ СОШ № 4)</t>
  </si>
  <si>
    <t xml:space="preserve">  Целевая субсидия на оплату стоимости питания детям школьного возраста в оздоровительных лагерях  с дневным пребыванием детей (МБОУ СОШ № 5)</t>
  </si>
  <si>
    <t xml:space="preserve">  Целевая субсидия на оплату стоимости питания детям школьного возраста в оздоровительных лагерях  с дневным пребыванием детей (МБОУ СОШ № 6)</t>
  </si>
  <si>
    <t xml:space="preserve">  Целевая субсидия на оплату стоимости питания детям школьного возраста в оздоровительных лагерях  с дневным пребыванием детей (МБОУ СОШ № 8)</t>
  </si>
  <si>
    <t xml:space="preserve">  Целевая субсидия на оплату стоимости питания детям школьного возраста в оздоровительных лагерях  с дневным пребыванием детей (МАУ ДО ГДДТ)</t>
  </si>
  <si>
    <t xml:space="preserve">  Целевая субсидия на оплату стоимости питания детям школьного возраста в оздоровительных лагерях  с дневным пребыванием детей (АУ ГМЦ "Вектор М")</t>
  </si>
  <si>
    <t xml:space="preserve">  Субвенции на организацию отдыха и оздоровление детей</t>
  </si>
  <si>
    <t xml:space="preserve">  Реализация мероприятий муниципальной программы " Организация отдыха,оздоровления, занятости детей, подростков и молодежи города Радужный на 2014-2020 годы"</t>
  </si>
  <si>
    <t xml:space="preserve">  Реализация мероприятий по муниципальной программе " Организация отдыха, оздоровления, занятости детей, подростков и молодежи города Радужный на 2014-2020 годы" (родительская плата)</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</si>
  <si>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годы"(МБОУ СОШ № 2)</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</si>
  <si>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 (МБОУ СОШ № 3)</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</si>
  <si>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годы"(МБОУ СОШ № 4)</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</si>
  <si>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годы"(МБОУ СОШ № 5)</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</si>
  <si>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годы"(МБОУ СОШ № 6)</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</si>
  <si>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 (МБОУ СОШ № 8)</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</si>
  <si>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 (МАУ ДО ГДДТ)</t>
  </si>
  <si>
    <t xml:space="preserve">  Иная целевая субсидия на реализацию мероприятий муниципальной программы " Организация отдыха,оздоровления, занятости детей, подростков и молодежи города Радужный на 2014-2020 годы"  (АУ ГМЦ "Вектор М")</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</si>
  <si>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МБОУ СОШ № 2)</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</si>
  <si>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МБОУ СОШ № 3)</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</si>
  <si>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МБОУ СОШ № 4)</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</si>
  <si>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МБОУ СОШ № 5)</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</si>
  <si>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МБОУ СОШ № 6)</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</si>
  <si>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МБОУ СОШ № 8)</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</si>
  <si>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(МАУ ДО ГДДТ))</t>
  </si>
  <si>
    <t xml:space="preserve">  Иная целевая  субсидия на исполнение муниципальной  программы "Организация отдыха, оздоровления, занятости детей, подростков и молодежи города Радужный на 2014-2020годы"  (софинансирование расходов на  оплату  стоимости питания детям  в оздоровительных лагерях  " АУ ГМЦ "Вектор М")</t>
  </si>
  <si>
    <t>Субсидии на благоустройство домовых территорий в рамках подпрограммы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</si>
  <si>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5825432</t>
  </si>
  <si>
    <t>Софинансирование мероприятий по подпрограмме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</si>
  <si>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5829011</t>
  </si>
  <si>
    <t>Подпрограмма   «Повышение энергоэффективности в муниципальном образовании» муниципальной  программы "Развитие жилищно-коммунального комплекса и повышение энергетической эффективности в городе Радужный на 2014 -2020 годы"</t>
  </si>
  <si>
    <t>5840000</t>
  </si>
  <si>
    <t>Реализация  мероприятий  подпрограммы «Повышение энергоэффективности в муниципальном образовании» муниципальной  программы "Развитие жилищно-коммунального комплекса и повышение энергетической эффективности в городе Радужный на 2014 -2020 годы"</t>
  </si>
  <si>
    <t>5849001</t>
  </si>
  <si>
    <t>Приложение № 4</t>
  </si>
  <si>
    <t>Распределение бюджетных ассигнований  по разделам и подразделам классификации расходов бюджета города  Радужный на 2015 год</t>
  </si>
  <si>
    <t>( тыс. рублей )</t>
  </si>
  <si>
    <t>Функциональная классификация расходов бюджетов Российской Федерации</t>
  </si>
  <si>
    <t xml:space="preserve">в том числе за счет субвенций </t>
  </si>
  <si>
    <t>Наименование показателя</t>
  </si>
  <si>
    <t>Сумма на                2015 год</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</si>
  <si>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</si>
  <si>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</si>
  <si>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</si>
  <si>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проведения выборов и референдумов</t>
  </si>
  <si>
    <t>Резервные фонды</t>
  </si>
  <si>
    <t>Органы юстиции</t>
  </si>
  <si>
    <t>Пенсионное обеспечение</t>
  </si>
  <si>
    <t>Приложение №5</t>
  </si>
  <si>
    <t xml:space="preserve"> Распределение бюджетных ассигнований  по разделам и подразделам классификации расходов бюджета города  Радужный на плановый период 2016 и 2017  годов</t>
  </si>
  <si>
    <t xml:space="preserve">Сумма  </t>
  </si>
  <si>
    <t>Судебная система</t>
  </si>
  <si>
    <t>2015 год , тыс. рублей</t>
  </si>
  <si>
    <t>2016 год , тыс. рублей</t>
  </si>
  <si>
    <t>2017 год , тыс. рублей</t>
  </si>
  <si>
    <t>Всего</t>
  </si>
  <si>
    <t>в том числе</t>
  </si>
  <si>
    <t>федеральный бюджет</t>
  </si>
  <si>
    <t>окружной бюджет</t>
  </si>
  <si>
    <t>Всего межбюджетных трансфертов:</t>
  </si>
  <si>
    <t>Дотация на выравнивание бюджетной обеспеченности</t>
  </si>
  <si>
    <t>СУБВЕНЦИИ</t>
  </si>
  <si>
    <t>СУБСИДИИ- всего, из них:</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</si>
  <si>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(БУ ДОУ №12 "Буратино")</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</si>
  <si>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№15 "Росинка")</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</si>
  <si>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№16 "Снежинка")</t>
  </si>
  <si>
    <t xml:space="preserve">  Субвенция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выплату компенсации) (АУ ДОУ №18 "Северяночка")</t>
  </si>
  <si>
    <t xml:space="preserve">  Иная целевая субсидия на исполнение муниципальной программы "Доступная среда в городе Радужный на 2014-2020 годы" (БУ ДОУ ДСОВ №4)</t>
  </si>
  <si>
    <t xml:space="preserve">  Иная целевая субсидия на исполнение муниципальной программы "Доступная среда в городе Радужный на 2014-2020 годы" (БУ ДОУ ДСОВ №5)</t>
  </si>
  <si>
    <t xml:space="preserve">  Иная целевая субсидия на исполнение муниципальной программы "Доступная среда в городе Радужный на 2014-2020 годы" (МБОУ СОШ №2)</t>
  </si>
  <si>
    <t xml:space="preserve">  Иная целевая субсидия на исполнение муниципальной программы "Доступная среда в городе Радужный на 2014-2020 годы" (АУ ДОУ ДСОВ №2)</t>
  </si>
  <si>
    <t xml:space="preserve">  Иная целевая субсидия на исполнение муниципальной программы "Доступная среда в городе Радужный на 2014-2020 годы" (АУ ДОУ ДСОВ №9)</t>
  </si>
  <si>
    <t xml:space="preserve">  Иная целевая субсидия на исполнение муниципальной программы "Доступная среда в городе Радужный на 2014-2020 годы" (АУ ДОУ ДСОВ №10)</t>
  </si>
  <si>
    <t xml:space="preserve">  Иная целевая субсидия на исполнение муниципальной программы "Доступная среда в городе Радужный на 2014-2020 годы" (АУ ДОУ ДСОВ №15)</t>
  </si>
  <si>
    <t xml:space="preserve">  Иная целевая субсидия на исполнение муниципальной программы "Доступная среда в городе Радужный на 2014-2020 годы" (АУ ДОУ ДСОВ №16)</t>
  </si>
  <si>
    <t xml:space="preserve"> Управление культуры и искусства администрации города Радужный</t>
  </si>
  <si>
    <t xml:space="preserve">  Субсидии на возмещение нормативных затрат на оказание услуг (выполнение работ) физическим и (или) юридическим лицам (АУ "ОУ ДОД "Детская художественная школа")</t>
  </si>
  <si>
    <t xml:space="preserve">  Субсидии на возмещение нормативных затрат на содержание недвижимого имущества и особо ценного движимого имущества (АУ  "ОУ ДОД "Детская художественная школа")</t>
  </si>
  <si>
    <t xml:space="preserve">  Субсидии на возмещение нормативных затрат на оказание услуг (выполнение работ) физическим и (или) юридическим лицам (ФОТ педагогического персонала АУ "ОУ ДОД "Детская художественная школа")</t>
  </si>
  <si>
    <t xml:space="preserve">  Субсидии на возмещение нормативных затрат на оказание услуг (выполнение работ) физическим и (или) юридическим лицам (АУ "ОУ ДОД "Детская школа искусств")</t>
  </si>
  <si>
    <t xml:space="preserve">  Субсидии на возмещение нормативных затрат на содержание недвижимого имущества и особо ценного движимого имущества (АУ  "ОУ ДОД "Детская школа искусств")</t>
  </si>
  <si>
    <t xml:space="preserve">  Субсидии на возмещение нормативных затрат на оказание услуг (выполнение работ) физическим и (или) юридическим лицам (ФОТ педагогического персонала АУ "ОУ ДОД "Детская школа искусств")</t>
  </si>
  <si>
    <t xml:space="preserve">  Иная целевая субсидия на льготный проезд (АУ "ОУ ДОД ДШИ")</t>
  </si>
  <si>
    <t xml:space="preserve">  Иная целевая субсидия на льготный проезд (АУ "ОУ ДОД ДХШ")</t>
  </si>
  <si>
    <t xml:space="preserve">  Целевая субсидия  окружного бюджета на реализацию подпрограммы "Предоставление дополнительного образования детей в сфере  культуры и искусства" (АУ ОУ " ДОД ДХШ")</t>
  </si>
  <si>
    <t xml:space="preserve">  Целевая субсидия  окружного бюджета на реализацию подпрограммы "Предоставление дополнительного образования детей в сфере  культуры и искусства" (АУ ОУ " ДОД ДШИ")</t>
  </si>
  <si>
    <t xml:space="preserve">  Субсидии на повышение оплаты труда работников муниципальных учреждений дополнительного образования детей,  в целях реализации указа Президента РФ (АУ "ОУ ДОД "Детская художественная школа")</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</si>
  <si>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ведомственной целевой программы "Организация деятельности администрации города Радужный на 2015-2017 годы"</t>
  </si>
  <si>
    <t>Осуществление переданных органам государственной власти субъектов Российской Федерации в соотвествии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ведомственной целевой программы "Организация деятельности администрации города"</t>
  </si>
  <si>
    <t>Иные расходы бюджета</t>
  </si>
  <si>
    <t>9070000</t>
  </si>
  <si>
    <t>Иные межбюджетные трансферты на реализацию дополнительных мероприятий в сфере занятости населения в рамках подпрограммы "Дополнительные мероприятия в области содействия занятости населения" государственной программы "Содействие занятости населения в Ханты-Мансийском АО-Югре на 2014-2020 годы"</t>
  </si>
  <si>
    <t>9075683</t>
  </si>
  <si>
    <t>Субвенции за счет средств федерального и окружного бюджета, не отнесенные к муниципальным программам</t>
  </si>
  <si>
    <t>Субвенции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t>
  </si>
  <si>
    <t>Субвенции на осуществление полномочий по государственному управлению охраной труда в рамках ведомственной целевой программы "Организация деятельности администрации города"</t>
  </si>
  <si>
    <t>Расходы на выплаты персоналу государственных (муниципальных) органов</t>
  </si>
  <si>
    <t>Ведомственная целевая программа "Организация строительства реконструкции и капитального ремонта объектов муниципальной собственности"</t>
  </si>
  <si>
    <t>4200000</t>
  </si>
  <si>
    <t>4200058</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</si>
  <si>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за счет средств федерального бюджета</t>
  </si>
  <si>
    <t>Субвенции на выплату единовременного пособия при всех формах устройства детей, лишенных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за счет средств федерального бюджета</t>
  </si>
  <si>
    <t>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t>
  </si>
  <si>
    <t>Субвенции на осуществление деятельности по опеке и попечительству в рамках ведомственной целевой программы "Организация деятельности администрации города"</t>
  </si>
  <si>
    <t>Приложение № 7</t>
  </si>
  <si>
    <t xml:space="preserve">2015 год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</si>
  <si>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ведомственной целевой программы "Организация деятельности администрации города"</t>
  </si>
  <si>
    <t>Условно утвержденные расходы</t>
  </si>
  <si>
    <t>9090000</t>
  </si>
  <si>
    <t>Специальные расходы</t>
  </si>
  <si>
    <t>880</t>
  </si>
  <si>
    <t>Субвенции на поддержку малых форм хозяйствования в рамках подпрограммы "Поддержка малых форм хозяйствования"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t>
  </si>
  <si>
    <t>Распределение бюджетных ассигнований города Радужный по разделам, подразделам, целевым статьям (муниципальным, ведомственным программам  и непрограммным направлениям деятельности), группам и подгруппам видов расходов классификации расходов бюджета города на плановый период 2016 и 2017 годов</t>
  </si>
  <si>
    <t>Приложение №8</t>
  </si>
  <si>
    <t>Ведомственная структура расходов бюджета города Радужный на 2015 год</t>
  </si>
  <si>
    <t>Ведомственной классификации</t>
  </si>
  <si>
    <t>в том числе за счет субвенций</t>
  </si>
  <si>
    <t>целевая статья</t>
  </si>
  <si>
    <t>вид расхода</t>
  </si>
  <si>
    <t xml:space="preserve"> Дума города Радужный</t>
  </si>
  <si>
    <t xml:space="preserve">  Содержание главы города Радужный</t>
  </si>
  <si>
    <t xml:space="preserve">  Содержание заместителя главы города Радужный</t>
  </si>
  <si>
    <t xml:space="preserve">  Содержание аппарата Думы города</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</si>
  <si>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</si>
  <si>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</si>
  <si>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Содержание аппарата Счетной палаты города Радужный</t>
  </si>
  <si>
    <t xml:space="preserve">  Содержание руководителя счетной палаты города Радужный</t>
  </si>
  <si>
    <t xml:space="preserve">  Награждение Почетными грамотами, Благодарственными письмами, иными видами поощрений, наград.</t>
  </si>
  <si>
    <t xml:space="preserve">  Администрация города Радужный</t>
  </si>
  <si>
    <t xml:space="preserve">  Содержание аппарата администрации города</t>
  </si>
  <si>
    <t xml:space="preserve">  Расходы по выезду из РКС</t>
  </si>
  <si>
    <t xml:space="preserve">  Содержание главы администрации города</t>
  </si>
  <si>
    <t xml:space="preserve">  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"Обеспечение прав и законных интересов населения  ХМАО-Югры в отдельных сферах жизнедеятельности в 2014-2020 годах" за счет средств ФБ</t>
  </si>
  <si>
    <t xml:space="preserve">  Содержание аппарата комитета финансов</t>
  </si>
  <si>
    <t xml:space="preserve">  Расходы на проведение выборов в представительные органы муниципального образования</t>
  </si>
  <si>
    <t xml:space="preserve">  Субвенции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t>
  </si>
  <si>
    <t xml:space="preserve">  Субвенции на осуществление отдельных государственных полномочий по образованию и организации деятельности комиссий по делам несовершеннолетних и защите их прав</t>
  </si>
  <si>
    <t xml:space="preserve">  Ассоциация "Совет муниципальных образований ХМАО - Югры"</t>
  </si>
  <si>
    <t xml:space="preserve">  Торгово-промышленная палата</t>
  </si>
  <si>
    <t xml:space="preserve">  Проведение мероприятий по повышению правовой культуры избирателей</t>
  </si>
  <si>
    <t xml:space="preserve">  МКУ "Управление материально-технического обеспечения деятельности органов местного самоуправления города Радужный"</t>
  </si>
  <si>
    <t xml:space="preserve">  Создание условий для профессионального развития и подготовки кадров муниципальной службы в администрации города</t>
  </si>
  <si>
    <t xml:space="preserve">  Участие в объединении информационных систем в единую комплексную систему управления</t>
  </si>
  <si>
    <t xml:space="preserve">  Содержание аппарата комитета по управлению муниципальным имуществом</t>
  </si>
  <si>
    <t xml:space="preserve">  Ремонт фасада здания Думы 1 мкр. дом 2.</t>
  </si>
  <si>
    <t xml:space="preserve">  Разработка инвестиционного паспорта города Радужный</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</si>
  <si>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</si>
  <si>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</si>
  <si>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Расходы по исполнению решения суда</t>
  </si>
  <si>
    <t xml:space="preserve">  Субвенции на 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 за счет средств федерального бюджета</t>
  </si>
  <si>
    <t xml:space="preserve">  Субвенции на 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 за счет средств бюджета автономного округа</t>
  </si>
  <si>
    <t xml:space="preserve">  Муниципальная программа "Защита населения и территорий от чрезвычайных ситуаций, обеспечение первичных мер пожарной безопасности  в городе Радужный на 2014-2020 годы"</t>
  </si>
  <si>
    <t xml:space="preserve">  Субсидии на создание общественных спасательных постов в местах массового отдыха людей на водных объектах(софинансирование)</t>
  </si>
  <si>
    <t xml:space="preserve">  Субсидии на оказание поддержки общественным объединениям пожарной охраны муниципальной программы "Защита населения и территорий от чрезвычайных ситуаций, обеспечение первичных мер пожарной безопасности  в городе Радужный на 2014-2020 годы"</t>
  </si>
  <si>
    <t xml:space="preserve">  Субсидии общественной организации добровольной народной дружины в рамках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годы"(бюджет автономного округа)</t>
  </si>
  <si>
    <t xml:space="preserve">  Содержание и техническое обслуживание видеосистемы АПК "Безопасный город"</t>
  </si>
  <si>
    <t xml:space="preserve">  Субсидии общественной организации добровольной народной дружины в рамках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годы"(бюджет города)</t>
  </si>
  <si>
    <t xml:space="preserve">  Субсидии общественной организации добровольной народной дружины в рамках муниципальной программы "Профилактика правонарушений в сфере общественного порядка, безопасности дорожного движения, незаконного оброта и злоупотребления наркотиками в городе Радужный на 2014-2020 годы"(софинансирование субсидии муниципальной программы)</t>
  </si>
  <si>
    <t xml:space="preserve">  Функционирование систем фотовидеофиксации в области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</si>
  <si>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 xml:space="preserve">  Субсидии на создание общественных спасательных постов в местах массового отдыха людей на водных объектах</t>
  </si>
  <si>
    <t xml:space="preserve">  Субвенция на проведение мероприятий по предупреждению и ликвидации болезней животных, их лечению, защите населения от болезней общих для человека и животных</t>
  </si>
  <si>
    <t xml:space="preserve">  Субвенции на реализацию подпрограммы "Развитие животноводства, переработки и реализации продукции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t>
  </si>
  <si>
    <t xml:space="preserve">  Субвенции на поддержку малых форм хозяйствования в рамках подпрограммы "Поддержка малых форм хозяйствования"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округе-Югре в 2014-2020 годах"</t>
  </si>
  <si>
    <t xml:space="preserve">  Покрытие убытков от эксплуатации пассажирского автотранспорта</t>
  </si>
  <si>
    <t xml:space="preserve">  Автомобильная  дорога  от моста через реку Агрн-Еган до поворота на автомобильную дорогу Обход (объездная дорога) г. Радужный</t>
  </si>
  <si>
    <t xml:space="preserve">   Участок №2 автодороги от конца участка №1 автодороги в Южной промышленной зоне до границы муниципального образования в районе ВГПЗ 2 очередь</t>
  </si>
  <si>
    <t xml:space="preserve">  Реконструкция. Автомобильная дорога  по улице №1-12, участок  №2 автодороги от улицы №3 до улицы №11  (ул.Новая)</t>
  </si>
  <si>
    <t xml:space="preserve">  Улица  Бульварная</t>
  </si>
  <si>
    <t xml:space="preserve">  Улица  Детская</t>
  </si>
  <si>
    <t xml:space="preserve">  Улица Радужная.</t>
  </si>
  <si>
    <t xml:space="preserve">  Мост через реку Агрн-Еган в г.Радужный (ПИР)</t>
  </si>
  <si>
    <t xml:space="preserve">  Муниципальная программа  "Развитие транспортной системы города Радужный на 2014-2020 годы"</t>
  </si>
  <si>
    <t xml:space="preserve">  Улица Детская</t>
  </si>
  <si>
    <t xml:space="preserve">  Автомобильная дорога по улице № 1-12, участок № 2 автодороги от улицы № 3 до улицы  № 11 (ул.Новая)</t>
  </si>
  <si>
    <t xml:space="preserve">  Улица Радужная</t>
  </si>
  <si>
    <t xml:space="preserve">  Субвенции на осуществление полномочий по государственному управлению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2014 – 2020 годы"</t>
  </si>
  <si>
    <t xml:space="preserve">  Обеспечение деятельности казенного учреждения " Капитальное строительство"</t>
  </si>
  <si>
    <t>Уплата иных платежей</t>
  </si>
  <si>
    <t>853</t>
  </si>
  <si>
    <t xml:space="preserve">  Подготовка документов градорегулирования для обеспечения градостроительной деятельности(субсидия)</t>
  </si>
  <si>
    <t xml:space="preserve">  Подготовка документов градорегулирования для обеспечения градостроительной деятельности</t>
  </si>
  <si>
    <t xml:space="preserve">  Муниципальная программа "Развитие  малого и среднего предпринимательства в городе Радужный на 2014-2020 годы"</t>
  </si>
  <si>
    <t xml:space="preserve">  МКУ "Многофункциональный центр предоставления государственных и муниципальных услуг города Радужный"</t>
  </si>
  <si>
    <t xml:space="preserve">  Реализация мероприятий муниципальной программы города Радужный "Информационное общество города Радужный на 2014-2020 годы"</t>
  </si>
  <si>
    <t xml:space="preserve">  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социально-значимых проектов</t>
  </si>
  <si>
    <t xml:space="preserve">  Проведение капитального ремонта для перепрофилирования объекта недвижимости: нежилое здание для лечебно-санитарных целей общей площадью 4228,7 кв.м., расположенное по адресу: Россия, Тюменская область, Ханты-Мансийского автономный округ – Югра, город Радужный, 2 мкр., дом 31, под многоквартирное жилое здание</t>
  </si>
  <si>
    <t xml:space="preserve">  Благоустройство домовых территорий многоквартирных  домов</t>
  </si>
  <si>
    <t xml:space="preserve">  Содействие проведению капитального ремонта общего имущества многоквартирных жилых домов</t>
  </si>
  <si>
    <t xml:space="preserve">  Предоставление субсидий на возмещение затрат, связанных с предоставлением населению жилищных услуг по тарифам, не обеспечивающим возмещение издержек</t>
  </si>
  <si>
    <t xml:space="preserve">  Внутриквартальные инженерные сети 1 этап" по адресу: микрорайон Южный города Радужный(субсидия)</t>
  </si>
  <si>
    <t xml:space="preserve">  Субсидии на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жильем жителей Ханты-Мансийского автономного округа – Югры в 2014–2020 годах"  ( "Строительство внутриквартальных инженерных сетей,  по адресу: микрорайон Южный города Радужный - 1 этап" )</t>
  </si>
  <si>
    <t xml:space="preserve">  Субсидии на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жильем жителей Ханты-Мансийского автономного округа – Югры в 2014–2020 годах"  «Строительство и реконструкция проездов по улице Брусничная »</t>
  </si>
  <si>
    <t xml:space="preserve">  Капитальный ремонт (с заменой) систем теплоснабжения, водоснабжения и водоотведения для подготовки к осенне-зимнему периоду</t>
  </si>
  <si>
    <t xml:space="preserve">  "Внутриквартальные инженерные сети 1 этап" по адресу: микрорайон Южный города Радужный</t>
  </si>
  <si>
    <t xml:space="preserve">  Строительство и реконструкция проездов по улице Брусничная</t>
  </si>
  <si>
    <t xml:space="preserve">  Предоставление субсидий на возмещение расходов по проведению капитального ремонта (с заменой) систем теплоснабжения, водоснабжения и водоотведения для подготовки к осенне-зимнему периоду</t>
  </si>
  <si>
    <t xml:space="preserve">  Капитальный ремонт (с заменой) систем теплоснабжения, водоснабжения и водоотведения для подготовки к осенне-зимнему периоду(субсидия)</t>
  </si>
  <si>
    <t xml:space="preserve">  Предоставление субсидий на компенсацию процентных ставок по привлеченным кредитным ресурсам для реализации инвестиционных программ организаций коммунального комплекса</t>
  </si>
  <si>
    <t xml:space="preserve">  Предоставление субсидий на возмещение затрат, связанных с предоставлением населению услуг по вывозу жидких бытовых отходов по тарифам, не обеспечивающим возмещение издержек</t>
  </si>
  <si>
    <t xml:space="preserve">  Разработка схем водоснабжения и водоотведения </t>
  </si>
  <si>
    <t xml:space="preserve">  Субсидии на содействие развитию исторических и иных местных традиций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t>
  </si>
  <si>
    <t xml:space="preserve">  Содействие развитию исторических и иных местных традиций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t>
  </si>
  <si>
    <t xml:space="preserve">  Организация содержания наружного освещения городской территории</t>
  </si>
  <si>
    <t xml:space="preserve">  Организация содержания и благоустройства территории города Радужный</t>
  </si>
  <si>
    <t xml:space="preserve">  Организация отлова, содержания и уничтожения безнадзорных животных</t>
  </si>
  <si>
    <t xml:space="preserve">  Организация содержания мест захоронений  и погребения ( захоронения) безродных</t>
  </si>
  <si>
    <t xml:space="preserve">  Повышение энергетической эффективности в бюджетной сфере</t>
  </si>
  <si>
    <t xml:space="preserve">  Содержание КУ "ДЕЗ по ГХ" </t>
  </si>
  <si>
    <t xml:space="preserve">  Муниципальная программа "Обеспечение экологической безопасности  города Радужный на 2014-2020 годы"</t>
  </si>
  <si>
    <t xml:space="preserve">  Реализация мероприятий муниципальной  программы "Развитие физической культуры и спорта в  городе Радужный на 2014-2020 годы" (Оборудование канатной дороги, г.Радужный, 8 км а/дороги "г.Радужный-Северо-Варьеганское месторождение" (ПИР))</t>
  </si>
  <si>
    <t xml:space="preserve">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 государственной программы "Развитие культуры и туризма в Ханты-Мансийском автономном округе – Югре на 2014 – 2020 годы"</t>
  </si>
  <si>
    <t xml:space="preserve">  Содержание аппарата Управления культуры и искусства</t>
  </si>
  <si>
    <t xml:space="preserve">  Доплаты к пенсиям муниципальных служащих</t>
  </si>
  <si>
    <t xml:space="preserve">  Субвенции на обеспечение дополнительных гарантий прав на жилое помещение детей-сирот, детей, оставшихся без попечения родителей, лиц из числа детей-сирот, детей, оставшихся без попечения родителей (оплата коммунальных услуг)</t>
  </si>
  <si>
    <t xml:space="preserve">  Субвенции на выплату единовременного пособия при всех формах устройства детей, лишенных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за счет средств федерального бюджета</t>
  </si>
  <si>
    <t xml:space="preserve">  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 
.(оздоровление детей)</t>
  </si>
  <si>
    <t xml:space="preserve">  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 
.(материальное обеспечение приемной семьи (проезд) на внутригородском транспорте, пособие при выпуске, проезд к месту жительства и обратно))</t>
  </si>
  <si>
    <t xml:space="preserve">  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 
 (оплата труда приемного родителя).</t>
  </si>
  <si>
    <t xml:space="preserve">  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 
 (ежемесячное пособие)</t>
  </si>
  <si>
    <t xml:space="preserve">  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 
 (выплаты приемной семье на содержание подопечных детей)</t>
  </si>
  <si>
    <t xml:space="preserve">  Субвенции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t>
  </si>
  <si>
    <t xml:space="preserve">  Муниципальная программа "Социальная поддержка  жителей города Радужный на 2014-2020 годы"</t>
  </si>
  <si>
    <t xml:space="preserve">  Реализация мероприятий муниципальной программы "Доступная среда в городе Радужный на 2014-2020 годы"</t>
  </si>
  <si>
    <t xml:space="preserve">  Содержание аппарата Комитета по физической культуре и спорту</t>
  </si>
  <si>
    <t xml:space="preserve">  Информационное обеспечение деятельности органов местного самоуправления города Радужный посредством оказания услуг телевидения и радиовещания</t>
  </si>
  <si>
    <t xml:space="preserve">  Информационное обеспечение деятельности органов местного самоуправления города Радужный посредством опубликования в еженедельной городской общественно-политической газете "Новости Радужного" печатных материалов</t>
  </si>
  <si>
    <t xml:space="preserve">  Мероприятия в сфере средств массовой информации</t>
  </si>
  <si>
    <t xml:space="preserve">  Прочие мероприятия муниципальной программы "Профилактика экстремизма, гармонизация межэтнических и межкультурных отношений в городе Радужный на 2014-2020 годы"</t>
  </si>
  <si>
    <t xml:space="preserve">  Процентные платежи по долгу</t>
  </si>
  <si>
    <t xml:space="preserve"> Комитет финансов администрации города Радужный</t>
  </si>
  <si>
    <t xml:space="preserve">  Резервный фонд</t>
  </si>
  <si>
    <t xml:space="preserve">  Условно-утвержденные расходы</t>
  </si>
  <si>
    <t xml:space="preserve"> Комитет по управлению муниципальным имуществом администрации города Радужный</t>
  </si>
  <si>
    <t xml:space="preserve">   Содержание и управление имуществом находящегося в  муниципальной собственности</t>
  </si>
  <si>
    <t xml:space="preserve">  Взносы на капитальный ремонт общего имущества многоквартирных домов, в части имущества, находящегося в муниципальной собственности</t>
  </si>
  <si>
    <t xml:space="preserve">  Страхование муниципального имущества</t>
  </si>
  <si>
    <t xml:space="preserve">  Обеспечение безопасности объекта транспортной инфраструктуры автостанции города Радужный</t>
  </si>
  <si>
    <t xml:space="preserve">  Организация эффективного управления и распоряжения земельными ресурсами на территории муниципального образования</t>
  </si>
  <si>
    <t xml:space="preserve">  Субсидии на реализацию подпрограммы "Содействие развитию жилищного строительства"</t>
  </si>
  <si>
    <t xml:space="preserve">  Субвенции на реализацию полномочий, указанных в пунктах 3.1, 3.2 статьи 2 Закона Ханты-Мансийского автономного округа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</si>
  <si>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 xml:space="preserve">  Субсидии на софинансирование мероприятий подпрограммы "Обеспечение жильем молодых семей"</t>
  </si>
  <si>
    <t xml:space="preserve">  Подпрограмма "Обеспечение жильем молодых семей, молодых учителей" муниципальной программы "Обеспечение доступным и комфортным жильем жителей города Радужный на 2014-2020 годы"</t>
  </si>
  <si>
    <t xml:space="preserve">  Субвенция на обеспечение жильем отдельных категорий граждан, установленных Федеральными  законами  от 12.01.1995 года № 5-ФЗ "О ветеранах" и от 24.11.1995 года № 181-ФЗ "О социальной защите инвалидов в РФ"(федеральный бюджет)</t>
  </si>
  <si>
    <t xml:space="preserve">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2014 – 2020 годы" за счет средств бюджета автономного округа</t>
  </si>
  <si>
    <t xml:space="preserve"> управление образования и молодежной политики администрации города Радужный.</t>
  </si>
  <si>
    <t xml:space="preserve">  Иная целевая субсидия на реализацию мероприятий по содействию трудоустройству граждан (иные межбюджетные трансферты) (АУ "ГМЦ "Вектор М")</t>
  </si>
  <si>
    <t xml:space="preserve">  Иная целевая субсидия на реализацию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 (АУ ГМЦ "Вектор М")</t>
  </si>
  <si>
    <t xml:space="preserve">  Иная целевая субсидия на реализацию дополнительных мероприятий в сфере занятости населения (бюджет автономного округа) (БУ ДОУ ДСОВ №4 "Родничок")</t>
  </si>
  <si>
    <t xml:space="preserve">  Иная целевая субсидия на реализацию дополнительных мероприятий в сфере занятости населения (бюджет автономного округа) (БУ ДОУ ДСОВ №5 "Росток")</t>
  </si>
  <si>
    <t xml:space="preserve">  Иная целевая субсидия на реализацию дополнительных мероприятий в сфере занятости населения (бюджет автономного округа) (МБОУ СОШ №5)</t>
  </si>
  <si>
    <t xml:space="preserve">  Иная целевая субсидия на реализацию дополнительных мероприятий в сфере занятости населения (бюджет автономного округа) (АУ ОУ ДСОВ №1 "Колокольчик")</t>
  </si>
  <si>
    <t xml:space="preserve">  Иная целевая субсидия на реализацию дополнительных мероприятий в сфере занятости населения (бюджет автономного округа) (АУ ДОУ ДСОВ №6 "Сказка")</t>
  </si>
  <si>
    <t xml:space="preserve">  Иная целевая субсидия на реализацию дополнительных мероприятий в сфере занятости населения (бюджет автономного округа) (АУ ДОУ ДСОВ №15 "Росинка")</t>
  </si>
  <si>
    <t xml:space="preserve">  Иная целевая субсидия на исполнение муниципальной программы "Обеспечение экологической безопасности  города Радужный на 2014-2020 годы" ( МБОУ СОШ  № 4)</t>
  </si>
  <si>
    <t>Субвенции на осуществление полномочий по хранению, комплектованию, учету и использованию архивных документов, относсящихся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</si>
  <si>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Другие вопросы в области культуры, кинематографии</t>
  </si>
  <si>
    <t>Софинансирование субсидии на реализацию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t>
  </si>
  <si>
    <t>5429011</t>
  </si>
  <si>
    <t>Подпрограмма  "Укрепление единого культурного пространства в  городе Радужный"  муниципальной программы "Развитие культуры в городе Радужный на 2014-2020 годы"</t>
  </si>
  <si>
    <t>5430000</t>
  </si>
  <si>
    <t>Расходы на обеспечение деятельности (оказание услуг) муниципальных  учреждений культуры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</si>
  <si>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5430559</t>
  </si>
  <si>
    <t>Субсидии на  реализацию мероприятий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</si>
  <si>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5435402</t>
  </si>
  <si>
    <t>Закупка товаров, работ, услуг в целях капитального ремонта государственного (муниципального) имущества</t>
  </si>
  <si>
    <t>243</t>
  </si>
  <si>
    <t>Субсидии на повышение оплаты труда работников муниципальных учреждений культуры,  в целях реализации указа Президента РФ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</si>
  <si>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5435471</t>
  </si>
  <si>
    <t>Реализация мероприятий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</si>
  <si>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5439001</t>
  </si>
  <si>
    <t>Модернизация учреждений культуры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</si>
  <si>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5439004</t>
  </si>
  <si>
    <t>Софинансирование на Субсидии на содействие развитию исторических и иных местных традиций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</si>
  <si>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 xml:space="preserve">  Субсидии на возмещение нормативных затрат на оказание услуг (выполнение работ) физическим и (или) юридическим лицам (АУ ДОУ ДСОВ №9 "Черепашка"</t>
  </si>
  <si>
    <t xml:space="preserve">  Субсидии на возмещение нормативных затрат на содержание недвижимого имущества и особо ценного движимого имущества (АУ  ДОУ ДСОВ №9 "Черепашка")</t>
  </si>
  <si>
    <t xml:space="preserve">  Субсидии на возмещение нормативных затрат на оказание услуг (выполнение работ) физическим и (или) юридическим лицам (АУ ДОУ ДСОВ №10 "Березка")</t>
  </si>
  <si>
    <t xml:space="preserve">  Субсидии на возмещение нормативных затрат на содержание недвижимого имущества и особо ценного движимого имущества (АУ  ДОУ ДСОВ №10 "Березка")</t>
  </si>
  <si>
    <t xml:space="preserve">  Субсидии на возмещение нормативных затрат на оказание услуг (выполнение работ) физическим и (или) юридическим лицам (АУ ДОУ ДСОВ №15 "Росинка")</t>
  </si>
  <si>
    <t xml:space="preserve">  Субсидии на возмещение нормативных затрат на содержание недвижимого имущества и особо ценного движимого имущества (АУ  ДОУ ДСОВ №15 "Росинка")</t>
  </si>
  <si>
    <t xml:space="preserve">  Субсидии на возмещение нормативных затрат на оказание услуг (выполнение работ) физическим и (или) юридическим лицам (АУ ДОУ ДСОВ №16 "Снежинка")</t>
  </si>
  <si>
    <t xml:space="preserve">  Субсидии на возмещение нормативных затрат на содержание недвижимого имущества и особо ценного движимого имущества (АУ  ДОУ ДСОВ №16 "Снежинка")</t>
  </si>
  <si>
    <t xml:space="preserve">  Субсидии на возмещение нормативных затрат на оказание услуг (выполнение работ) физическим и (или) юридическим лицам (АУ ДОУ ДСОВ №18 "Северяночка")</t>
  </si>
  <si>
    <t xml:space="preserve">  Субсидии на возмещение нормативных затрат на содержание недвижимого имущества и особо ценного движимого имущества (АУ  ДОУ ДСОВ №18 "Северяночка")</t>
  </si>
  <si>
    <t xml:space="preserve">  Иная целевая субсидия на льготный проезд (АУ ДОУ ДСОВ № 1 "Колокольчик")</t>
  </si>
  <si>
    <t xml:space="preserve">  Иная целевая субсидия на льготный проезд (АУ ДОУ ДСОВ № 2 "Рябинка")</t>
  </si>
  <si>
    <t xml:space="preserve">  Иная целевая субсидия на льготный проезд (АУ ДОУ ДСОВ № 3 "Ромашка")</t>
  </si>
  <si>
    <t xml:space="preserve">  Иная целевая субсидия на льготный проезд (АУ ДОУ ДСОВ № 6 "Сказка")</t>
  </si>
  <si>
    <t xml:space="preserve">  Иная целевая субсидия на льготный проезд (АУ ДОУ ДСкВ № 9 "Черепашка")</t>
  </si>
  <si>
    <t xml:space="preserve">  Иная целевая субсидия на льготный проезд (АУ ДОУ ДСОВ № 10 "Березка") </t>
  </si>
  <si>
    <t xml:space="preserve">  Иная целевая субсидия на льготный проезд (АУ ДОУ ДСОВ № 15 "Росинка")</t>
  </si>
  <si>
    <t xml:space="preserve">  Иная целевая субсидия на льготный проезд (АУ ДОУ ДСОВ № 16 "Снежинка")</t>
  </si>
  <si>
    <t xml:space="preserve">  Иная целевая субсидия на льготный проезд (АУ ДОУ ДСОВ № 18 "Северяночка")</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</si>
  <si>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(БУ ДОУ ДСОВ №4 "Родничок")</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</si>
  <si>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(БУ ДОУ ДСОВ №5 "Росток")</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</si>
  <si>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(БУ ДОУ ДСОВ №12 "Буратино")</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</si>
  <si>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(АУ ДОУ ДСОВ №1 "Колокольчик")</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</si>
  <si>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(АУ ДОУ ДСОВ №2 "Рябинка")</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</si>
  <si>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(АУ ДОУ ДСОВ №3 "Ромашка")</t>
  </si>
  <si>
    <t xml:space="preserve">  Субсидия на исполнение субвенции на реализацию дошкольными образовательными организациями основных  общеобразовательных программ дошкольного образования в (АУ ДОУ ДСОВ №6 "Сказка")</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</si>
  <si>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"Организация занятий физической культурой и спортом  в  спортивных учреждениях города Радужного" муниципальной программы "Развитие физической культуры и спорта в городе Радужный на 2014-2020 годы"</t>
  </si>
  <si>
    <t>5520759</t>
  </si>
  <si>
    <t>Подпрограмма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</si>
  <si>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5530000</t>
  </si>
  <si>
    <t>Расходы на обеспечение деятельности (оказание услуг) муниципальных  учреждений дополнительного образования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</si>
  <si>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5530359</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</si>
  <si>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</si>
  <si>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5535471</t>
  </si>
  <si>
    <t>Подпрограмма "Управление отраслью физической культуры и спорта в городе Радужный" муниципальной программы "Развитие физической культуры и спорта в городе Радужный на 2014-2020 годы"</t>
  </si>
  <si>
    <t>5540000</t>
  </si>
  <si>
    <t>Расходы на обеспечение функций органов местного самоуправления в рамках подпрограммы "Управление отраслью физической культуры и спорта в городе Радужный" муниципальной программы "Развитие физической культуры и спорта в городе Радужный на 2014-2020 годы"</t>
  </si>
  <si>
    <t>5540204</t>
  </si>
  <si>
    <t>Другие вопросы в области физической культуры и спорта</t>
  </si>
  <si>
    <t>Муниципальная программа Развитие муниципальной службы в администрации города Радужный на 2015-2017 годы"</t>
  </si>
  <si>
    <t>5600000</t>
  </si>
  <si>
    <t>Реализация мероприятий муниципальной программы "Развитие муниципальной службы в администрации города Радужный на 2015-2017 годы"</t>
  </si>
  <si>
    <t>5609001</t>
  </si>
  <si>
    <t>Общегосударственные вопросы</t>
  </si>
  <si>
    <t>Другие общегосударственные вопросы</t>
  </si>
  <si>
    <t>Муниципальная программа "Обеспечение доступным и комфортным жильем жителей города Радужный в 2014-2020 годах"</t>
  </si>
  <si>
    <t>Подпрограмма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</si>
  <si>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5710000</t>
  </si>
  <si>
    <t>Субсидии на реализацию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</si>
  <si>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5715410</t>
  </si>
  <si>
    <t>Бюджетные инвестиции на приобретение объектов недвижимого имущества в государственную (муниципальную) собственность</t>
  </si>
  <si>
    <t>412</t>
  </si>
  <si>
    <t>Субсидии на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</si>
  <si>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5715439</t>
  </si>
  <si>
    <t>Софинансирование субсидии на реализацию мероприятий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</si>
  <si>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5719011</t>
  </si>
  <si>
    <t>Подпрограмма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</si>
  <si>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5720000</t>
  </si>
  <si>
    <t>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</si>
  <si>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5725431</t>
  </si>
  <si>
    <t>Реализация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</si>
  <si>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5729001</t>
  </si>
  <si>
    <t>Софинансирование 1% на реализацию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</si>
  <si>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5729031</t>
  </si>
  <si>
    <t>Подпрограмма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</si>
  <si>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Субсидии на софинансирование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</si>
  <si>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5755440</t>
  </si>
  <si>
    <t>Социальное обеспечение населения</t>
  </si>
  <si>
    <t>Субвенции на реализацию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</si>
  <si>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Другие вопросы в области жилищно-коммунального хозяйства</t>
  </si>
  <si>
    <t>Реализация  мероприятий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</si>
  <si>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5759001</t>
  </si>
  <si>
    <t>Подпрограмма "Обеспечение жилыми помещениями граждан жильем эконом-класса"  муниципальной программы "Обеспечение доступным и комфортным жильем жителей  города Радужный в 2014 – 2020 годах"</t>
  </si>
  <si>
    <t>5760000</t>
  </si>
  <si>
    <t>Реализация  мероприятий  подпрограммы "Обеспечение жилыми помещениями граждан жильем эконом-класса"  муниципальной программы "Обеспечение доступным и комфортным жильем жителей  города Радужный в 2014 – 2020 годах"</t>
  </si>
  <si>
    <t>5769001</t>
  </si>
  <si>
    <t>Муниципальная программа "Развитие жилищно-коммунального комплекса и повышение энергетической эффективности в городе Радужный на 2014-2020 годы"</t>
  </si>
  <si>
    <t>Подпрограмма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</si>
  <si>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5810000</t>
  </si>
  <si>
    <t>Субсидии на  капитальный ремонт (с заменой) газопроводов, систем теплоснабжения, водоснабжения и водоотведения для подготовки к осенне-зимнему периоду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</si>
  <si>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5815430</t>
  </si>
  <si>
    <t>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</si>
  <si>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5815431</t>
  </si>
  <si>
    <t>Реализация мероприятий по подпрограмме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</si>
  <si>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5819001</t>
  </si>
  <si>
    <t>Софинансирование из местного бюджета на реализацию мероприятий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</si>
  <si>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5819011</t>
  </si>
  <si>
    <t>Софинансирование 1% из местного бюджета на реализацию мероприятий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</si>
  <si>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5819031</t>
  </si>
  <si>
    <t>Подпрограмма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</si>
  <si>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5820000</t>
  </si>
  <si>
    <t>Реализация мероприятий по подпрограмме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</si>
  <si>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5829001</t>
  </si>
  <si>
    <t>Субсидии некоммерческим организациям (за исключением государственных (муниципальных) учреждений)</t>
  </si>
  <si>
    <t>630</t>
  </si>
  <si>
    <t>Подпрограмма  «Обеспечение равных прав потребителей на получение жилищно-коммунальных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</si>
  <si>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5830000</t>
  </si>
  <si>
    <t>Реализация  мероприятий  подпрограммы «Обеспечение равных прав потребителей на получение жилищно-коммунальных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</si>
  <si>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5839001</t>
  </si>
  <si>
    <t>Подпрограмма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</si>
  <si>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5850000</t>
  </si>
  <si>
    <t>Расходы на обеспечение деятельности казенных учреждений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</si>
  <si>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5850058</t>
  </si>
  <si>
    <t>Расходы на выплаты персоналу казенных учреждений</t>
  </si>
  <si>
    <t>110</t>
  </si>
  <si>
    <t>Фонд оплаты труда казенных учреждений и взносы по обязательному социальному страхованию</t>
  </si>
  <si>
    <t>111</t>
  </si>
  <si>
    <t>Иные выплаты персоналу казенных учреждений, за исключением фонда оплаты труда</t>
  </si>
  <si>
    <t>112</t>
  </si>
  <si>
    <t>Субсидии на софинансирование расходов муниципальных образований на разработку схем водоснабжения и водоотведения в рамках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</si>
  <si>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5855436</t>
  </si>
  <si>
    <t>Подпрограмма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</si>
  <si>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t>
  </si>
  <si>
    <t>Сельское хозяйство и рыболовство</t>
  </si>
  <si>
    <t>Реализация  мероприятий  подпрограммы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</si>
  <si>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5869001</t>
  </si>
  <si>
    <t>Подпрограмма " Обеспечение надлежащего содержания муниципальных жилых помещений, расположенных в жилых домах" муниципальной  программы "Развитие жилищно-коммунального комплекса и повышение энергетической эффективности в городе Радужный на 2014 -2020 годы"</t>
  </si>
  <si>
    <t>5880000</t>
  </si>
  <si>
    <t>Реализация  мероприятий  подпрограммы  " Обеспечение надлежащего содержания муниципальных жилых помещений, расположенных в жилых домах" муниципальной  программы "Развитие жилищно-коммунального комплекса и повышение энергетической эффективности в городе Радужный на 2014 -2020 годы"</t>
  </si>
  <si>
    <t>5889001</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</si>
  <si>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</si>
  <si>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5900000</t>
  </si>
  <si>
    <t xml:space="preserve">Подпрограмма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</si>
  <si>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5910000</t>
  </si>
  <si>
    <t>Субсидии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</si>
  <si>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5915443</t>
  </si>
  <si>
    <t xml:space="preserve">Реализация мероприятий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</si>
  <si>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5919001</t>
  </si>
  <si>
    <t>Софинансирование субсидии на реализацию подпрограммы "Профилактика правонарушений в сфере общественного порядка" муниципальной программы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2014-2020годы"</t>
  </si>
  <si>
    <t>5919011</t>
  </si>
  <si>
    <t>Подпрограмма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</si>
  <si>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5920000</t>
  </si>
  <si>
    <t>Реализация мероприятий подпрограммы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</si>
  <si>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5929001</t>
  </si>
  <si>
    <t>Подпрограмма " Профилактика незаконного оборота и потребления наркотических средств и психотропных веществ"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</si>
  <si>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5930000</t>
  </si>
  <si>
    <t>Реализация мероприятий подпрограммы " Профилактика незаконного оборота и потребления наркотических средств и психотропных веществ"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</si>
  <si>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5939001</t>
  </si>
  <si>
    <t>Муниципальная программа "Защита населения и территорий от чрезвычайных ситуаций, обеспечение пожарной безопасности в городе Радужный  на 2014-2020 годы"</t>
  </si>
  <si>
    <t>6000000</t>
  </si>
  <si>
    <t>Подпрограмма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</si>
  <si>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6010000</t>
  </si>
  <si>
    <t>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</si>
  <si>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6015414</t>
  </si>
  <si>
    <t>Реализация мероприятий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</si>
  <si>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6019001</t>
  </si>
  <si>
    <t>Защита населения и территории от последствий чрезвычайных ситуаций природного и техногенного характера, гражданская оборона</t>
  </si>
  <si>
    <t>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годы"(софинансирование субсидии)</t>
  </si>
  <si>
    <t>6019011</t>
  </si>
  <si>
    <t>Подпрограмма "Обеспечение первичных мер пожарной безопасности в городе Радужный"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</si>
  <si>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6020000</t>
  </si>
  <si>
    <t>Реализация мероприятий  подпрограммы "Обеспечение первичных мер пожарной безопасности в городе Радужный"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</si>
  <si>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6029001</t>
  </si>
  <si>
    <t>Муниципальная программа "Обеспечение экологической безопасности города Радужный на 2014-2020 годы"</t>
  </si>
  <si>
    <t>6100000</t>
  </si>
  <si>
    <t>Реализация мероприятий муниципальной программы " Обеспечение экологической безопасности города Радужный на 2014 2020 годы"</t>
  </si>
  <si>
    <t>6109001</t>
  </si>
  <si>
    <t>Охрана окружающей среды</t>
  </si>
  <si>
    <t>Другие вопросы в области охраны окружающей среды</t>
  </si>
  <si>
    <t>Муниципальная программа "Развитие малого и среднего предпринимательства в городе Радужный  на 2014-2020 годы"</t>
  </si>
  <si>
    <t>6200000</t>
  </si>
  <si>
    <t>Реализация мероприятий муниципальной программы "Развитие малого и среднего предпринимательства в городе Радужный  на 2014-2020 годы"</t>
  </si>
  <si>
    <t>6209001</t>
  </si>
  <si>
    <t>Муниципальная программа "Информационное общество города Радужный  на 2014- 2020 годы"</t>
  </si>
  <si>
    <t>6300000</t>
  </si>
  <si>
    <t>Расходы на обеспечение деятельности казенных учреждений  муниципальной  программы  "Информационное общество города Радужный  на 2014- 2020 годы"</t>
  </si>
  <si>
    <t>6300058</t>
  </si>
  <si>
    <t>Реализация мероприятий муниципальной программы "Информационное общество города Радужный  на 2014- 2020 годы"</t>
  </si>
  <si>
    <t>6309001</t>
  </si>
  <si>
    <t>Муниципальная программа "Развитие транспортной системы города Радужный на 2014-2020 годы"</t>
  </si>
  <si>
    <t>6400000</t>
  </si>
  <si>
    <t>Подпрограмма " Автомобильные дороги"  муниципальной программы " Развитие транспортной системы города Радужный на 2014-2020 годы"</t>
  </si>
  <si>
    <t>6410000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</si>
  <si>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 Автомобильные дороги"  муниципальной программы " Развитие транспортной системы города Радужный на 2014-2020 годы"</t>
  </si>
  <si>
    <t>6415419</t>
  </si>
  <si>
    <t>Дорожное хозяйство (дорожные фонды)</t>
  </si>
  <si>
    <t>Реализация мероприятий  подпрограммы " Автомобильные дороги"  муниципальной программы " Развитие транспортной системы города Радужный на 2014-2020 годы"</t>
  </si>
  <si>
    <t>6419001</t>
  </si>
  <si>
    <t>Софинансирование субсидии на оплату мероприятий  подпрограммы " Автомобильные дороги"  муниципальной программы " Развитие транспортной системы города Радужный на 2014-2020 годы"</t>
  </si>
  <si>
    <t>6419011</t>
  </si>
  <si>
    <t>Подпрограмма " Автомобильный транспорт"  муниципальной программы " Развитие транспортной системы города Радужный на 2014-2020 годы"</t>
  </si>
  <si>
    <t>6420000</t>
  </si>
  <si>
    <t>Реализация мероприятий  подпрограммы " Автомобильный транспорт"  муниципальной программы " Развитие транспортной системы города Радужный на 2014-2020 годы"</t>
  </si>
  <si>
    <t>6429001</t>
  </si>
  <si>
    <t>Муниципальная программа "Управление муниципальными финансами в городе Радужный в 2014-2020 годах"</t>
  </si>
  <si>
    <t>6500000</t>
  </si>
  <si>
    <t>Подпрограмма "Организация бюджетного процесса в муниципальном образовании город Радужный" муниципальной программы "Управление муниципальными финансами в муниципальном образовании город Радужный на 2014-2020 годы"</t>
  </si>
  <si>
    <t>6510000</t>
  </si>
  <si>
    <t>Расходы на обеспечение  функций   органов местного самоуправления  в рамках подпрограммы "Организация бюджетного процесса в муниципальном образовании город Радужный" муниципальной программы "Управление муниципальными финансами в городе Радужный в 2014-2020 годах"</t>
  </si>
  <si>
    <t>6510204</t>
  </si>
  <si>
    <t>Обеспечение деятельности финансовых, налоговых и таможенных органов и органов финансового (финансово-бюджетного) надзора</t>
  </si>
  <si>
    <t>Подпрограмма "Управление муниципальным долгом города Радужный" муниципальной программы "Управление муниципальными финансами в городе Радужный в 2014-2020 годах"</t>
  </si>
  <si>
    <t>6520000</t>
  </si>
  <si>
    <t>Реализация мероприятий подпрограммы "Управление муниципальным долгом города Радужный" муниципальной программы "Управление муниципальными финансами в городе Радужный в 2014-2020 годах"</t>
  </si>
  <si>
    <t>6529001</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</si>
  <si>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</si>
  <si>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</si>
  <si>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государственного (муниципального) долга</t>
  </si>
  <si>
    <t>700</t>
  </si>
  <si>
    <t>Обслуживание муниципального долга</t>
  </si>
  <si>
    <t>730</t>
  </si>
  <si>
    <t>Комитет финансов администрации города Радужный</t>
  </si>
  <si>
    <t>Подпрограмма "Участие в формировании единого информационного пространства в сфере управления общественными финансами" муниципальной программы "Управление муниципальными финансами в городе Радужный в 2014-2020 годах"</t>
  </si>
  <si>
    <t>6530000</t>
  </si>
  <si>
    <t>Реализация мероприятий подпрограммы "Участие в формировании единого информационного пространства в сфере управления общественными финансами" муниципальной программы "Управление муниципальными финансами в городе Радужный в 2014-2020 годах"</t>
  </si>
  <si>
    <t>6539001</t>
  </si>
  <si>
    <t>Муниципальная программа "Развитие гражданского общества города Радужный на 2014-2020 годы"</t>
  </si>
  <si>
    <t>6600000</t>
  </si>
  <si>
    <t>Реализация мероприятий муниципальной программы "Развитие гражданского общества на 2014-2020 годы"</t>
  </si>
  <si>
    <t>6609001</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</si>
  <si>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</si>
  <si>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</si>
  <si>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</si>
  <si>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</si>
  <si>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Муниципальная программа "Управление муниципальным имуществом города Радужный на 2014-2020 годы"</t>
  </si>
  <si>
    <t>6700000</t>
  </si>
  <si>
    <t>Подпрограмма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</si>
  <si>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6710000</t>
  </si>
  <si>
    <t>Реализация мероприятий   подпрограммы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</si>
  <si>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6719001</t>
  </si>
  <si>
    <t>Подпрограмма "Обеспечение деятельности Комитета по управлению муниципальным имуществом"  муниципальной программы "Управление муниципальным имуществом города Радужный на 2014-2020 годы"</t>
  </si>
  <si>
    <t>6720000</t>
  </si>
  <si>
    <t>Расходы на обеспечение функций органов местного самоуправления   муниципальной программы "Управление муниципальным имуществом города Радужный на 2014-2020 годы"</t>
  </si>
  <si>
    <t>6720204</t>
  </si>
  <si>
    <t>Подпрограмма "Развитие материально-технической базы объектов "  муниципальной программы "Управление муниципальным имуществом города Радужный на 2014-2020 годы"</t>
  </si>
  <si>
    <t>6730000</t>
  </si>
  <si>
    <t>Реализация мероприятий подпрограммы "Развитие материально-технической базы объектов"  муниципальной программы "Управление муниципальным имуществом города Радужный на 2014-2020 годы"</t>
  </si>
  <si>
    <t>6739001</t>
  </si>
  <si>
    <t>Муниципальная программа "Профилактика экстремизма, гармонизация межэтнических и межкультурных отношений в городе Радужный на 2014-2020 годы"</t>
  </si>
  <si>
    <t>6800000</t>
  </si>
  <si>
    <t>Реализация мероприятий муниципальной программы "Профилактика экстремизма, гармонизация межэтнических и межкультурных отношений в городе Радужный на 2014-2020 годы"</t>
  </si>
  <si>
    <t>6809001</t>
  </si>
  <si>
    <t xml:space="preserve">Муниципальная программа "Организация отдыха, оздоровления, занятости детей, подростков и молодежи города Радужный на 2014-2020 годы" </t>
  </si>
  <si>
    <t>Субсидии на оплату стоимости питания детям школьного возраста в оздоровительных лагерях с дневным пребыванием детей в рамках муниципальной программы "Организация отдыха, оздоровления, занятости детей, подростков и молодежи города Радужного" на 2014 – 2020 годы"</t>
  </si>
  <si>
    <t>6905407</t>
  </si>
  <si>
    <t>Субвенции на организацию отдыха и оздоровления детей в рамках муниципальной программы "Организация отдыха, оздоровления, занятости детей, подростков и молодежи города Радужного" на 2014 – 2020 годы"</t>
  </si>
  <si>
    <t>Реализация мероприятий муниципальной программы "Организация отдыха, оздоровления, занятости детей, подростков и молодежи города Радужный на 2014-2020 годы"</t>
  </si>
  <si>
    <t>6909001</t>
  </si>
  <si>
    <t>Софинансирование субсидии на оплату стоимости питания детям школьного возраста в оздоровительных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t>
  </si>
  <si>
    <t>6909011</t>
  </si>
  <si>
    <t>Муниципальная программа города Радужный "Социально-экономическое развитие, инвестиции муниципального образования город Радужный 2014-2020 годы"</t>
  </si>
  <si>
    <t>7000000</t>
  </si>
  <si>
    <t>Реализация мероприятий подпрограммы "Формирование благоприятной инвестиционной среды" муниципальной программы "Социально-экономическое развитие, инфестиции муниципального образования города Радужный на 2014-2020 годы"</t>
  </si>
  <si>
    <t>7020000</t>
  </si>
  <si>
    <t>7029001</t>
  </si>
  <si>
    <t>2016 год</t>
  </si>
  <si>
    <t>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муниципальной программы "Социальная поддержка жителей города Радужный на 2014-2020 годы"</t>
  </si>
  <si>
    <t>Субсидии на развитие общественной инфраструктуры на реализацию приоритетных направлений развития муниципальных образований в рамках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</si>
  <si>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5715431</t>
  </si>
  <si>
    <t>Софинансирование 1% субсидии на реализацию мероприятий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</si>
  <si>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5719031</t>
  </si>
  <si>
    <t/>
  </si>
  <si>
    <t>ИТОГО:</t>
  </si>
  <si>
    <t>000</t>
  </si>
  <si>
    <t>9045525</t>
  </si>
  <si>
    <t>810</t>
  </si>
  <si>
    <t>9045522</t>
  </si>
  <si>
    <t>Субсидии юридическим лицам (кроме некоммерческих организаций), индивидуальным предпринимателям, физическим лицам</t>
  </si>
  <si>
    <t>800</t>
  </si>
  <si>
    <t>Иные бюджетные ассигнования</t>
  </si>
  <si>
    <t xml:space="preserve"> Субвенции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t>
  </si>
  <si>
    <t>310</t>
  </si>
  <si>
    <t>9045508</t>
  </si>
  <si>
    <t>Публичные нормативные социальные выплаты гражданам</t>
  </si>
  <si>
    <t>300</t>
  </si>
  <si>
    <t>Социальное обеспечение и иные выплаты населению</t>
  </si>
  <si>
    <t xml:space="preserve"> 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t>
  </si>
  <si>
    <t>9045260</t>
  </si>
  <si>
    <t xml:space="preserve"> Субвенции на выплату единовременного пособия при всех формах устройства детей, лишенных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за счет средств федерального бюджета</t>
  </si>
  <si>
    <t>320</t>
  </si>
  <si>
    <t>9045135</t>
  </si>
  <si>
    <t>Социальные выплаты гражданам, кроме публичных нормативных социальных выплат</t>
  </si>
  <si>
    <t xml:space="preserve"> 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за счет средств федерального бюджета</t>
  </si>
  <si>
    <t>9040000</t>
  </si>
  <si>
    <t xml:space="preserve"> Субвенции за счет средств федерального и окружного бюджета, не отнесенные к муниципальным программам</t>
  </si>
  <si>
    <t>9000000</t>
  </si>
  <si>
    <t xml:space="preserve"> Непрограммные расходы</t>
  </si>
  <si>
    <t>240</t>
  </si>
  <si>
    <t>6905510</t>
  </si>
  <si>
    <t xml:space="preserve">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</si>
  <si>
    <t xml:space="preserve">Субсидии на развитие общественной инфраструктуры и реализацию приоритетных направлений развития муниципальных образований автономного округа </t>
  </si>
  <si>
    <t>Субсидии на содействие развитию исторических и иных местных традиций в рамках подпрограммы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";160100</t>
  </si>
  <si>
    <t>Иные  межбюджетные трансферты</t>
  </si>
  <si>
    <t>Приложение № 25</t>
  </si>
  <si>
    <t>Приложение № 26</t>
  </si>
  <si>
    <t>Приложение № 24</t>
  </si>
  <si>
    <t>Приложение № 16</t>
  </si>
  <si>
    <t>Приложение № 12</t>
  </si>
  <si>
    <t>Распределение бюджетных ассигнований города Радужный по разделам, подразделам, целевым статьям (муниципальным, ведомственным программам и непрограммным направлениям деятельности), группам и подгруппам видов расходов классификации расходов бюджета города на 2015 год</t>
  </si>
  <si>
    <t>Непрограммные расходы</t>
  </si>
  <si>
    <t xml:space="preserve">Обеспечение деятельности органов местного самоуправления </t>
  </si>
  <si>
    <t>9010000</t>
  </si>
  <si>
    <t>Глава муниципального образования</t>
  </si>
  <si>
    <t>9010203</t>
  </si>
  <si>
    <t>Центральный аппарат</t>
  </si>
  <si>
    <t>9010204</t>
  </si>
  <si>
    <t>Ведомственная целевая программа "Организация деятельности администрации города Радужный на 2015-2017 годы"</t>
  </si>
  <si>
    <t>4100204</t>
  </si>
  <si>
    <t>Глава местной администрации (исполнительно-распорядительного органа муниципального образования)</t>
  </si>
  <si>
    <t>4100208</t>
  </si>
  <si>
    <t>Руководитель Счетной палаты города Радужный и его заместители</t>
  </si>
  <si>
    <t>9010225</t>
  </si>
  <si>
    <t>Проведение выборов в муниципальном образовании</t>
  </si>
  <si>
    <t>4109002</t>
  </si>
  <si>
    <t>9080000</t>
  </si>
  <si>
    <t>Резервный фонд администрации города Радужный</t>
  </si>
  <si>
    <t>9080001</t>
  </si>
  <si>
    <t>Резервные средства</t>
  </si>
  <si>
    <t>870</t>
  </si>
  <si>
    <t>Субвенции на осуществление полномочий по созданию и обеспечению деятельности административных комиссий в рамках ведомственной целевой программы "Организация деятельности администрации города"</t>
  </si>
  <si>
    <t>Субвенции на осуществлении полномочий по образованию и организации деятельности комиссий по делам несовершеннолетних и защите их прав в рамках ведомственной целевой программы "Организация деятельности администрации  города"</t>
  </si>
  <si>
    <t>Прочие мероприятия органов местного самоуправления</t>
  </si>
  <si>
    <t>4109001</t>
  </si>
  <si>
    <t>Проведение мероприятий по повышению правовой культуры избирателей</t>
  </si>
  <si>
    <t>4109004</t>
  </si>
  <si>
    <t>Ведомственная целевая программа "Материально-техническое обеспечение деятельности органов местного самоуправления города Радужный на 2015-2017 годы"</t>
  </si>
  <si>
    <t>4300000</t>
  </si>
  <si>
    <t>Обеспечение деятельности подведомственных учреждений</t>
  </si>
  <si>
    <t>4300058</t>
  </si>
  <si>
    <t>9030000</t>
  </si>
  <si>
    <t>Прочие мероприятия  органов местного самоуправления</t>
  </si>
  <si>
    <t>9039001</t>
  </si>
  <si>
    <t>Исполнение судебных актов</t>
  </si>
  <si>
    <t>830</t>
  </si>
  <si>
    <t>Награждение Почетной грамотой, благодарственными письмами, иными видами наград жителей города</t>
  </si>
  <si>
    <t>9039003</t>
  </si>
  <si>
    <t>Иные закупки товаров, работ и услуг для обеспечения государственных (муниципальных) нужд</t>
  </si>
  <si>
    <t>200</t>
  </si>
  <si>
    <t>Закупка товаров, работ и услуг для государственных (муниципальных) нужд</t>
  </si>
  <si>
    <t xml:space="preserve"> Субвенции на организацию отдыха и оздоровления детей в рамках муниципальной программы "Организация отдыха, оздоровления, занятости детей, подростков и молодежи города Радужного" на 2014 – 2020 годы"</t>
  </si>
  <si>
    <t>6900000</t>
  </si>
  <si>
    <t xml:space="preserve"> Муниципальная программа "Организация отдыха, оздоровления, занятости детей, подростков и молодежи города Радужный на 2014-2020 годы" </t>
  </si>
  <si>
    <t>5865528</t>
  </si>
  <si>
    <t xml:space="preserve">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t>
  </si>
  <si>
    <t>5860000</t>
  </si>
  <si>
    <t xml:space="preserve"> Подпрограмма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</si>
  <si>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5800000</t>
  </si>
  <si>
    <t xml:space="preserve"> Муниципальная программа "Развитие жилищно-коммунального комплекса и повышение энергетической эффективности в городе Радужный на 2014-2020 годы"</t>
  </si>
  <si>
    <t>5755529</t>
  </si>
  <si>
    <t xml:space="preserve"> Субвенции на реализацию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</si>
  <si>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5750000</t>
  </si>
  <si>
    <t xml:space="preserve"> Подпрограмма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</si>
  <si>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5700000</t>
  </si>
  <si>
    <t xml:space="preserve"> Муниципальная программа "Обеспечение доступным и комфортным жильем жителей города Радужный в 2014-2020 годах"</t>
  </si>
  <si>
    <t>5515530</t>
  </si>
  <si>
    <t xml:space="preserve"> Субвенции на осуществление отдельного государственного полномочия ХМАО-Югры по присвоению спортивных разрядов и квалификационнных категорий спортивных судей в рамках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</si>
  <si>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5510000</t>
  </si>
  <si>
    <t xml:space="preserve"> Подпрограмма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</si>
  <si>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5500000</t>
  </si>
  <si>
    <t xml:space="preserve"> Муниципальная программа "Развитие физической культуры и спорта в городе Радужный на 2014-2020 годы"</t>
  </si>
  <si>
    <t>5425517</t>
  </si>
  <si>
    <t xml:space="preserve"> Субвенции на осуществление полномочий по хранению, комплектованию, учету и использованию архивных документов, относсящихся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</si>
  <si>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5420000</t>
  </si>
  <si>
    <t xml:space="preserve"> Подпрограмма  "Обеспечение прав граждан на доступ к культурным ценностям и информации" муниципальной программы "Развитие культуры в городе Радужный на 2014-2020 годы"</t>
  </si>
  <si>
    <t>5400000</t>
  </si>
  <si>
    <t xml:space="preserve"> Муниципальная программа "Развитие культуры в городе Радужный на 2014-2020 годы"</t>
  </si>
  <si>
    <t>5245511</t>
  </si>
  <si>
    <t xml:space="preserve">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муниципальной программы "Социальная поддержка жителей города Радужный на 2014-2020 годы"</t>
  </si>
  <si>
    <t>5240000</t>
  </si>
  <si>
    <t xml:space="preserve"> Подпрограмма "Преодоление социальной исключенности" муниципальной программы "Социальная поддержка жителей города Радужный на 2014-2020 годы"</t>
  </si>
  <si>
    <t>5200000</t>
  </si>
  <si>
    <t xml:space="preserve"> Муниципальная программа "Социальная поддержка жителей города Радужный на 2014-2020 годы"</t>
  </si>
  <si>
    <t>620</t>
  </si>
  <si>
    <t>5115507</t>
  </si>
  <si>
    <t>Субсидии автономным учреждениям</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</si>
  <si>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</si>
  <si>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</si>
  <si>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</si>
  <si>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</si>
  <si>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 xml:space="preserve">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</si>
  <si>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5115506</t>
  </si>
  <si>
    <t xml:space="preserve"> 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</si>
  <si>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5115504</t>
  </si>
  <si>
    <t xml:space="preserve"> 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</si>
  <si>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5115503</t>
  </si>
  <si>
    <t xml:space="preserve"> 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</si>
  <si>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5115502</t>
  </si>
  <si>
    <t xml:space="preserve"> Субвенции на реализацию основных общеобразовательных программ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</si>
  <si>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5110000</t>
  </si>
  <si>
    <t xml:space="preserve"> Подпрограмма "Общее и дополнительное образование детей и подростков" муниципальной программы "Развитие образования в городе Радужный на 2014-2020 годы"</t>
  </si>
  <si>
    <t>5100000</t>
  </si>
  <si>
    <t xml:space="preserve"> Муниципальная программа "Развитие образования в городе Радужный на 2014-2020 годы"</t>
  </si>
  <si>
    <t>850</t>
  </si>
  <si>
    <t>4105931</t>
  </si>
  <si>
    <t xml:space="preserve">Уплата налогов, сборов и иных платежей </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</si>
  <si>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</si>
  <si>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</si>
  <si>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</si>
  <si>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</si>
  <si>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Осуществление переданных органам государственной власти субъектов Российской Федерации в соотвествии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ведомственной целевой программы "Организация деятельности администрации города"</t>
  </si>
  <si>
    <t>4105930</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</si>
  <si>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ведомственной целевой программы "Организация деятельности администрации города Радужный на 2015-2017 годы"</t>
  </si>
  <si>
    <t>4105589</t>
  </si>
  <si>
    <t xml:space="preserve"> Субвенции на осуществлении полномочий по образованию и организации деятельности комиссий по делам несовершеннолетних и защите их прав в рамках ведомственной целевой программы "Организация деятельности администрации  города"</t>
  </si>
  <si>
    <t>4105520</t>
  </si>
  <si>
    <t xml:space="preserve"> Субвенции на осуществление полномочий по созданию и обеспечению деятельности административных комиссий в рамках ведомственной целевой программы "Организация деятельности администрации города"</t>
  </si>
  <si>
    <t>4105513</t>
  </si>
  <si>
    <t xml:space="preserve"> Субвенции на осуществление полномочий по государственному управлению охраной труда в рамках ведомственной целевой программы "Организация деятельности администрации города"</t>
  </si>
  <si>
    <t>4105509</t>
  </si>
  <si>
    <t xml:space="preserve"> Субвенции на осуществление деятельности по опеке и попечительству в рамках ведомственной целевой программы "Организация деятельности администрации города"</t>
  </si>
  <si>
    <t>4100000</t>
  </si>
  <si>
    <t xml:space="preserve"> Ведомственная целевая программа "Организация деятельности администрации города Радужный на 2015-2017 годы"</t>
  </si>
  <si>
    <t>Процент исполнения</t>
  </si>
  <si>
    <t>Исполнено</t>
  </si>
  <si>
    <t>Исполнено по казн-ву</t>
  </si>
  <si>
    <t>Исполнено по финан-нию</t>
  </si>
  <si>
    <t>Сумма по текущий квартал</t>
  </si>
  <si>
    <t>Сумма на год</t>
  </si>
  <si>
    <t>Квартал IV</t>
  </si>
  <si>
    <t>Квартал III</t>
  </si>
  <si>
    <t>Квартал II</t>
  </si>
  <si>
    <t>Квартал I</t>
  </si>
  <si>
    <t>ВР</t>
  </si>
  <si>
    <t>ЦСР</t>
  </si>
  <si>
    <t>Пр</t>
  </si>
  <si>
    <t>Рз</t>
  </si>
  <si>
    <t>Наименование</t>
  </si>
  <si>
    <t>к решению думы города</t>
  </si>
  <si>
    <t>Приложение №____</t>
  </si>
  <si>
    <t>Распределение межбюджетных субвенций по целевым статьям (ведомственным целевым программам,  муниципальным программам и непрограммным направлениям деятельности), группам и подгруппам видов расходов классификации расходов бюджета города на 2015 год</t>
  </si>
  <si>
    <t>( тыс. рублей)</t>
  </si>
  <si>
    <t xml:space="preserve">  </t>
  </si>
  <si>
    <t>Распределение межбюджетных субвенций по целевым статьям (ведомственным целевым программам,  муниципальным программам и непрограммным направлениям деятельности), группам и подгруппам видов расходов классификации расходов бюджета города на плановый период 2016 и 2017 годов</t>
  </si>
  <si>
    <t>(тыс.рублей)</t>
  </si>
  <si>
    <t xml:space="preserve">2016 год </t>
  </si>
  <si>
    <t>2017 год</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</si>
  <si>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ведомственной целевой программы "Организация деятельности администрации города"</t>
  </si>
  <si>
    <t>4105120</t>
  </si>
  <si>
    <t xml:space="preserve">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муниципальной программы "Социальная поддержка жителей города Радужный на 2014-2020 годы"</t>
  </si>
  <si>
    <t>5245512</t>
  </si>
  <si>
    <t xml:space="preserve"> Субвенции на поддержку малых форм хозяйствования в рамках подпрограммы "Поддержка малых форм хозяйствования"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t>
  </si>
  <si>
    <t>к решению Думы города</t>
  </si>
  <si>
    <t>Перечень главных распорядителей (распорядителей) средств бюджета города Радужный.</t>
  </si>
  <si>
    <t>Код</t>
  </si>
  <si>
    <t>011</t>
  </si>
  <si>
    <t>Дума города Радужный</t>
  </si>
  <si>
    <t>040</t>
  </si>
  <si>
    <t>Администрация города Радужный</t>
  </si>
  <si>
    <t>231</t>
  </si>
  <si>
    <t>управление образования и молодежной политики администрации города Радужный</t>
  </si>
  <si>
    <t>241</t>
  </si>
  <si>
    <t>Управление культуры и искусства администрации города  Радужный</t>
  </si>
  <si>
    <t>271</t>
  </si>
  <si>
    <t>Комитет по физической культуре и спорту  администрации города  Радужный</t>
  </si>
  <si>
    <t>070</t>
  </si>
  <si>
    <t>Комитет по управлению муниципальным имуществом администрации города Радужный</t>
  </si>
  <si>
    <t>050</t>
  </si>
  <si>
    <t>Комитет финансов  администрации города  Радужный</t>
  </si>
  <si>
    <t xml:space="preserve">        к решению Думы города</t>
  </si>
  <si>
    <t>ПЕРЕЧЕНЬ</t>
  </si>
  <si>
    <t xml:space="preserve"> ( тыс. рублей)</t>
  </si>
  <si>
    <t>Коды</t>
  </si>
  <si>
    <t>Ведомство</t>
  </si>
  <si>
    <t>раздел</t>
  </si>
  <si>
    <t>подраздел</t>
  </si>
  <si>
    <t xml:space="preserve"> Администрация города Радужный</t>
  </si>
  <si>
    <t>Национальная экономика</t>
  </si>
  <si>
    <t>Транспорт</t>
  </si>
  <si>
    <t xml:space="preserve"> Возмещение расходов, связанных с организацией пассажирских перевозок автотранспортом общего пользования на территории муниципального образования по тарифам, не обеспечивающим возмещение издержек.</t>
  </si>
  <si>
    <t>Дорожное хозяйство</t>
  </si>
  <si>
    <t xml:space="preserve">   Возмещение затрат по содержанию и ремонту дорог и технических средств организации дорожного движения</t>
  </si>
  <si>
    <t>Другие вопросы в области национальной экономики</t>
  </si>
  <si>
    <t xml:space="preserve">  Возмещение части затрат Субъектов, осуществляющих производство и реализацию товаров и услуг в социально-значимых видах деятельности, по арендной плате по договорам аренды нежилых помещений.</t>
  </si>
  <si>
    <t>Жилищно-коммунальное хозяйство</t>
  </si>
  <si>
    <t>Жилищное хозяйство</t>
  </si>
  <si>
    <t>Возмещение затрат, связанных с предоставлением населению жилищных услуг по тарифам, не обеспечивающим возмещение издержек.</t>
  </si>
  <si>
    <t xml:space="preserve">  Капитальный, текущий ремонт жилых помещений, расположенных в многоквартирных и индивидуальных (одноквартирных) жилых домах города Радужный</t>
  </si>
  <si>
    <t>Коммунальное хозяйство</t>
  </si>
  <si>
    <t>Возмещение затрат, связанных с предоставленим населению услуг по вывозу жидких бытовых отходов по тарифам, не обеспечивающим возмещение издержек.</t>
  </si>
  <si>
    <t>Благоустройство</t>
  </si>
  <si>
    <t xml:space="preserve">  Возмещение затрат на содержание мест захоронения и на погребения ( захоронения) безродных</t>
  </si>
  <si>
    <t>Социальная политика</t>
  </si>
  <si>
    <t>Другие вопросы в области социальной политики</t>
  </si>
  <si>
    <t>Сумма на 2015 год</t>
  </si>
  <si>
    <t>Сумма на 2016 год</t>
  </si>
  <si>
    <t xml:space="preserve">                                                                                   Приложение № 10</t>
  </si>
  <si>
    <t xml:space="preserve"> к решению Думы города</t>
  </si>
  <si>
    <t>Наименование видов источников внутреннего финансирования дефицита бюджета</t>
  </si>
  <si>
    <t>000 01 02 00 00 00 0000 000</t>
  </si>
  <si>
    <t>Кредиты кредитных организаций в валюте Российской Федерации</t>
  </si>
  <si>
    <t>Получение кредитов от кредитных организаций в валюте РФ</t>
  </si>
  <si>
    <t>Погашение кредитов, предосавленных кредитными организациями в валюте РФ</t>
  </si>
  <si>
    <t>000 01 02 00 00 04 0000 710</t>
  </si>
  <si>
    <t>получение кредитов от кредитных организаций бюджетами городских округов в валюте Российской Федерации</t>
  </si>
  <si>
    <t>000 01 02 00 00 04 0000 810</t>
  </si>
  <si>
    <t>погашение бюджетом городского округа кредита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</si>
  <si>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</si>
  <si>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</si>
  <si>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</si>
  <si>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</si>
  <si>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</si>
  <si>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</si>
  <si>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</si>
  <si>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</si>
  <si>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000 01 05 02 01 04 0000 510</t>
  </si>
  <si>
    <t>Увеличение прочих остатков денежных средств бюджетов  городских округов</t>
  </si>
  <si>
    <t>000 01 05 02 01 04 0000 610</t>
  </si>
  <si>
    <t>Уменьшение  прочих остатков денежных средств бюджетов  городских округов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</si>
  <si>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</si>
  <si>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</si>
  <si>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</si>
  <si>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</si>
  <si>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000 01 06 05 01 04 0000 640</t>
  </si>
  <si>
    <t>возврат бюджетных кредитов, предоставленных юридическим лицам из бюджета городских округов в валюте Российской Федерации</t>
  </si>
  <si>
    <t>000 01 06 05 01 04  0000 540</t>
  </si>
  <si>
    <t>предоставление бюджетных кредитов,  юридическим лицам из бюджетов городских округов в валюте Российской Федерации</t>
  </si>
  <si>
    <t>000 01 06 04 00 04 0000 810</t>
  </si>
  <si>
    <t xml:space="preserve"> Исполнение государственных и муниципальных гарантий в валюте Российской Федерации</t>
  </si>
  <si>
    <t>Всего источников внутреннего финансирования дефицита бюджета</t>
  </si>
  <si>
    <t xml:space="preserve">                                                                                   Приложение № 11</t>
  </si>
  <si>
    <t>Сумма  2015 год        (тыс.руб.)</t>
  </si>
  <si>
    <t>Сумма  2016 год        (тыс.руб.)</t>
  </si>
  <si>
    <t>СУБСИДИЙ И ОБЪЕМ БЮДЖЕТНЫХ АССИГНОВАНИЙ, НАПРАВЛЯЕМЫХ НА ПРЕДОСТАВЛЕНИЕ СУБСИДИЙ В 2015 ГОДУ</t>
  </si>
  <si>
    <t>Национальная безопасность и правоохранительная деятельность</t>
  </si>
  <si>
    <t>Обеспечение пожарной безопасности</t>
  </si>
  <si>
    <t>Оказание поддержки  общественным объединениям пожарной охраны</t>
  </si>
  <si>
    <t>Другие вопросы в области национальной безопасности и правоохранительной деятельности</t>
  </si>
  <si>
    <t>Оказание поддержки  общественной организации добровольной народной дружины</t>
  </si>
  <si>
    <t>Возмещение части затрат Субъектов, по приобретению оборудования ( основных средств) и лицензионных программных продуктов.</t>
  </si>
  <si>
    <t>Грантовая поддержка предпринимателей</t>
  </si>
  <si>
    <t>Оказание финансовой поддержки социально ориентированным некоммерческим организациям</t>
  </si>
  <si>
    <t>Содействие проведению капитального ремонта общего имущества многоквартирных жилых домов</t>
  </si>
  <si>
    <t>Оснащение общедомовыми и индивидуальными приборами учета используемых энергетических ресурсов жилых домов</t>
  </si>
  <si>
    <t>Возмещение расходов по проведению капитального  ремонта (с заменой) систем теплоснабжения, водоснабжения и водоотведения для подготовки к осенне-зимнему периоду</t>
  </si>
  <si>
    <t>Компенсация процентных ставок по привлеченным кредитным ресурсам для реализации инвестиционных программ организаций  коммунального комплекса</t>
  </si>
  <si>
    <t xml:space="preserve">  Возмещение затрат по перевозке пассажиров, страдающих хронической почечной недостаточностью, получающих программный гемодиализ   в Окружной детской клинической больнице  г. Нижневартовск и обратное возвращение пассажиров по месту жительства.</t>
  </si>
  <si>
    <t>СУБСИДИЙ И ОБЪЕМ БЮДЖЕТНЫХ АССИГНОВАНИЙ, НАПРАВЛЯЕМЫХ НА ПРЕДОСТАВЛЕНИЕ СУБСИДИЙ В 2016 и 2017 ГОДАХ</t>
  </si>
  <si>
    <t>Сумма на 2017 год</t>
  </si>
  <si>
    <t xml:space="preserve">  Благоустройство домовых территорий многоквартирных домов</t>
  </si>
  <si>
    <t>Вед</t>
  </si>
  <si>
    <t>2015 год</t>
  </si>
  <si>
    <t>Муниципальная программа "Развитие образования в городе Радужный на 2014-2020 годы"</t>
  </si>
  <si>
    <t>Подпрограмма "Общее и дополнительное образование детей и подростков" муниципальной программы "Развитие образования в городе Радужный на 2014-2020 годы"</t>
  </si>
  <si>
    <t>Расходы на обеспечение деятельности (оказание услуг) муниципальных дошкольных учреждений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</si>
  <si>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5110159</t>
  </si>
  <si>
    <t>Образование</t>
  </si>
  <si>
    <t>Дошкольное образование</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</si>
  <si>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</si>
  <si>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611</t>
  </si>
  <si>
    <t>управление образования и молодежной политики администрации города Радужный.</t>
  </si>
  <si>
    <t>Субсидии бюджетным учреждениям на иные цели</t>
  </si>
  <si>
    <t>612</t>
  </si>
  <si>
    <t xml:space="preserve">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</si>
  <si>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621</t>
  </si>
  <si>
    <t>Субсидии автономным учреждениям на иные цели</t>
  </si>
  <si>
    <t>622</t>
  </si>
  <si>
    <t>Расходы на обеспечение деятельности (оказание услуг) муниципальных  учреждений общего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</si>
  <si>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5110259</t>
  </si>
  <si>
    <t>Общее образование</t>
  </si>
  <si>
    <t>Расходы на обеспечение деятельности (оказание услуг) муниципальных  учреждений дополнительного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</si>
  <si>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5110359</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</si>
  <si>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</si>
  <si>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5115471</t>
  </si>
  <si>
    <t>Субвенции на реализацию основных общеобразовательных программ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</si>
  <si>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</si>
  <si>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</si>
  <si>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</si>
  <si>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</si>
  <si>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Охрана семьи и детства</t>
  </si>
  <si>
    <t>Пособия, компенсации, меры социальной поддержки по публичным нормативным обязательствам</t>
  </si>
  <si>
    <t>313</t>
  </si>
  <si>
    <t>Реализация мероприятий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</si>
  <si>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5119001</t>
  </si>
  <si>
    <t>Другие вопросы в области образования</t>
  </si>
  <si>
    <t>Иные выплаты персоналу государственных (муниципальных) органов, за исключением фонда оплаты труда</t>
  </si>
  <si>
    <t>122</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</si>
  <si>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</si>
  <si>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</si>
  <si>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</si>
  <si>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</si>
  <si>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Обеспечение комплексной безопасности и комфортных условий образовательного процесса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</si>
  <si>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5119003</t>
  </si>
  <si>
    <t>Подпрограмма "Молодежь Радужного" муниципальной программы "Развитие образования в городе Радужный на 2014-2020 годы"</t>
  </si>
  <si>
    <t>5120000</t>
  </si>
  <si>
    <t>Расходы на обеспечение деятельности (оказание услуг) муниципальных  учреждений сферы молодежной политики в  рамках подпрограммы "Молодежь Радужного" муниципальной программы "Развитие образования в городе Радужный на 2014-2020 годы"</t>
  </si>
  <si>
    <t>5120659</t>
  </si>
  <si>
    <t>Молодежная политика и оздоровление детей</t>
  </si>
  <si>
    <t>Реализация мероприятий подпрограммы "Молодежь Радужного" муниципальной программы "Развитие образования в городе Радужный на 2014-2020 годы"</t>
  </si>
  <si>
    <t>5129001</t>
  </si>
  <si>
    <t>Подпрограмма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</si>
  <si>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5130000</t>
  </si>
  <si>
    <t>Иные межбюджетные трансферты на реализацию мероприятий по содействию трудоустройству граждан в рамках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 – 2020 годы"</t>
  </si>
  <si>
    <t>5135604</t>
  </si>
  <si>
    <t>Общеэкономические вопросы</t>
  </si>
  <si>
    <t>Реализация мероприятий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</si>
  <si>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5139001</t>
  </si>
  <si>
    <t>Подпрограмма "Организация деятельности в области образования и молодежной политики на территории города Радужный" муниципальной программы "Развитие образования в городе Радужный на 2014-2020 годы"</t>
  </si>
  <si>
    <t>5140000</t>
  </si>
  <si>
    <t>Расходы на обеспечение функций органов местного саумоправления в рамках подпрограммы "Организация деятельности в области образования и молодежной политики на территории города Радужный" муниципальной программы "Развитие образования в городе Радужный на 2014-2020 годы"</t>
  </si>
  <si>
    <t>5140204</t>
  </si>
  <si>
    <t>Фонд оплаты труда государственных (муниципальных) органов и взносы по обязательному социальному страхованию</t>
  </si>
  <si>
    <t>121</t>
  </si>
  <si>
    <t>Муниципальная программа "Социальная поддержка жителей города Радужный на 2014-2020 годы"</t>
  </si>
  <si>
    <t>Подпрограмма  "Оказание социальной помощи отдельным категориям граждан" муниципальной программы "Социальная поддержка жителей города Радужный на 2014-2020 годы"</t>
  </si>
  <si>
    <t>5210000</t>
  </si>
  <si>
    <t>Реализация мероприятий подпрограммы  "Оказание социальной помощи отдельным категориям граждан" муниципальной программы "Социальная поддержка жителей города Радужный на 2014-2020 годы"</t>
  </si>
  <si>
    <t>5219001</t>
  </si>
  <si>
    <t>Пособия, компенсации и иные социальные выплаты гражданам, кроме публичных нормативных обязательств</t>
  </si>
  <si>
    <t>321</t>
  </si>
  <si>
    <t>Приобретение товаров, работ, услуг в пользу граждан в целях их социального обеспечения</t>
  </si>
  <si>
    <t>323</t>
  </si>
  <si>
    <t>Подпрограмма "Общегородские мероприятия для отдельных категорий граждан" муниципальной программы "Социальная поддержка жителей города Радужный на 2014-2020 годы"</t>
  </si>
  <si>
    <t>5220000</t>
  </si>
  <si>
    <t>Реализация мероприятий подпрограммы  "Общегородские мероприятия для отдельных категорий граждан"  муниципальной программы "Социальная поддержка жителей города Радужный на 2014-2020 годы"</t>
  </si>
  <si>
    <t>5229001</t>
  </si>
  <si>
    <t>Управление культуры и искусства администрации города Радужный</t>
  </si>
  <si>
    <t>Подпрограмма "Стимулирование жителей города к повышению качества жизни" муниципальной программы "Социальная поддержка жителей города Радужный на 2014-2020 годы"</t>
  </si>
  <si>
    <t>5230000</t>
  </si>
  <si>
    <t>Реализация мероприятий подпрограммы  "Стимулирование жителей города к повышению качества жизни"  муниципальной программы "Социальная поддержка жителей города Радужный на 2014-2020 годы"</t>
  </si>
  <si>
    <t>5239001</t>
  </si>
  <si>
    <t>Субсидии гражданам на приобретение жилья</t>
  </si>
  <si>
    <t>322</t>
  </si>
  <si>
    <t>Подпрограмма "Преодоление социальной исключенности" муниципальной программы "Социальная поддержка жителей города Радужный на 2014-2020 годы"</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</si>
  <si>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муниципальной программы "Социальная поддержка жителей города Радужный на 2014-2020 годы"</t>
  </si>
  <si>
    <t>Муниципальная программа "Доступная среда в городе Радужный на 2014-2020 годы"</t>
  </si>
  <si>
    <t>5300000</t>
  </si>
  <si>
    <t>Реализация мероприятий муниципальной программы "Доступная среда в городе Радужный на 2014-2020 годы"</t>
  </si>
  <si>
    <t>5309001</t>
  </si>
  <si>
    <t>Комитет по физической культуре и спорту администрации города Радужный</t>
  </si>
  <si>
    <t>Муниципальная программа "Развитие культуры в городе Радужный на 2014-2020 годы"</t>
  </si>
  <si>
    <t>Подпрограмма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</si>
  <si>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5410000</t>
  </si>
  <si>
    <t>Расходы на обеспечение деятельности (оказание услуг) муниципальных  учреждений дополнительного образования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</si>
  <si>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5410359</t>
  </si>
  <si>
    <t>Субсидии на обновление материально-технической базы муниципальных детских школ искусств в сфере культуры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</si>
  <si>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5415417</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</si>
  <si>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</si>
  <si>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5415471</t>
  </si>
  <si>
    <t>Реализация мероприятий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</si>
  <si>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5419001</t>
  </si>
  <si>
    <t>Софинансирование субсидии на реализацию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(Обновление материально-технической базы муниципальных детских школ искусств)</t>
  </si>
  <si>
    <t>5419012</t>
  </si>
  <si>
    <t>Подпрограмма  "Обеспечение прав граждан на доступ к культурным ценностям и информации" муниципальной программы "Развитие культуры в городе Радужный на 2014-2020 годы"</t>
  </si>
  <si>
    <t>Расходы на обеспечение деятельности (оказание услуг) муниципальных  учреждений культуры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</si>
  <si>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5420559</t>
  </si>
  <si>
    <t xml:space="preserve">Культура и  кинематография </t>
  </si>
  <si>
    <t>Культура</t>
  </si>
  <si>
    <t>Иные межбюджетные трансферты на комплектование книжных  фондов библиотек муниципальных образований в рамках подпрограммы "Обеспечение прав граждан на доступ к культурным ценностям и информации" программы "Развитие культуры в городе Радужный на 2014-2020 годы" за счет средств федерального бюджета</t>
  </si>
  <si>
    <t>5425144</t>
  </si>
  <si>
    <t>Субсидии на модернизацию общедоступных муниципальных библиотек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</si>
  <si>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5425418</t>
  </si>
  <si>
    <t>Субсидии на повышение оплаты труда работников муниципальных учреждений культуры,  в целях реализации указа Президента РФ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</si>
  <si>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5425471</t>
  </si>
  <si>
    <t>от 12.12.2014 № 520</t>
  </si>
  <si>
    <t>Приложение № 6</t>
  </si>
  <si>
    <t>Приложение № 13</t>
  </si>
  <si>
    <t>Приложение № 14</t>
  </si>
  <si>
    <t>Приложение № 15</t>
  </si>
  <si>
    <t xml:space="preserve">к решению Думы города 
</t>
  </si>
  <si>
    <t>Приложение № 17</t>
  </si>
  <si>
    <t>Приложение № 18</t>
  </si>
  <si>
    <t>Приложение № 19</t>
  </si>
  <si>
    <t>Приложение № 21</t>
  </si>
  <si>
    <t>Приложение №22</t>
  </si>
  <si>
    <t>5439011</t>
  </si>
  <si>
    <t>Подпрограмма "Совершенствование системы управления культуры в городе Радужный" муниципальной программы "Развитие культуры в городе Радужный на 2014-2020 годы"</t>
  </si>
  <si>
    <t>5440000</t>
  </si>
  <si>
    <t>Расходы на обеспечение функций органов местного саумоправления в рамках подпрограммы  "Совершенствование системы управления культуры в городе Радужный" муниципальной программы "Развитие культуры в городе Радужный на 2014-2020 годы"</t>
  </si>
  <si>
    <t>5440204</t>
  </si>
  <si>
    <t>Уплата налога на имущество организаций и земельного налога</t>
  </si>
  <si>
    <t>851</t>
  </si>
  <si>
    <t>Уплата прочих налогов, сборов и иных платежей</t>
  </si>
  <si>
    <t>852</t>
  </si>
  <si>
    <t>Муниципальная программа "Развитие физической культуры и спорта в городе Радужный на 2014-2020 годы"</t>
  </si>
  <si>
    <t>Подпрограмма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</si>
  <si>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Субвенции на осуществление отдельного государственного полномочия ХМАО-Югры по присвоению спортивных разрядов и квалификационнных категорий спортивных судей в рамках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</si>
  <si>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ФИЗИЧЕСКАЯ КУЛЬТУРА И СПОРТ</t>
  </si>
  <si>
    <t xml:space="preserve">Физическая культура </t>
  </si>
  <si>
    <t>Реализация мероприятий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</si>
  <si>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5519001</t>
  </si>
  <si>
    <t>Массовый спорт</t>
  </si>
  <si>
    <t>Обеспечение комплексной безопасности и комфортных условий в учреждениях спорта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</si>
  <si>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5519003</t>
  </si>
  <si>
    <t>Капитальные вложения в объекты недвижимого имущества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</si>
  <si>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</si>
  <si>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</si>
  <si>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</si>
  <si>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</si>
  <si>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</si>
  <si>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Подпрограмма "Организация занятий физической культурой и спортом  в  спортивных учреждениях города Радужного" муниципальной программы "Развитие физической культуры и спорта в городе Радужный на 2014-2020 годы"</t>
  </si>
  <si>
    <t>5520000</t>
  </si>
</sst>
</file>

<file path=xl/styles.xml><?xml version="1.0" encoding="utf-8"?>
<styleSheet xmlns="http://schemas.openxmlformats.org/spreadsheetml/2006/main">
  <numFmts count="14">
    <numFmt numFmtId="43" formatCode="_-* #,##0.00_р_._-;\-* #,##0.00_р_._-;_-* &quot;-&quot;??_р_._-;_-@_-"/>
    <numFmt numFmtId="164" formatCode="#,##0.0;[Red]\-#,##0.0"/>
    <numFmt numFmtId="165" formatCode="#,##0.00;[Red]\-#,##0.00;0.00"/>
    <numFmt numFmtId="166" formatCode="#,##0.0;[Red]\-#,##0.0;0.0"/>
    <numFmt numFmtId="167" formatCode="#,##0.00;[Red]\-#,##0.00;\-"/>
    <numFmt numFmtId="168" formatCode="000"/>
    <numFmt numFmtId="169" formatCode="0000000"/>
    <numFmt numFmtId="170" formatCode="00"/>
    <numFmt numFmtId="171" formatCode="000\ 00\ 00"/>
    <numFmt numFmtId="172" formatCode="00\.00\.00"/>
    <numFmt numFmtId="173" formatCode="#,##0.0"/>
    <numFmt numFmtId="174" formatCode="#,##0.00_ ;[Red]\-#,##0.00\ "/>
    <numFmt numFmtId="175" formatCode="0000"/>
    <numFmt numFmtId="176" formatCode="0.0"/>
  </numFmts>
  <fonts count="41">
    <font>
      <sz val="11"/>
      <color theme="1"/>
      <name val="Calibri"/>
      <family val="2"/>
      <charset val="204"/>
      <scheme val="minor"/>
    </font>
    <font>
      <sz val="10"/>
      <name val="Arial"/>
      <family val="2"/>
      <charset val="204"/>
    </font>
    <font>
      <sz val="10"/>
      <name val="Times New Roman"/>
      <family val="1"/>
      <charset val="204"/>
    </font>
    <font>
      <b/>
      <sz val="12"/>
      <name val="Times New Roman"/>
      <family val="1"/>
      <charset val="204"/>
    </font>
    <font>
      <b/>
      <sz val="8"/>
      <name val="Times New Roman"/>
      <family val="1"/>
      <charset val="204"/>
    </font>
    <font>
      <b/>
      <sz val="10"/>
      <name val="Times New Roman"/>
      <family val="1"/>
      <charset val="204"/>
    </font>
    <font>
      <b/>
      <sz val="9"/>
      <name val="Times New Roman"/>
      <family val="1"/>
      <charset val="204"/>
    </font>
    <font>
      <sz val="8"/>
      <name val="Times New Roman"/>
      <family val="1"/>
      <charset val="204"/>
    </font>
    <font>
      <b/>
      <sz val="11"/>
      <name val="Times New Roman"/>
      <family val="1"/>
      <charset val="204"/>
    </font>
    <font>
      <sz val="10"/>
      <name val="Arial"/>
      <family val="2"/>
      <charset val="204"/>
    </font>
    <font>
      <sz val="10"/>
      <name val="Arial Cyr"/>
      <charset val="204"/>
    </font>
    <font>
      <b/>
      <sz val="14"/>
      <name val="Times New Roman"/>
      <family val="1"/>
      <charset val="204"/>
    </font>
    <font>
      <sz val="11"/>
      <name val="Times New Roman"/>
      <family val="1"/>
      <charset val="204"/>
    </font>
    <font>
      <sz val="14"/>
      <name val="Times New Roman"/>
      <family val="1"/>
      <charset val="204"/>
    </font>
    <font>
      <sz val="12"/>
      <name val="Times New Roman"/>
      <family val="1"/>
      <charset val="204"/>
    </font>
    <font>
      <sz val="12"/>
      <name val="Arial Cyr"/>
      <charset val="204"/>
    </font>
    <font>
      <i/>
      <sz val="12"/>
      <name val="Times New Roman"/>
      <family val="1"/>
      <charset val="204"/>
    </font>
    <font>
      <b/>
      <sz val="10"/>
      <name val="Arial Cyr"/>
      <family val="2"/>
      <charset val="204"/>
    </font>
    <font>
      <sz val="11"/>
      <color indexed="10"/>
      <name val="Times New Roman"/>
      <family val="1"/>
      <charset val="204"/>
    </font>
    <font>
      <b/>
      <sz val="12"/>
      <name val="Arial"/>
      <family val="2"/>
      <charset val="204"/>
    </font>
    <font>
      <b/>
      <sz val="8"/>
      <name val="Arial"/>
      <family val="2"/>
      <charset val="204"/>
    </font>
    <font>
      <sz val="8"/>
      <name val="Arial"/>
      <family val="2"/>
      <charset val="204"/>
    </font>
    <font>
      <b/>
      <sz val="14"/>
      <color indexed="12"/>
      <name val="Times New Roman"/>
      <family val="1"/>
      <charset val="204"/>
    </font>
    <font>
      <sz val="10"/>
      <color indexed="12"/>
      <name val="Times New Roman"/>
      <family val="1"/>
      <charset val="204"/>
    </font>
    <font>
      <i/>
      <sz val="10"/>
      <name val="Times New Roman"/>
      <family val="1"/>
      <charset val="204"/>
    </font>
    <font>
      <i/>
      <sz val="8"/>
      <name val="Times New Roman"/>
      <family val="1"/>
      <charset val="204"/>
    </font>
    <font>
      <sz val="11"/>
      <color indexed="8"/>
      <name val="Times New Roman"/>
      <family val="1"/>
      <charset val="204"/>
    </font>
    <font>
      <sz val="12"/>
      <name val="Times New Roman"/>
      <family val="1"/>
    </font>
    <font>
      <sz val="14"/>
      <color indexed="10"/>
      <name val="Arial Cyr"/>
      <charset val="204"/>
    </font>
    <font>
      <sz val="12"/>
      <color indexed="8"/>
      <name val="Times New Roman"/>
      <family val="1"/>
      <charset val="204"/>
    </font>
    <font>
      <sz val="12"/>
      <color indexed="8"/>
      <name val="Times New Roman"/>
      <family val="1"/>
      <charset val="204"/>
    </font>
    <font>
      <sz val="10"/>
      <color indexed="10"/>
      <name val="Arial Cyr"/>
      <charset val="204"/>
    </font>
    <font>
      <sz val="12"/>
      <color indexed="8"/>
      <name val="Times New Roman"/>
      <family val="1"/>
      <charset val="204"/>
    </font>
    <font>
      <sz val="10"/>
      <color indexed="8"/>
      <name val="Arial Cyr"/>
      <charset val="204"/>
    </font>
    <font>
      <b/>
      <sz val="12"/>
      <color indexed="8"/>
      <name val="Times New Roman"/>
      <family val="1"/>
      <charset val="204"/>
    </font>
    <font>
      <sz val="14"/>
      <name val="Arial Cyr"/>
      <charset val="204"/>
    </font>
    <font>
      <b/>
      <sz val="14"/>
      <name val="Arial Cyr"/>
      <charset val="204"/>
    </font>
    <font>
      <b/>
      <sz val="14"/>
      <color indexed="8"/>
      <name val="Times New Roman"/>
      <family val="1"/>
      <charset val="204"/>
    </font>
    <font>
      <b/>
      <sz val="14"/>
      <color indexed="48"/>
      <name val="Times New Roman"/>
      <family val="1"/>
      <charset val="204"/>
    </font>
    <font>
      <i/>
      <sz val="14"/>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indexed="9"/>
      </patternFill>
    </fill>
    <fill>
      <patternFill patternType="solid">
        <fgColor indexed="9"/>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ck">
        <color indexed="64"/>
      </right>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25">
    <xf numFmtId="0" fontId="0"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0" fillId="0" borderId="0"/>
    <xf numFmtId="0" fontId="1" fillId="0" borderId="0"/>
    <xf numFmtId="0" fontId="1" fillId="0" borderId="0"/>
    <xf numFmtId="43" fontId="10" fillId="0" borderId="0" applyFont="0" applyFill="0" applyBorder="0" applyAlignment="0" applyProtection="0"/>
  </cellStyleXfs>
  <cellXfs count="1042">
    <xf numFmtId="0" fontId="0" fillId="0" borderId="0" xfId="0"/>
    <xf numFmtId="0" fontId="2" fillId="0" borderId="0" xfId="1" applyFont="1" applyFill="1" applyProtection="1">
      <protection hidden="1"/>
    </xf>
    <xf numFmtId="0" fontId="2" fillId="0" borderId="0" xfId="1" applyNumberFormat="1" applyFont="1" applyFill="1" applyAlignment="1" applyProtection="1">
      <protection hidden="1"/>
    </xf>
    <xf numFmtId="0" fontId="2" fillId="0" borderId="0" xfId="1" applyFont="1" applyProtection="1">
      <protection hidden="1"/>
    </xf>
    <xf numFmtId="0" fontId="2" fillId="0" borderId="0" xfId="1" applyFont="1"/>
    <xf numFmtId="0" fontId="2" fillId="0" borderId="0" xfId="1" applyNumberFormat="1" applyFont="1" applyFill="1" applyAlignment="1" applyProtection="1">
      <alignment wrapText="1"/>
      <protection hidden="1"/>
    </xf>
    <xf numFmtId="0" fontId="3" fillId="0" borderId="0" xfId="1" applyNumberFormat="1" applyFont="1" applyFill="1" applyAlignment="1" applyProtection="1">
      <alignment horizontal="center" vertical="center" wrapText="1"/>
      <protection hidden="1"/>
    </xf>
    <xf numFmtId="0" fontId="2" fillId="0" borderId="0" xfId="1" applyNumberFormat="1" applyFont="1" applyFill="1" applyAlignment="1" applyProtection="1">
      <alignment horizontal="left" vertical="center" wrapText="1"/>
      <protection hidden="1"/>
    </xf>
    <xf numFmtId="0" fontId="4" fillId="0" borderId="0" xfId="1" applyNumberFormat="1" applyFont="1" applyFill="1" applyAlignment="1" applyProtection="1">
      <protection hidden="1"/>
    </xf>
    <xf numFmtId="0" fontId="5" fillId="0" borderId="1" xfId="1" applyNumberFormat="1" applyFont="1" applyFill="1" applyBorder="1" applyAlignment="1" applyProtection="1">
      <alignment horizontal="center" vertical="center"/>
      <protection hidden="1"/>
    </xf>
    <xf numFmtId="0" fontId="5" fillId="0" borderId="2" xfId="1" applyNumberFormat="1" applyFont="1" applyFill="1" applyBorder="1" applyAlignment="1" applyProtection="1">
      <alignment horizontal="centerContinuous" vertical="top"/>
      <protection hidden="1"/>
    </xf>
    <xf numFmtId="0" fontId="5" fillId="0" borderId="0" xfId="1" applyNumberFormat="1" applyFont="1" applyFill="1" applyAlignment="1" applyProtection="1">
      <alignment horizontal="centerContinuous" vertical="top"/>
      <protection hidden="1"/>
    </xf>
    <xf numFmtId="0" fontId="5" fillId="0" borderId="0" xfId="1" applyNumberFormat="1" applyFont="1" applyFill="1" applyAlignment="1" applyProtection="1">
      <alignment horizontal="centerContinuous"/>
      <protection hidden="1"/>
    </xf>
    <xf numFmtId="0" fontId="5" fillId="0" borderId="3" xfId="1" applyNumberFormat="1" applyFont="1" applyFill="1" applyBorder="1" applyAlignment="1" applyProtection="1">
      <alignment horizontal="center" vertical="center" wrapText="1"/>
      <protection hidden="1"/>
    </xf>
    <xf numFmtId="0" fontId="5" fillId="0" borderId="4" xfId="1" applyNumberFormat="1" applyFont="1" applyFill="1" applyBorder="1" applyAlignment="1" applyProtection="1">
      <alignment horizontal="center" vertical="center" wrapText="1"/>
      <protection hidden="1"/>
    </xf>
    <xf numFmtId="0" fontId="5" fillId="0" borderId="5" xfId="1" applyNumberFormat="1" applyFont="1" applyFill="1" applyBorder="1" applyAlignment="1" applyProtection="1">
      <alignment horizontal="center" vertical="center" wrapText="1"/>
      <protection hidden="1"/>
    </xf>
    <xf numFmtId="0" fontId="5" fillId="0" borderId="6" xfId="1" applyNumberFormat="1" applyFont="1" applyFill="1" applyBorder="1" applyAlignment="1" applyProtection="1">
      <alignment horizontal="center" vertical="center" wrapText="1"/>
      <protection hidden="1"/>
    </xf>
    <xf numFmtId="0" fontId="4" fillId="0" borderId="0" xfId="1" applyNumberFormat="1" applyFont="1" applyFill="1" applyAlignment="1" applyProtection="1">
      <alignment horizontal="center" vertical="top"/>
      <protection hidden="1"/>
    </xf>
    <xf numFmtId="0" fontId="4" fillId="0" borderId="7" xfId="1" applyNumberFormat="1" applyFont="1" applyFill="1" applyBorder="1" applyAlignment="1" applyProtection="1">
      <alignment horizontal="center" vertical="top"/>
      <protection hidden="1"/>
    </xf>
    <xf numFmtId="0" fontId="4" fillId="0" borderId="8" xfId="1" applyNumberFormat="1" applyFont="1" applyFill="1" applyBorder="1" applyAlignment="1" applyProtection="1">
      <alignment horizontal="center" vertical="top" wrapText="1"/>
      <protection hidden="1"/>
    </xf>
    <xf numFmtId="0" fontId="4" fillId="0" borderId="9" xfId="1" applyNumberFormat="1" applyFont="1" applyFill="1" applyBorder="1" applyAlignment="1" applyProtection="1">
      <alignment horizontal="center" vertical="top" wrapText="1"/>
      <protection hidden="1"/>
    </xf>
    <xf numFmtId="0" fontId="4" fillId="0" borderId="10" xfId="1" applyNumberFormat="1" applyFont="1" applyFill="1" applyBorder="1" applyAlignment="1" applyProtection="1">
      <alignment horizontal="centerContinuous" vertical="top" wrapText="1"/>
      <protection hidden="1"/>
    </xf>
    <xf numFmtId="0" fontId="4" fillId="0" borderId="11" xfId="1" applyNumberFormat="1" applyFont="1" applyFill="1" applyBorder="1" applyAlignment="1" applyProtection="1">
      <alignment horizontal="center" vertical="top" wrapText="1"/>
      <protection hidden="1"/>
    </xf>
    <xf numFmtId="0" fontId="4" fillId="0" borderId="12" xfId="1" applyNumberFormat="1" applyFont="1" applyFill="1" applyBorder="1" applyAlignment="1" applyProtection="1">
      <alignment horizontal="center" vertical="top" wrapText="1"/>
      <protection hidden="1"/>
    </xf>
    <xf numFmtId="0" fontId="4" fillId="0" borderId="0" xfId="1" applyNumberFormat="1" applyFont="1" applyFill="1" applyAlignment="1" applyProtection="1">
      <alignment horizontal="center" vertical="top" wrapText="1"/>
      <protection hidden="1"/>
    </xf>
    <xf numFmtId="0" fontId="5" fillId="0" borderId="13" xfId="1" applyNumberFormat="1" applyFont="1" applyFill="1" applyBorder="1" applyAlignment="1" applyProtection="1">
      <alignment horizontal="centerContinuous"/>
      <protection hidden="1"/>
    </xf>
    <xf numFmtId="0" fontId="5" fillId="0" borderId="2" xfId="1" applyNumberFormat="1" applyFont="1" applyFill="1" applyBorder="1" applyAlignment="1" applyProtection="1">
      <alignment horizontal="centerContinuous"/>
      <protection hidden="1"/>
    </xf>
    <xf numFmtId="0" fontId="5" fillId="0" borderId="14" xfId="1" applyNumberFormat="1" applyFont="1" applyFill="1" applyBorder="1" applyAlignment="1" applyProtection="1">
      <alignment horizontal="centerContinuous"/>
      <protection hidden="1"/>
    </xf>
    <xf numFmtId="0" fontId="5" fillId="0" borderId="15" xfId="1" applyNumberFormat="1" applyFont="1" applyFill="1" applyBorder="1" applyAlignment="1" applyProtection="1">
      <alignment horizontal="center"/>
      <protection hidden="1"/>
    </xf>
    <xf numFmtId="0" fontId="5" fillId="0" borderId="16"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center"/>
      <protection hidden="1"/>
    </xf>
    <xf numFmtId="0" fontId="4" fillId="0" borderId="14" xfId="1" applyNumberFormat="1" applyFont="1" applyFill="1" applyBorder="1" applyAlignment="1" applyProtection="1">
      <alignment horizontal="center"/>
      <protection hidden="1"/>
    </xf>
    <xf numFmtId="0" fontId="4" fillId="0" borderId="17" xfId="1" applyNumberFormat="1" applyFont="1" applyFill="1" applyBorder="1" applyAlignment="1" applyProtection="1">
      <alignment horizontal="center"/>
      <protection hidden="1"/>
    </xf>
    <xf numFmtId="0" fontId="4" fillId="0" borderId="18" xfId="1" applyNumberFormat="1" applyFont="1" applyFill="1" applyBorder="1" applyAlignment="1" applyProtection="1">
      <alignment horizontal="center"/>
      <protection hidden="1"/>
    </xf>
    <xf numFmtId="0" fontId="4" fillId="0" borderId="0" xfId="1" applyNumberFormat="1" applyFont="1" applyFill="1" applyAlignment="1" applyProtection="1">
      <alignment horizontal="centerContinuous"/>
      <protection hidden="1"/>
    </xf>
    <xf numFmtId="0" fontId="4" fillId="0" borderId="7" xfId="1" applyNumberFormat="1" applyFont="1" applyFill="1" applyBorder="1" applyAlignment="1" applyProtection="1">
      <alignment horizontal="center"/>
      <protection hidden="1"/>
    </xf>
    <xf numFmtId="0" fontId="4" fillId="0" borderId="19" xfId="1" applyNumberFormat="1" applyFont="1" applyFill="1" applyBorder="1" applyAlignment="1" applyProtection="1">
      <alignment horizontal="center"/>
      <protection hidden="1"/>
    </xf>
    <xf numFmtId="0" fontId="4" fillId="0" borderId="0" xfId="1" applyNumberFormat="1" applyFont="1" applyFill="1" applyAlignment="1" applyProtection="1">
      <alignment horizontal="center"/>
      <protection hidden="1"/>
    </xf>
    <xf numFmtId="171" fontId="2" fillId="0" borderId="20" xfId="1" applyNumberFormat="1" applyFont="1" applyFill="1" applyBorder="1" applyAlignment="1" applyProtection="1">
      <alignment horizontal="center" vertical="center"/>
      <protection hidden="1"/>
    </xf>
    <xf numFmtId="169" fontId="6" fillId="2" borderId="21" xfId="1" applyNumberFormat="1" applyFont="1" applyFill="1" applyBorder="1" applyAlignment="1" applyProtection="1">
      <alignment horizontal="right" wrapText="1"/>
      <protection hidden="1"/>
    </xf>
    <xf numFmtId="168" fontId="6" fillId="2" borderId="22" xfId="1" applyNumberFormat="1" applyFont="1" applyFill="1" applyBorder="1" applyAlignment="1" applyProtection="1">
      <alignment horizontal="right"/>
      <protection hidden="1"/>
    </xf>
    <xf numFmtId="165" fontId="6" fillId="2" borderId="22" xfId="1" applyNumberFormat="1" applyFont="1" applyFill="1" applyBorder="1" applyAlignment="1" applyProtection="1">
      <alignment vertical="center"/>
      <protection hidden="1"/>
    </xf>
    <xf numFmtId="167" fontId="7" fillId="0" borderId="23" xfId="1" applyNumberFormat="1" applyFont="1" applyFill="1" applyBorder="1" applyAlignment="1" applyProtection="1">
      <alignment wrapText="1"/>
      <protection hidden="1"/>
    </xf>
    <xf numFmtId="165" fontId="7" fillId="0" borderId="24" xfId="1" applyNumberFormat="1" applyFont="1" applyFill="1" applyBorder="1" applyAlignment="1" applyProtection="1">
      <alignment wrapText="1"/>
      <protection hidden="1"/>
    </xf>
    <xf numFmtId="166" fontId="7" fillId="0" borderId="25" xfId="1" applyNumberFormat="1" applyFont="1" applyFill="1" applyBorder="1" applyAlignment="1" applyProtection="1">
      <alignment wrapText="1"/>
      <protection hidden="1"/>
    </xf>
    <xf numFmtId="166" fontId="7" fillId="0" borderId="20" xfId="1" applyNumberFormat="1" applyFont="1" applyFill="1" applyBorder="1" applyAlignment="1" applyProtection="1">
      <alignment wrapText="1"/>
      <protection hidden="1"/>
    </xf>
    <xf numFmtId="0" fontId="7" fillId="0" borderId="26" xfId="1" applyNumberFormat="1" applyFont="1" applyFill="1" applyBorder="1" applyAlignment="1" applyProtection="1">
      <protection hidden="1"/>
    </xf>
    <xf numFmtId="171" fontId="2" fillId="0" borderId="27" xfId="1" applyNumberFormat="1" applyFont="1" applyFill="1" applyBorder="1" applyAlignment="1" applyProtection="1">
      <alignment horizontal="center" vertical="center"/>
      <protection hidden="1"/>
    </xf>
    <xf numFmtId="169" fontId="7" fillId="2" borderId="28" xfId="1" applyNumberFormat="1" applyFont="1" applyFill="1" applyBorder="1" applyAlignment="1" applyProtection="1">
      <alignment horizontal="right" wrapText="1"/>
      <protection hidden="1"/>
    </xf>
    <xf numFmtId="168" fontId="7" fillId="2" borderId="29" xfId="1" applyNumberFormat="1" applyFont="1" applyFill="1" applyBorder="1" applyAlignment="1" applyProtection="1">
      <alignment horizontal="right"/>
      <protection hidden="1"/>
    </xf>
    <xf numFmtId="165" fontId="7" fillId="2" borderId="29" xfId="1" applyNumberFormat="1" applyFont="1" applyFill="1" applyBorder="1" applyAlignment="1" applyProtection="1">
      <alignment vertical="center"/>
      <protection hidden="1"/>
    </xf>
    <xf numFmtId="167" fontId="7" fillId="0" borderId="30" xfId="1" applyNumberFormat="1" applyFont="1" applyFill="1" applyBorder="1" applyAlignment="1" applyProtection="1">
      <alignment wrapText="1"/>
      <protection hidden="1"/>
    </xf>
    <xf numFmtId="165" fontId="7" fillId="0" borderId="31" xfId="1" applyNumberFormat="1" applyFont="1" applyFill="1" applyBorder="1" applyAlignment="1" applyProtection="1">
      <alignment wrapText="1"/>
      <protection hidden="1"/>
    </xf>
    <xf numFmtId="166" fontId="7" fillId="0" borderId="32" xfId="1" applyNumberFormat="1" applyFont="1" applyFill="1" applyBorder="1" applyAlignment="1" applyProtection="1">
      <alignment wrapText="1"/>
      <protection hidden="1"/>
    </xf>
    <xf numFmtId="166" fontId="7" fillId="0" borderId="27" xfId="1" applyNumberFormat="1" applyFont="1" applyFill="1" applyBorder="1" applyAlignment="1" applyProtection="1">
      <alignment wrapText="1"/>
      <protection hidden="1"/>
    </xf>
    <xf numFmtId="169" fontId="6" fillId="2" borderId="28" xfId="1" applyNumberFormat="1" applyFont="1" applyFill="1" applyBorder="1" applyAlignment="1" applyProtection="1">
      <alignment horizontal="right" wrapText="1"/>
      <protection hidden="1"/>
    </xf>
    <xf numFmtId="168" fontId="6" fillId="2" borderId="29" xfId="1" applyNumberFormat="1" applyFont="1" applyFill="1" applyBorder="1" applyAlignment="1" applyProtection="1">
      <alignment horizontal="right"/>
      <protection hidden="1"/>
    </xf>
    <xf numFmtId="165" fontId="6" fillId="2" borderId="29" xfId="1" applyNumberFormat="1" applyFont="1" applyFill="1" applyBorder="1" applyAlignment="1" applyProtection="1">
      <alignment vertical="center"/>
      <protection hidden="1"/>
    </xf>
    <xf numFmtId="169" fontId="4" fillId="2" borderId="28" xfId="1" applyNumberFormat="1" applyFont="1" applyFill="1" applyBorder="1" applyAlignment="1" applyProtection="1">
      <alignment horizontal="right" wrapText="1"/>
      <protection hidden="1"/>
    </xf>
    <xf numFmtId="168" fontId="4" fillId="2" borderId="29" xfId="1" applyNumberFormat="1" applyFont="1" applyFill="1" applyBorder="1" applyAlignment="1" applyProtection="1">
      <alignment horizontal="right"/>
      <protection hidden="1"/>
    </xf>
    <xf numFmtId="165" fontId="4" fillId="2" borderId="29" xfId="1" applyNumberFormat="1" applyFont="1" applyFill="1" applyBorder="1" applyAlignment="1" applyProtection="1">
      <alignment vertical="center"/>
      <protection hidden="1"/>
    </xf>
    <xf numFmtId="171" fontId="2" fillId="0" borderId="33" xfId="1" applyNumberFormat="1" applyFont="1" applyFill="1" applyBorder="1" applyAlignment="1" applyProtection="1">
      <alignment horizontal="center" vertical="center"/>
      <protection hidden="1"/>
    </xf>
    <xf numFmtId="169" fontId="7" fillId="2" borderId="34" xfId="1" applyNumberFormat="1" applyFont="1" applyFill="1" applyBorder="1" applyAlignment="1" applyProtection="1">
      <alignment horizontal="right" wrapText="1"/>
      <protection hidden="1"/>
    </xf>
    <xf numFmtId="168" fontId="7" fillId="2" borderId="35" xfId="1" applyNumberFormat="1" applyFont="1" applyFill="1" applyBorder="1" applyAlignment="1" applyProtection="1">
      <alignment horizontal="right"/>
      <protection hidden="1"/>
    </xf>
    <xf numFmtId="165" fontId="7" fillId="2" borderId="35" xfId="1" applyNumberFormat="1" applyFont="1" applyFill="1" applyBorder="1" applyAlignment="1" applyProtection="1">
      <alignment vertical="center"/>
      <protection hidden="1"/>
    </xf>
    <xf numFmtId="167" fontId="7" fillId="0" borderId="36" xfId="1" applyNumberFormat="1" applyFont="1" applyFill="1" applyBorder="1" applyAlignment="1" applyProtection="1">
      <alignment wrapText="1"/>
      <protection hidden="1"/>
    </xf>
    <xf numFmtId="165" fontId="7" fillId="0" borderId="37" xfId="1" applyNumberFormat="1" applyFont="1" applyFill="1" applyBorder="1" applyAlignment="1" applyProtection="1">
      <alignment wrapText="1"/>
      <protection hidden="1"/>
    </xf>
    <xf numFmtId="166" fontId="7" fillId="0" borderId="38" xfId="1" applyNumberFormat="1" applyFont="1" applyFill="1" applyBorder="1" applyAlignment="1" applyProtection="1">
      <alignment wrapText="1"/>
      <protection hidden="1"/>
    </xf>
    <xf numFmtId="166" fontId="7" fillId="0" borderId="33" xfId="1" applyNumberFormat="1" applyFont="1" applyFill="1" applyBorder="1" applyAlignment="1" applyProtection="1">
      <alignment wrapText="1"/>
      <protection hidden="1"/>
    </xf>
    <xf numFmtId="0" fontId="7" fillId="0" borderId="0" xfId="1" applyNumberFormat="1" applyFont="1" applyFill="1" applyAlignment="1" applyProtection="1">
      <protection hidden="1"/>
    </xf>
    <xf numFmtId="0" fontId="2" fillId="0" borderId="17" xfId="1" applyNumberFormat="1" applyFont="1" applyFill="1" applyBorder="1" applyAlignment="1" applyProtection="1">
      <protection hidden="1"/>
    </xf>
    <xf numFmtId="165" fontId="7" fillId="0" borderId="0" xfId="1" applyNumberFormat="1" applyFont="1" applyFill="1" applyAlignment="1" applyProtection="1">
      <protection hidden="1"/>
    </xf>
    <xf numFmtId="40" fontId="7" fillId="0" borderId="0" xfId="1" applyNumberFormat="1" applyFont="1" applyFill="1" applyAlignment="1" applyProtection="1">
      <protection hidden="1"/>
    </xf>
    <xf numFmtId="40" fontId="7" fillId="0" borderId="39" xfId="1" applyNumberFormat="1" applyFont="1" applyFill="1" applyBorder="1" applyAlignment="1" applyProtection="1">
      <protection hidden="1"/>
    </xf>
    <xf numFmtId="40" fontId="7" fillId="0" borderId="7" xfId="1" applyNumberFormat="1" applyFont="1" applyFill="1" applyBorder="1" applyAlignment="1" applyProtection="1">
      <protection hidden="1"/>
    </xf>
    <xf numFmtId="40" fontId="7" fillId="0" borderId="40" xfId="1" applyNumberFormat="1" applyFont="1" applyFill="1" applyBorder="1" applyAlignment="1" applyProtection="1">
      <protection hidden="1"/>
    </xf>
    <xf numFmtId="0" fontId="8" fillId="0" borderId="1" xfId="1" applyNumberFormat="1" applyFont="1" applyFill="1" applyBorder="1" applyAlignment="1" applyProtection="1">
      <alignment horizontal="center"/>
      <protection hidden="1"/>
    </xf>
    <xf numFmtId="0" fontId="2" fillId="0" borderId="41" xfId="1" applyNumberFormat="1" applyFont="1" applyFill="1" applyBorder="1" applyAlignment="1" applyProtection="1">
      <protection hidden="1"/>
    </xf>
    <xf numFmtId="0" fontId="2" fillId="0" borderId="33" xfId="1" applyNumberFormat="1" applyFont="1" applyFill="1" applyBorder="1" applyAlignment="1" applyProtection="1">
      <protection hidden="1"/>
    </xf>
    <xf numFmtId="0" fontId="2" fillId="0" borderId="5" xfId="1" applyNumberFormat="1" applyFont="1" applyFill="1" applyBorder="1" applyAlignment="1" applyProtection="1">
      <protection hidden="1"/>
    </xf>
    <xf numFmtId="165" fontId="8" fillId="0" borderId="5" xfId="1" applyNumberFormat="1" applyFont="1" applyFill="1" applyBorder="1" applyAlignment="1" applyProtection="1">
      <protection hidden="1"/>
    </xf>
    <xf numFmtId="40" fontId="4" fillId="0" borderId="42" xfId="1" applyNumberFormat="1" applyFont="1" applyFill="1" applyBorder="1" applyAlignment="1" applyProtection="1">
      <protection hidden="1"/>
    </xf>
    <xf numFmtId="40" fontId="4" fillId="0" borderId="34" xfId="1" applyNumberFormat="1" applyFont="1" applyFill="1" applyBorder="1" applyAlignment="1" applyProtection="1">
      <protection hidden="1"/>
    </xf>
    <xf numFmtId="40" fontId="4" fillId="0" borderId="35" xfId="1" applyNumberFormat="1" applyFont="1" applyFill="1" applyBorder="1" applyAlignment="1" applyProtection="1">
      <protection hidden="1"/>
    </xf>
    <xf numFmtId="40" fontId="5" fillId="0" borderId="35" xfId="1" applyNumberFormat="1" applyFont="1" applyFill="1" applyBorder="1" applyAlignment="1" applyProtection="1">
      <protection hidden="1"/>
    </xf>
    <xf numFmtId="164" fontId="5" fillId="0" borderId="35" xfId="1" applyNumberFormat="1" applyFont="1" applyFill="1" applyBorder="1" applyAlignment="1" applyProtection="1">
      <protection hidden="1"/>
    </xf>
    <xf numFmtId="40" fontId="4" fillId="0" borderId="33" xfId="1" applyNumberFormat="1" applyFont="1" applyFill="1" applyBorder="1" applyAlignment="1" applyProtection="1">
      <protection hidden="1"/>
    </xf>
    <xf numFmtId="164" fontId="5" fillId="0" borderId="34" xfId="1" applyNumberFormat="1" applyFont="1" applyFill="1" applyBorder="1" applyAlignment="1" applyProtection="1">
      <protection hidden="1"/>
    </xf>
    <xf numFmtId="40" fontId="5" fillId="0" borderId="36" xfId="1" applyNumberFormat="1" applyFont="1" applyFill="1" applyBorder="1" applyAlignment="1" applyProtection="1">
      <protection hidden="1"/>
    </xf>
    <xf numFmtId="40" fontId="4" fillId="0" borderId="0" xfId="1" applyNumberFormat="1" applyFont="1" applyFill="1" applyAlignment="1" applyProtection="1">
      <protection hidden="1"/>
    </xf>
    <xf numFmtId="0" fontId="2" fillId="0" borderId="0" xfId="7" applyFont="1" applyFill="1" applyProtection="1">
      <protection hidden="1"/>
    </xf>
    <xf numFmtId="0" fontId="2" fillId="0" borderId="0" xfId="7" applyNumberFormat="1" applyFont="1" applyFill="1" applyAlignment="1" applyProtection="1">
      <protection hidden="1"/>
    </xf>
    <xf numFmtId="0" fontId="2" fillId="0" borderId="0" xfId="7" applyFont="1" applyProtection="1">
      <protection hidden="1"/>
    </xf>
    <xf numFmtId="0" fontId="2" fillId="0" borderId="0" xfId="7" applyFont="1"/>
    <xf numFmtId="0" fontId="2" fillId="0" borderId="0" xfId="7" applyNumberFormat="1" applyFont="1" applyFill="1" applyAlignment="1" applyProtection="1">
      <alignment wrapText="1"/>
      <protection hidden="1"/>
    </xf>
    <xf numFmtId="0" fontId="3" fillId="0" borderId="0" xfId="7" applyNumberFormat="1" applyFont="1" applyFill="1" applyAlignment="1" applyProtection="1">
      <alignment horizontal="center" vertical="center" wrapText="1"/>
      <protection hidden="1"/>
    </xf>
    <xf numFmtId="0" fontId="2" fillId="0" borderId="0" xfId="7" applyNumberFormat="1" applyFont="1" applyFill="1" applyAlignment="1" applyProtection="1">
      <alignment horizontal="left" vertical="center" wrapText="1"/>
      <protection hidden="1"/>
    </xf>
    <xf numFmtId="0" fontId="4" fillId="0" borderId="0" xfId="7" applyNumberFormat="1" applyFont="1" applyFill="1" applyAlignment="1" applyProtection="1">
      <protection hidden="1"/>
    </xf>
    <xf numFmtId="0" fontId="4" fillId="0" borderId="1" xfId="7" applyNumberFormat="1" applyFont="1" applyFill="1" applyBorder="1" applyAlignment="1" applyProtection="1">
      <protection hidden="1"/>
    </xf>
    <xf numFmtId="0" fontId="4" fillId="0" borderId="15" xfId="7" applyNumberFormat="1" applyFont="1" applyFill="1" applyBorder="1" applyAlignment="1" applyProtection="1">
      <protection hidden="1"/>
    </xf>
    <xf numFmtId="0" fontId="5" fillId="0" borderId="13" xfId="7" applyNumberFormat="1" applyFont="1" applyFill="1" applyBorder="1" applyAlignment="1" applyProtection="1">
      <alignment horizontal="center" vertical="center"/>
      <protection hidden="1"/>
    </xf>
    <xf numFmtId="0" fontId="5" fillId="0" borderId="16" xfId="7" applyNumberFormat="1" applyFont="1" applyFill="1" applyBorder="1" applyAlignment="1" applyProtection="1">
      <alignment horizontal="center" vertical="center" wrapText="1"/>
      <protection hidden="1"/>
    </xf>
    <xf numFmtId="0" fontId="5" fillId="0" borderId="15" xfId="7" applyNumberFormat="1" applyFont="1" applyFill="1" applyBorder="1" applyAlignment="1" applyProtection="1">
      <alignment horizontal="center" vertical="center"/>
      <protection hidden="1"/>
    </xf>
    <xf numFmtId="0" fontId="4" fillId="0" borderId="9" xfId="7" applyNumberFormat="1" applyFont="1" applyFill="1" applyBorder="1" applyAlignment="1" applyProtection="1">
      <alignment horizontal="center" vertical="top" wrapText="1"/>
      <protection hidden="1"/>
    </xf>
    <xf numFmtId="0" fontId="4" fillId="0" borderId="10" xfId="7" applyNumberFormat="1" applyFont="1" applyFill="1" applyBorder="1" applyAlignment="1" applyProtection="1">
      <alignment horizontal="centerContinuous" vertical="top" wrapText="1"/>
      <protection hidden="1"/>
    </xf>
    <xf numFmtId="0" fontId="4" fillId="0" borderId="11" xfId="7" applyNumberFormat="1" applyFont="1" applyFill="1" applyBorder="1" applyAlignment="1" applyProtection="1">
      <alignment horizontal="center" vertical="top" wrapText="1"/>
      <protection hidden="1"/>
    </xf>
    <xf numFmtId="0" fontId="4" fillId="0" borderId="8" xfId="7" applyNumberFormat="1" applyFont="1" applyFill="1" applyBorder="1" applyAlignment="1" applyProtection="1">
      <alignment horizontal="center" vertical="top" wrapText="1"/>
      <protection hidden="1"/>
    </xf>
    <xf numFmtId="0" fontId="4" fillId="0" borderId="12" xfId="7" applyNumberFormat="1" applyFont="1" applyFill="1" applyBorder="1" applyAlignment="1" applyProtection="1">
      <alignment horizontal="center" vertical="top" wrapText="1"/>
      <protection hidden="1"/>
    </xf>
    <xf numFmtId="0" fontId="4" fillId="0" borderId="0" xfId="7" applyNumberFormat="1" applyFont="1" applyFill="1" applyAlignment="1" applyProtection="1">
      <alignment horizontal="center" vertical="top" wrapText="1"/>
      <protection hidden="1"/>
    </xf>
    <xf numFmtId="0" fontId="5" fillId="0" borderId="13" xfId="7" applyNumberFormat="1" applyFont="1" applyFill="1" applyBorder="1" applyAlignment="1" applyProtection="1">
      <alignment horizontal="centerContinuous"/>
      <protection hidden="1"/>
    </xf>
    <xf numFmtId="0" fontId="5" fillId="0" borderId="16" xfId="7" applyNumberFormat="1" applyFont="1" applyFill="1" applyBorder="1" applyAlignment="1" applyProtection="1">
      <alignment horizontal="center" vertical="center"/>
      <protection hidden="1"/>
    </xf>
    <xf numFmtId="0" fontId="5" fillId="0" borderId="16" xfId="7" applyNumberFormat="1" applyFont="1" applyFill="1" applyBorder="1" applyAlignment="1" applyProtection="1">
      <alignment horizontal="center"/>
      <protection hidden="1"/>
    </xf>
    <xf numFmtId="0" fontId="5" fillId="0" borderId="5" xfId="7" applyNumberFormat="1" applyFont="1" applyFill="1" applyBorder="1" applyAlignment="1" applyProtection="1">
      <alignment horizontal="center"/>
      <protection hidden="1"/>
    </xf>
    <xf numFmtId="0" fontId="4" fillId="0" borderId="18" xfId="7" applyNumberFormat="1" applyFont="1" applyFill="1" applyBorder="1" applyAlignment="1" applyProtection="1">
      <alignment horizontal="center"/>
      <protection hidden="1"/>
    </xf>
    <xf numFmtId="0" fontId="4" fillId="0" borderId="0" xfId="7" applyNumberFormat="1" applyFont="1" applyFill="1" applyAlignment="1" applyProtection="1">
      <alignment horizontal="centerContinuous"/>
      <protection hidden="1"/>
    </xf>
    <xf numFmtId="0" fontId="4" fillId="0" borderId="7" xfId="7" applyNumberFormat="1" applyFont="1" applyFill="1" applyBorder="1" applyAlignment="1" applyProtection="1">
      <alignment horizontal="center"/>
      <protection hidden="1"/>
    </xf>
    <xf numFmtId="0" fontId="4" fillId="0" borderId="19" xfId="7" applyNumberFormat="1" applyFont="1" applyFill="1" applyBorder="1" applyAlignment="1" applyProtection="1">
      <alignment horizontal="center"/>
      <protection hidden="1"/>
    </xf>
    <xf numFmtId="0" fontId="4" fillId="0" borderId="0" xfId="7" applyNumberFormat="1" applyFont="1" applyFill="1" applyAlignment="1" applyProtection="1">
      <alignment horizontal="center"/>
      <protection hidden="1"/>
    </xf>
    <xf numFmtId="172" fontId="6" fillId="2" borderId="43" xfId="7" applyNumberFormat="1" applyFont="1" applyFill="1" applyBorder="1" applyAlignment="1" applyProtection="1">
      <alignment vertical="center" wrapText="1"/>
      <protection hidden="1"/>
    </xf>
    <xf numFmtId="169" fontId="6" fillId="2" borderId="21" xfId="7" applyNumberFormat="1" applyFont="1" applyFill="1" applyBorder="1" applyAlignment="1" applyProtection="1">
      <alignment horizontal="right" wrapText="1"/>
      <protection hidden="1"/>
    </xf>
    <xf numFmtId="168" fontId="6" fillId="2" borderId="22" xfId="7" applyNumberFormat="1" applyFont="1" applyFill="1" applyBorder="1" applyAlignment="1" applyProtection="1">
      <alignment horizontal="right"/>
      <protection hidden="1"/>
    </xf>
    <xf numFmtId="165" fontId="6" fillId="2" borderId="21" xfId="7" applyNumberFormat="1" applyFont="1" applyFill="1" applyBorder="1" applyAlignment="1" applyProtection="1">
      <protection hidden="1"/>
    </xf>
    <xf numFmtId="165" fontId="6" fillId="2" borderId="44" xfId="7" applyNumberFormat="1" applyFont="1" applyFill="1" applyBorder="1" applyAlignment="1" applyProtection="1">
      <alignment wrapText="1"/>
      <protection hidden="1"/>
    </xf>
    <xf numFmtId="165" fontId="7" fillId="0" borderId="23" xfId="7" applyNumberFormat="1" applyFont="1" applyFill="1" applyBorder="1" applyAlignment="1" applyProtection="1">
      <alignment wrapText="1"/>
      <protection hidden="1"/>
    </xf>
    <xf numFmtId="166" fontId="7" fillId="0" borderId="24" xfId="7" applyNumberFormat="1" applyFont="1" applyFill="1" applyBorder="1" applyAlignment="1" applyProtection="1">
      <alignment wrapText="1"/>
      <protection hidden="1"/>
    </xf>
    <xf numFmtId="165" fontId="7" fillId="0" borderId="24" xfId="7" applyNumberFormat="1" applyFont="1" applyFill="1" applyBorder="1" applyAlignment="1" applyProtection="1">
      <protection hidden="1"/>
    </xf>
    <xf numFmtId="165" fontId="7" fillId="0" borderId="24" xfId="7" applyNumberFormat="1" applyFont="1" applyFill="1" applyBorder="1" applyAlignment="1" applyProtection="1">
      <alignment wrapText="1"/>
      <protection hidden="1"/>
    </xf>
    <xf numFmtId="166" fontId="7" fillId="0" borderId="25" xfId="7" applyNumberFormat="1" applyFont="1" applyFill="1" applyBorder="1" applyAlignment="1" applyProtection="1">
      <alignment wrapText="1"/>
      <protection hidden="1"/>
    </xf>
    <xf numFmtId="0" fontId="7" fillId="0" borderId="26" xfId="7" applyNumberFormat="1" applyFont="1" applyFill="1" applyBorder="1" applyAlignment="1" applyProtection="1">
      <protection hidden="1"/>
    </xf>
    <xf numFmtId="172" fontId="7" fillId="2" borderId="45" xfId="7" applyNumberFormat="1" applyFont="1" applyFill="1" applyBorder="1" applyAlignment="1" applyProtection="1">
      <alignment vertical="center" wrapText="1"/>
      <protection hidden="1"/>
    </xf>
    <xf numFmtId="169" fontId="7" fillId="2" borderId="28" xfId="7" applyNumberFormat="1" applyFont="1" applyFill="1" applyBorder="1" applyAlignment="1" applyProtection="1">
      <alignment horizontal="right" wrapText="1"/>
      <protection hidden="1"/>
    </xf>
    <xf numFmtId="168" fontId="7" fillId="2" borderId="29" xfId="7" applyNumberFormat="1" applyFont="1" applyFill="1" applyBorder="1" applyAlignment="1" applyProtection="1">
      <alignment horizontal="right"/>
      <protection hidden="1"/>
    </xf>
    <xf numFmtId="165" fontId="7" fillId="2" borderId="28" xfId="7" applyNumberFormat="1" applyFont="1" applyFill="1" applyBorder="1" applyAlignment="1" applyProtection="1">
      <protection hidden="1"/>
    </xf>
    <xf numFmtId="165" fontId="7" fillId="2" borderId="46" xfId="7" applyNumberFormat="1" applyFont="1" applyFill="1" applyBorder="1" applyAlignment="1" applyProtection="1">
      <alignment wrapText="1"/>
      <protection hidden="1"/>
    </xf>
    <xf numFmtId="165" fontId="7" fillId="0" borderId="30" xfId="7" applyNumberFormat="1" applyFont="1" applyFill="1" applyBorder="1" applyAlignment="1" applyProtection="1">
      <alignment wrapText="1"/>
      <protection hidden="1"/>
    </xf>
    <xf numFmtId="166" fontId="7" fillId="0" borderId="31" xfId="7" applyNumberFormat="1" applyFont="1" applyFill="1" applyBorder="1" applyAlignment="1" applyProtection="1">
      <alignment wrapText="1"/>
      <protection hidden="1"/>
    </xf>
    <xf numFmtId="165" fontId="7" fillId="0" borderId="31" xfId="7" applyNumberFormat="1" applyFont="1" applyFill="1" applyBorder="1" applyAlignment="1" applyProtection="1">
      <protection hidden="1"/>
    </xf>
    <xf numFmtId="165" fontId="7" fillId="0" borderId="31" xfId="7" applyNumberFormat="1" applyFont="1" applyFill="1" applyBorder="1" applyAlignment="1" applyProtection="1">
      <alignment wrapText="1"/>
      <protection hidden="1"/>
    </xf>
    <xf numFmtId="166" fontId="7" fillId="0" borderId="32" xfId="7" applyNumberFormat="1" applyFont="1" applyFill="1" applyBorder="1" applyAlignment="1" applyProtection="1">
      <alignment wrapText="1"/>
      <protection hidden="1"/>
    </xf>
    <xf numFmtId="172" fontId="6" fillId="2" borderId="45" xfId="7" applyNumberFormat="1" applyFont="1" applyFill="1" applyBorder="1" applyAlignment="1" applyProtection="1">
      <alignment vertical="center" wrapText="1"/>
      <protection hidden="1"/>
    </xf>
    <xf numFmtId="169" fontId="6" fillId="2" borderId="28" xfId="7" applyNumberFormat="1" applyFont="1" applyFill="1" applyBorder="1" applyAlignment="1" applyProtection="1">
      <alignment horizontal="right" wrapText="1"/>
      <protection hidden="1"/>
    </xf>
    <xf numFmtId="168" fontId="6" fillId="2" borderId="29" xfId="7" applyNumberFormat="1" applyFont="1" applyFill="1" applyBorder="1" applyAlignment="1" applyProtection="1">
      <alignment horizontal="right"/>
      <protection hidden="1"/>
    </xf>
    <xf numFmtId="165" fontId="6" fillId="2" borderId="28" xfId="7" applyNumberFormat="1" applyFont="1" applyFill="1" applyBorder="1" applyAlignment="1" applyProtection="1">
      <protection hidden="1"/>
    </xf>
    <xf numFmtId="165" fontId="6" fillId="2" borderId="46" xfId="7" applyNumberFormat="1" applyFont="1" applyFill="1" applyBorder="1" applyAlignment="1" applyProtection="1">
      <alignment wrapText="1"/>
      <protection hidden="1"/>
    </xf>
    <xf numFmtId="172" fontId="4" fillId="2" borderId="45" xfId="7" applyNumberFormat="1" applyFont="1" applyFill="1" applyBorder="1" applyAlignment="1" applyProtection="1">
      <alignment vertical="center" wrapText="1"/>
      <protection hidden="1"/>
    </xf>
    <xf numFmtId="169" fontId="4" fillId="2" borderId="28" xfId="7" applyNumberFormat="1" applyFont="1" applyFill="1" applyBorder="1" applyAlignment="1" applyProtection="1">
      <alignment horizontal="right" wrapText="1"/>
      <protection hidden="1"/>
    </xf>
    <xf numFmtId="168" fontId="4" fillId="2" borderId="29" xfId="7" applyNumberFormat="1" applyFont="1" applyFill="1" applyBorder="1" applyAlignment="1" applyProtection="1">
      <alignment horizontal="right"/>
      <protection hidden="1"/>
    </xf>
    <xf numFmtId="165" fontId="4" fillId="2" borderId="28" xfId="7" applyNumberFormat="1" applyFont="1" applyFill="1" applyBorder="1" applyAlignment="1" applyProtection="1">
      <protection hidden="1"/>
    </xf>
    <xf numFmtId="165" fontId="4" fillId="2" borderId="46" xfId="7" applyNumberFormat="1" applyFont="1" applyFill="1" applyBorder="1" applyAlignment="1" applyProtection="1">
      <alignment wrapText="1"/>
      <protection hidden="1"/>
    </xf>
    <xf numFmtId="172" fontId="7" fillId="2" borderId="47" xfId="7" applyNumberFormat="1" applyFont="1" applyFill="1" applyBorder="1" applyAlignment="1" applyProtection="1">
      <alignment vertical="center" wrapText="1"/>
      <protection hidden="1"/>
    </xf>
    <xf numFmtId="169" fontId="7" fillId="2" borderId="34" xfId="7" applyNumberFormat="1" applyFont="1" applyFill="1" applyBorder="1" applyAlignment="1" applyProtection="1">
      <alignment horizontal="right" wrapText="1"/>
      <protection hidden="1"/>
    </xf>
    <xf numFmtId="168" fontId="7" fillId="2" borderId="35" xfId="7" applyNumberFormat="1" applyFont="1" applyFill="1" applyBorder="1" applyAlignment="1" applyProtection="1">
      <alignment horizontal="right"/>
      <protection hidden="1"/>
    </xf>
    <xf numFmtId="165" fontId="7" fillId="2" borderId="34" xfId="7" applyNumberFormat="1" applyFont="1" applyFill="1" applyBorder="1" applyAlignment="1" applyProtection="1">
      <protection hidden="1"/>
    </xf>
    <xf numFmtId="165" fontId="7" fillId="2" borderId="48" xfId="7" applyNumberFormat="1" applyFont="1" applyFill="1" applyBorder="1" applyAlignment="1" applyProtection="1">
      <alignment wrapText="1"/>
      <protection hidden="1"/>
    </xf>
    <xf numFmtId="165" fontId="7" fillId="0" borderId="36" xfId="7" applyNumberFormat="1" applyFont="1" applyFill="1" applyBorder="1" applyAlignment="1" applyProtection="1">
      <alignment wrapText="1"/>
      <protection hidden="1"/>
    </xf>
    <xf numFmtId="166" fontId="7" fillId="0" borderId="37" xfId="7" applyNumberFormat="1" applyFont="1" applyFill="1" applyBorder="1" applyAlignment="1" applyProtection="1">
      <alignment wrapText="1"/>
      <protection hidden="1"/>
    </xf>
    <xf numFmtId="165" fontId="7" fillId="0" borderId="37" xfId="7" applyNumberFormat="1" applyFont="1" applyFill="1" applyBorder="1" applyAlignment="1" applyProtection="1">
      <protection hidden="1"/>
    </xf>
    <xf numFmtId="165" fontId="7" fillId="0" borderId="37" xfId="7" applyNumberFormat="1" applyFont="1" applyFill="1" applyBorder="1" applyAlignment="1" applyProtection="1">
      <alignment wrapText="1"/>
      <protection hidden="1"/>
    </xf>
    <xf numFmtId="166" fontId="7" fillId="0" borderId="38" xfId="7" applyNumberFormat="1" applyFont="1" applyFill="1" applyBorder="1" applyAlignment="1" applyProtection="1">
      <alignment wrapText="1"/>
      <protection hidden="1"/>
    </xf>
    <xf numFmtId="0" fontId="7" fillId="0" borderId="0" xfId="7" applyNumberFormat="1" applyFont="1" applyFill="1" applyAlignment="1" applyProtection="1">
      <protection hidden="1"/>
    </xf>
    <xf numFmtId="165" fontId="7" fillId="0" borderId="0" xfId="7" applyNumberFormat="1" applyFont="1" applyFill="1" applyAlignment="1" applyProtection="1">
      <protection hidden="1"/>
    </xf>
    <xf numFmtId="40" fontId="7" fillId="0" borderId="0" xfId="7" applyNumberFormat="1" applyFont="1" applyFill="1" applyAlignment="1" applyProtection="1">
      <protection hidden="1"/>
    </xf>
    <xf numFmtId="40" fontId="7" fillId="0" borderId="39" xfId="7" applyNumberFormat="1" applyFont="1" applyFill="1" applyBorder="1" applyAlignment="1" applyProtection="1">
      <protection hidden="1"/>
    </xf>
    <xf numFmtId="40" fontId="7" fillId="0" borderId="7" xfId="7" applyNumberFormat="1" applyFont="1" applyFill="1" applyBorder="1" applyAlignment="1" applyProtection="1">
      <protection hidden="1"/>
    </xf>
    <xf numFmtId="40" fontId="7" fillId="0" borderId="40" xfId="7" applyNumberFormat="1" applyFont="1" applyFill="1" applyBorder="1" applyAlignment="1" applyProtection="1">
      <protection hidden="1"/>
    </xf>
    <xf numFmtId="0" fontId="8" fillId="0" borderId="1" xfId="7" applyNumberFormat="1" applyFont="1" applyFill="1" applyBorder="1" applyAlignment="1" applyProtection="1">
      <alignment horizontal="center"/>
      <protection hidden="1"/>
    </xf>
    <xf numFmtId="0" fontId="2" fillId="0" borderId="5" xfId="7" applyNumberFormat="1" applyFont="1" applyFill="1" applyBorder="1" applyAlignment="1" applyProtection="1">
      <protection hidden="1"/>
    </xf>
    <xf numFmtId="165" fontId="8" fillId="0" borderId="5" xfId="7" applyNumberFormat="1" applyFont="1" applyFill="1" applyBorder="1" applyAlignment="1" applyProtection="1">
      <protection hidden="1"/>
    </xf>
    <xf numFmtId="165" fontId="8" fillId="0" borderId="49" xfId="7" applyNumberFormat="1" applyFont="1" applyFill="1" applyBorder="1" applyAlignment="1" applyProtection="1">
      <protection hidden="1"/>
    </xf>
    <xf numFmtId="40" fontId="5" fillId="0" borderId="33" xfId="7" applyNumberFormat="1" applyFont="1" applyFill="1" applyBorder="1" applyAlignment="1" applyProtection="1">
      <protection hidden="1"/>
    </xf>
    <xf numFmtId="164" fontId="5" fillId="0" borderId="35" xfId="7" applyNumberFormat="1" applyFont="1" applyFill="1" applyBorder="1" applyAlignment="1" applyProtection="1">
      <protection hidden="1"/>
    </xf>
    <xf numFmtId="40" fontId="4" fillId="0" borderId="33" xfId="7" applyNumberFormat="1" applyFont="1" applyFill="1" applyBorder="1" applyAlignment="1" applyProtection="1">
      <protection hidden="1"/>
    </xf>
    <xf numFmtId="40" fontId="4" fillId="0" borderId="35" xfId="7" applyNumberFormat="1" applyFont="1" applyFill="1" applyBorder="1" applyAlignment="1" applyProtection="1">
      <protection hidden="1"/>
    </xf>
    <xf numFmtId="40" fontId="5" fillId="0" borderId="35" xfId="7" applyNumberFormat="1" applyFont="1" applyFill="1" applyBorder="1" applyAlignment="1" applyProtection="1">
      <protection hidden="1"/>
    </xf>
    <xf numFmtId="164" fontId="5" fillId="0" borderId="34" xfId="7" applyNumberFormat="1" applyFont="1" applyFill="1" applyBorder="1" applyAlignment="1" applyProtection="1">
      <protection hidden="1"/>
    </xf>
    <xf numFmtId="40" fontId="5" fillId="0" borderId="36" xfId="7" applyNumberFormat="1" applyFont="1" applyFill="1" applyBorder="1" applyAlignment="1" applyProtection="1">
      <protection hidden="1"/>
    </xf>
    <xf numFmtId="40" fontId="4" fillId="0" borderId="0" xfId="7" applyNumberFormat="1" applyFont="1" applyFill="1" applyAlignment="1" applyProtection="1">
      <protection hidden="1"/>
    </xf>
    <xf numFmtId="172" fontId="6" fillId="2" borderId="43" xfId="1" applyNumberFormat="1" applyFont="1" applyFill="1" applyBorder="1" applyAlignment="1" applyProtection="1">
      <alignment vertical="center" wrapText="1"/>
      <protection hidden="1"/>
    </xf>
    <xf numFmtId="172" fontId="7" fillId="2" borderId="45" xfId="1" applyNumberFormat="1" applyFont="1" applyFill="1" applyBorder="1" applyAlignment="1" applyProtection="1">
      <alignment vertical="center" wrapText="1"/>
      <protection hidden="1"/>
    </xf>
    <xf numFmtId="172" fontId="6" fillId="2" borderId="45" xfId="1" applyNumberFormat="1" applyFont="1" applyFill="1" applyBorder="1" applyAlignment="1" applyProtection="1">
      <alignment vertical="center" wrapText="1"/>
      <protection hidden="1"/>
    </xf>
    <xf numFmtId="172" fontId="4" fillId="2" borderId="45" xfId="1" applyNumberFormat="1" applyFont="1" applyFill="1" applyBorder="1" applyAlignment="1" applyProtection="1">
      <alignment vertical="center" wrapText="1"/>
      <protection hidden="1"/>
    </xf>
    <xf numFmtId="172" fontId="7" fillId="2" borderId="47" xfId="1" applyNumberFormat="1" applyFont="1" applyFill="1" applyBorder="1" applyAlignment="1" applyProtection="1">
      <alignment vertical="center" wrapText="1"/>
      <protection hidden="1"/>
    </xf>
    <xf numFmtId="0" fontId="11" fillId="0" borderId="0" xfId="20" applyFont="1" applyFill="1"/>
    <xf numFmtId="0" fontId="12" fillId="0" borderId="0" xfId="23" applyNumberFormat="1" applyFont="1" applyFill="1" applyAlignment="1" applyProtection="1">
      <alignment horizontal="right"/>
      <protection hidden="1"/>
    </xf>
    <xf numFmtId="0" fontId="10" fillId="0" borderId="0" xfId="20"/>
    <xf numFmtId="0" fontId="12" fillId="0" borderId="0" xfId="23" applyNumberFormat="1" applyFont="1" applyFill="1" applyAlignment="1" applyProtection="1">
      <alignment horizontal="right" vertical="center" wrapText="1"/>
      <protection hidden="1"/>
    </xf>
    <xf numFmtId="0" fontId="11" fillId="0" borderId="0" xfId="20" applyFont="1" applyFill="1" applyAlignment="1"/>
    <xf numFmtId="0" fontId="13" fillId="0" borderId="0" xfId="20" applyFont="1" applyFill="1"/>
    <xf numFmtId="0" fontId="13" fillId="0" borderId="50" xfId="20" applyFont="1" applyFill="1" applyBorder="1" applyAlignment="1">
      <alignment horizontal="center" wrapText="1"/>
    </xf>
    <xf numFmtId="0" fontId="13" fillId="0" borderId="5" xfId="20" applyFont="1" applyFill="1" applyBorder="1" applyAlignment="1">
      <alignment horizontal="center" wrapText="1"/>
    </xf>
    <xf numFmtId="49" fontId="13" fillId="0" borderId="24" xfId="20" applyNumberFormat="1" applyFont="1" applyFill="1" applyBorder="1" applyAlignment="1">
      <alignment horizontal="center" wrapText="1"/>
    </xf>
    <xf numFmtId="0" fontId="13" fillId="0" borderId="51" xfId="20" applyFont="1" applyFill="1" applyBorder="1"/>
    <xf numFmtId="49" fontId="13" fillId="0" borderId="31" xfId="20" applyNumberFormat="1" applyFont="1" applyFill="1" applyBorder="1" applyAlignment="1">
      <alignment horizontal="center" wrapText="1"/>
    </xf>
    <xf numFmtId="0" fontId="13" fillId="0" borderId="30" xfId="20" applyFont="1" applyFill="1" applyBorder="1"/>
    <xf numFmtId="0" fontId="13" fillId="0" borderId="30" xfId="20" applyFont="1" applyFill="1" applyBorder="1" applyAlignment="1">
      <alignment wrapText="1"/>
    </xf>
    <xf numFmtId="49" fontId="13" fillId="0" borderId="31" xfId="20" applyNumberFormat="1" applyFont="1" applyFill="1" applyBorder="1" applyAlignment="1">
      <alignment horizontal="center"/>
    </xf>
    <xf numFmtId="0" fontId="13" fillId="0" borderId="51" xfId="20" applyFont="1" applyFill="1" applyBorder="1" applyAlignment="1">
      <alignment wrapText="1"/>
    </xf>
    <xf numFmtId="49" fontId="13" fillId="0" borderId="37" xfId="20" applyNumberFormat="1" applyFont="1" applyFill="1" applyBorder="1" applyAlignment="1">
      <alignment horizontal="center"/>
    </xf>
    <xf numFmtId="0" fontId="13" fillId="0" borderId="52" xfId="20" applyFont="1" applyFill="1" applyBorder="1" applyAlignment="1">
      <alignment wrapText="1"/>
    </xf>
    <xf numFmtId="0" fontId="13" fillId="0" borderId="0" xfId="20" applyFont="1" applyFill="1" applyBorder="1"/>
    <xf numFmtId="0" fontId="12" fillId="0" borderId="0" xfId="22" applyFont="1"/>
    <xf numFmtId="0" fontId="12" fillId="0" borderId="0" xfId="22" applyFont="1" applyFill="1" applyAlignment="1" applyProtection="1">
      <alignment horizontal="right"/>
      <protection hidden="1"/>
    </xf>
    <xf numFmtId="0" fontId="12" fillId="0" borderId="0" xfId="22" applyNumberFormat="1" applyFont="1" applyFill="1" applyAlignment="1" applyProtection="1">
      <alignment horizontal="left"/>
      <protection hidden="1"/>
    </xf>
    <xf numFmtId="0" fontId="12" fillId="0" borderId="0" xfId="22" applyNumberFormat="1" applyFont="1" applyFill="1" applyAlignment="1" applyProtection="1">
      <alignment horizontal="right"/>
      <protection hidden="1"/>
    </xf>
    <xf numFmtId="0" fontId="12" fillId="0" borderId="0" xfId="22" applyFont="1" applyFill="1" applyProtection="1">
      <protection hidden="1"/>
    </xf>
    <xf numFmtId="0" fontId="14" fillId="0" borderId="0" xfId="20" applyFont="1" applyAlignment="1">
      <alignment horizontal="center" wrapText="1"/>
    </xf>
    <xf numFmtId="0" fontId="8" fillId="0" borderId="0" xfId="22" applyNumberFormat="1" applyFont="1" applyFill="1" applyAlignment="1" applyProtection="1">
      <alignment horizontal="center" vertical="center" wrapText="1"/>
      <protection hidden="1"/>
    </xf>
    <xf numFmtId="0" fontId="8" fillId="0" borderId="0" xfId="22" applyNumberFormat="1" applyFont="1" applyFill="1" applyAlignment="1" applyProtection="1">
      <protection hidden="1"/>
    </xf>
    <xf numFmtId="0" fontId="8" fillId="0" borderId="3" xfId="22" applyNumberFormat="1" applyFont="1" applyFill="1" applyBorder="1" applyAlignment="1" applyProtection="1">
      <alignment horizontal="centerContinuous"/>
      <protection hidden="1"/>
    </xf>
    <xf numFmtId="0" fontId="8" fillId="0" borderId="19" xfId="22" applyNumberFormat="1" applyFont="1" applyFill="1" applyBorder="1" applyAlignment="1" applyProtection="1">
      <protection hidden="1"/>
    </xf>
    <xf numFmtId="0" fontId="8" fillId="0" borderId="26" xfId="22" applyNumberFormat="1" applyFont="1" applyFill="1" applyBorder="1" applyAlignment="1" applyProtection="1">
      <alignment horizontal="centerContinuous" vertical="top"/>
      <protection hidden="1"/>
    </xf>
    <xf numFmtId="0" fontId="8" fillId="0" borderId="17" xfId="22" applyNumberFormat="1" applyFont="1" applyFill="1" applyBorder="1" applyAlignment="1" applyProtection="1">
      <alignment horizontal="center" vertical="center" wrapText="1"/>
      <protection hidden="1"/>
    </xf>
    <xf numFmtId="0" fontId="8" fillId="0" borderId="9" xfId="22" applyNumberFormat="1" applyFont="1" applyFill="1" applyBorder="1" applyAlignment="1" applyProtection="1">
      <alignment horizontal="center" vertical="center" wrapText="1"/>
      <protection hidden="1"/>
    </xf>
    <xf numFmtId="0" fontId="8" fillId="0" borderId="53" xfId="22" applyNumberFormat="1" applyFont="1" applyFill="1" applyBorder="1" applyAlignment="1" applyProtection="1">
      <alignment horizontal="center" vertical="top" wrapText="1"/>
      <protection hidden="1"/>
    </xf>
    <xf numFmtId="0" fontId="8" fillId="0" borderId="9" xfId="22" applyNumberFormat="1" applyFont="1" applyFill="1" applyBorder="1" applyAlignment="1" applyProtection="1">
      <alignment horizontal="center"/>
      <protection hidden="1"/>
    </xf>
    <xf numFmtId="0" fontId="8" fillId="0" borderId="10" xfId="22" applyNumberFormat="1" applyFont="1" applyFill="1" applyBorder="1" applyAlignment="1" applyProtection="1">
      <alignment horizontal="center"/>
      <protection hidden="1"/>
    </xf>
    <xf numFmtId="0" fontId="8" fillId="0" borderId="53" xfId="22" applyNumberFormat="1" applyFont="1" applyFill="1" applyBorder="1" applyAlignment="1" applyProtection="1">
      <alignment horizontal="center"/>
      <protection hidden="1"/>
    </xf>
    <xf numFmtId="168" fontId="8" fillId="2" borderId="25" xfId="22" applyNumberFormat="1" applyFont="1" applyFill="1" applyBorder="1" applyAlignment="1" applyProtection="1">
      <alignment wrapText="1"/>
      <protection hidden="1"/>
    </xf>
    <xf numFmtId="168" fontId="8" fillId="2" borderId="22" xfId="22" applyNumberFormat="1" applyFont="1" applyFill="1" applyBorder="1" applyAlignment="1" applyProtection="1">
      <protection hidden="1"/>
    </xf>
    <xf numFmtId="170" fontId="8" fillId="2" borderId="22" xfId="22" applyNumberFormat="1" applyFont="1" applyFill="1" applyBorder="1" applyAlignment="1" applyProtection="1">
      <protection hidden="1"/>
    </xf>
    <xf numFmtId="168" fontId="8" fillId="2" borderId="32" xfId="22" applyNumberFormat="1" applyFont="1" applyFill="1" applyBorder="1" applyAlignment="1" applyProtection="1">
      <alignment wrapText="1"/>
      <protection hidden="1"/>
    </xf>
    <xf numFmtId="168" fontId="8" fillId="2" borderId="29" xfId="22" applyNumberFormat="1" applyFont="1" applyFill="1" applyBorder="1" applyAlignment="1" applyProtection="1">
      <protection hidden="1"/>
    </xf>
    <xf numFmtId="170" fontId="8" fillId="2" borderId="29" xfId="22" applyNumberFormat="1" applyFont="1" applyFill="1" applyBorder="1" applyAlignment="1" applyProtection="1">
      <protection hidden="1"/>
    </xf>
    <xf numFmtId="168" fontId="12" fillId="2" borderId="32" xfId="22" applyNumberFormat="1" applyFont="1" applyFill="1" applyBorder="1" applyAlignment="1" applyProtection="1">
      <alignment wrapText="1"/>
      <protection hidden="1"/>
    </xf>
    <xf numFmtId="168" fontId="12" fillId="2" borderId="29" xfId="22" applyNumberFormat="1" applyFont="1" applyFill="1" applyBorder="1" applyAlignment="1" applyProtection="1">
      <protection hidden="1"/>
    </xf>
    <xf numFmtId="170" fontId="12" fillId="2" borderId="29" xfId="22" applyNumberFormat="1" applyFont="1" applyFill="1" applyBorder="1" applyAlignment="1" applyProtection="1">
      <protection hidden="1"/>
    </xf>
    <xf numFmtId="168" fontId="12" fillId="2" borderId="54" xfId="22" applyNumberFormat="1" applyFont="1" applyFill="1" applyBorder="1" applyAlignment="1" applyProtection="1">
      <alignment wrapText="1"/>
      <protection hidden="1"/>
    </xf>
    <xf numFmtId="168" fontId="12" fillId="0" borderId="32" xfId="22" applyNumberFormat="1" applyFont="1" applyFill="1" applyBorder="1" applyAlignment="1" applyProtection="1">
      <alignment wrapText="1"/>
      <protection hidden="1"/>
    </xf>
    <xf numFmtId="168" fontId="8" fillId="2" borderId="32" xfId="22" applyNumberFormat="1" applyFont="1" applyFill="1" applyBorder="1" applyAlignment="1" applyProtection="1">
      <protection hidden="1"/>
    </xf>
    <xf numFmtId="168" fontId="8" fillId="2" borderId="45" xfId="22" applyNumberFormat="1" applyFont="1" applyFill="1" applyBorder="1" applyAlignment="1" applyProtection="1">
      <alignment wrapText="1"/>
      <protection hidden="1"/>
    </xf>
    <xf numFmtId="170" fontId="8" fillId="2" borderId="55" xfId="22" applyNumberFormat="1" applyFont="1" applyFill="1" applyBorder="1" applyAlignment="1" applyProtection="1">
      <protection hidden="1"/>
    </xf>
    <xf numFmtId="168" fontId="8" fillId="2" borderId="54" xfId="22" applyNumberFormat="1" applyFont="1" applyFill="1" applyBorder="1" applyAlignment="1" applyProtection="1">
      <protection hidden="1"/>
    </xf>
    <xf numFmtId="170" fontId="8" fillId="2" borderId="55" xfId="22" applyNumberFormat="1" applyFont="1" applyFill="1" applyBorder="1" applyAlignment="1" applyProtection="1">
      <alignment wrapText="1"/>
      <protection hidden="1"/>
    </xf>
    <xf numFmtId="170" fontId="8" fillId="2" borderId="56" xfId="22" applyNumberFormat="1" applyFont="1" applyFill="1" applyBorder="1" applyAlignment="1" applyProtection="1">
      <alignment wrapText="1"/>
      <protection hidden="1"/>
    </xf>
    <xf numFmtId="168" fontId="12" fillId="2" borderId="55" xfId="22" applyNumberFormat="1" applyFont="1" applyFill="1" applyBorder="1" applyAlignment="1" applyProtection="1">
      <protection hidden="1"/>
    </xf>
    <xf numFmtId="170" fontId="12" fillId="2" borderId="55" xfId="22" applyNumberFormat="1" applyFont="1" applyFill="1" applyBorder="1" applyAlignment="1" applyProtection="1">
      <alignment wrapText="1"/>
      <protection hidden="1"/>
    </xf>
    <xf numFmtId="170" fontId="12" fillId="2" borderId="56" xfId="22" applyNumberFormat="1" applyFont="1" applyFill="1" applyBorder="1" applyAlignment="1" applyProtection="1">
      <alignment wrapText="1"/>
      <protection hidden="1"/>
    </xf>
    <xf numFmtId="0" fontId="8" fillId="0" borderId="1" xfId="22" applyNumberFormat="1" applyFont="1" applyFill="1" applyBorder="1" applyAlignment="1" applyProtection="1">
      <protection hidden="1"/>
    </xf>
    <xf numFmtId="0" fontId="12" fillId="0" borderId="57" xfId="22" applyNumberFormat="1" applyFont="1" applyFill="1" applyBorder="1" applyAlignment="1" applyProtection="1">
      <protection hidden="1"/>
    </xf>
    <xf numFmtId="0" fontId="12" fillId="0" borderId="58" xfId="22" applyNumberFormat="1" applyFont="1" applyFill="1" applyBorder="1" applyAlignment="1" applyProtection="1">
      <protection hidden="1"/>
    </xf>
    <xf numFmtId="0" fontId="10" fillId="0" borderId="0" xfId="20" applyAlignment="1"/>
    <xf numFmtId="0" fontId="3" fillId="0" borderId="0" xfId="20" applyFont="1" applyAlignment="1">
      <alignment horizontal="left" wrapText="1"/>
    </xf>
    <xf numFmtId="0" fontId="15" fillId="0" borderId="0" xfId="20" applyFont="1" applyAlignment="1">
      <alignment horizontal="left" wrapText="1"/>
    </xf>
    <xf numFmtId="0" fontId="14" fillId="0" borderId="28" xfId="20" applyFont="1" applyBorder="1" applyAlignment="1">
      <alignment horizontal="center" vertical="center" wrapText="1"/>
    </xf>
    <xf numFmtId="0" fontId="3" fillId="0" borderId="28" xfId="20" applyFont="1" applyBorder="1" applyAlignment="1">
      <alignment vertical="top" wrapText="1"/>
    </xf>
    <xf numFmtId="0" fontId="14" fillId="0" borderId="28" xfId="20" applyFont="1" applyBorder="1" applyAlignment="1">
      <alignment vertical="top" wrapText="1"/>
    </xf>
    <xf numFmtId="0" fontId="16" fillId="0" borderId="28" xfId="20" applyFont="1" applyBorder="1" applyAlignment="1">
      <alignment vertical="top" wrapText="1"/>
    </xf>
    <xf numFmtId="173" fontId="10" fillId="0" borderId="0" xfId="20" applyNumberFormat="1"/>
    <xf numFmtId="0" fontId="17" fillId="0" borderId="0" xfId="20" applyFont="1"/>
    <xf numFmtId="3" fontId="10" fillId="0" borderId="0" xfId="20" applyNumberFormat="1"/>
    <xf numFmtId="0" fontId="8" fillId="0" borderId="5" xfId="22" applyNumberFormat="1" applyFont="1" applyFill="1" applyBorder="1" applyAlignment="1" applyProtection="1">
      <alignment horizontal="centerContinuous"/>
      <protection hidden="1"/>
    </xf>
    <xf numFmtId="0" fontId="8" fillId="0" borderId="59" xfId="22" applyNumberFormat="1" applyFont="1" applyFill="1" applyBorder="1" applyAlignment="1" applyProtection="1">
      <alignment horizontal="center"/>
      <protection hidden="1"/>
    </xf>
    <xf numFmtId="165" fontId="8" fillId="0" borderId="44" xfId="22" applyNumberFormat="1" applyFont="1" applyFill="1" applyBorder="1" applyAlignment="1" applyProtection="1">
      <protection hidden="1"/>
    </xf>
    <xf numFmtId="168" fontId="8" fillId="2" borderId="60" xfId="22" applyNumberFormat="1" applyFont="1" applyFill="1" applyBorder="1" applyAlignment="1" applyProtection="1">
      <alignment wrapText="1"/>
      <protection hidden="1"/>
    </xf>
    <xf numFmtId="168" fontId="8" fillId="2" borderId="61" xfId="22" applyNumberFormat="1" applyFont="1" applyFill="1" applyBorder="1" applyAlignment="1" applyProtection="1">
      <protection hidden="1"/>
    </xf>
    <xf numFmtId="170" fontId="8" fillId="2" borderId="61" xfId="22" applyNumberFormat="1" applyFont="1" applyFill="1" applyBorder="1" applyAlignment="1" applyProtection="1">
      <protection hidden="1"/>
    </xf>
    <xf numFmtId="165" fontId="8" fillId="2" borderId="62" xfId="22" applyNumberFormat="1" applyFont="1" applyFill="1" applyBorder="1" applyAlignment="1" applyProtection="1">
      <protection hidden="1"/>
    </xf>
    <xf numFmtId="168" fontId="12" fillId="0" borderId="60" xfId="22" applyNumberFormat="1" applyFont="1" applyFill="1" applyBorder="1" applyAlignment="1" applyProtection="1">
      <alignment wrapText="1"/>
      <protection hidden="1"/>
    </xf>
    <xf numFmtId="168" fontId="12" fillId="2" borderId="61" xfId="22" applyNumberFormat="1" applyFont="1" applyFill="1" applyBorder="1" applyAlignment="1" applyProtection="1">
      <protection hidden="1"/>
    </xf>
    <xf numFmtId="170" fontId="12" fillId="2" borderId="61" xfId="22" applyNumberFormat="1" applyFont="1" applyFill="1" applyBorder="1" applyAlignment="1" applyProtection="1">
      <protection hidden="1"/>
    </xf>
    <xf numFmtId="165" fontId="12" fillId="2" borderId="62" xfId="22" applyNumberFormat="1" applyFont="1" applyFill="1" applyBorder="1" applyAlignment="1" applyProtection="1">
      <protection hidden="1"/>
    </xf>
    <xf numFmtId="168" fontId="8" fillId="0" borderId="60" xfId="22" applyNumberFormat="1" applyFont="1" applyFill="1" applyBorder="1" applyAlignment="1" applyProtection="1">
      <alignment wrapText="1"/>
      <protection hidden="1"/>
    </xf>
    <xf numFmtId="165" fontId="8" fillId="2" borderId="46" xfId="22" applyNumberFormat="1" applyFont="1" applyFill="1" applyBorder="1" applyAlignment="1" applyProtection="1">
      <protection hidden="1"/>
    </xf>
    <xf numFmtId="165" fontId="12" fillId="2" borderId="46" xfId="22" applyNumberFormat="1" applyFont="1" applyFill="1" applyBorder="1" applyAlignment="1" applyProtection="1">
      <protection hidden="1"/>
    </xf>
    <xf numFmtId="174" fontId="12" fillId="0" borderId="0" xfId="22" applyNumberFormat="1" applyFont="1"/>
    <xf numFmtId="165" fontId="8" fillId="2" borderId="63" xfId="22" applyNumberFormat="1" applyFont="1" applyFill="1" applyBorder="1" applyAlignment="1" applyProtection="1">
      <protection hidden="1"/>
    </xf>
    <xf numFmtId="165" fontId="12" fillId="0" borderId="63" xfId="22" applyNumberFormat="1" applyFont="1" applyFill="1" applyBorder="1" applyAlignment="1" applyProtection="1">
      <protection hidden="1"/>
    </xf>
    <xf numFmtId="165" fontId="8" fillId="0" borderId="49" xfId="22" applyNumberFormat="1" applyFont="1" applyFill="1" applyBorder="1" applyAlignment="1" applyProtection="1">
      <protection hidden="1"/>
    </xf>
    <xf numFmtId="165" fontId="12" fillId="0" borderId="0" xfId="22" applyNumberFormat="1" applyFont="1"/>
    <xf numFmtId="165" fontId="18" fillId="2" borderId="46" xfId="22" applyNumberFormat="1" applyFont="1" applyFill="1" applyBorder="1" applyAlignment="1" applyProtection="1">
      <protection hidden="1"/>
    </xf>
    <xf numFmtId="0" fontId="5" fillId="0" borderId="6" xfId="1" applyNumberFormat="1" applyFont="1" applyFill="1" applyBorder="1" applyAlignment="1" applyProtection="1">
      <alignment horizontal="center" vertical="center"/>
      <protection hidden="1"/>
    </xf>
    <xf numFmtId="172" fontId="5" fillId="2" borderId="43" xfId="1" applyNumberFormat="1" applyFont="1" applyFill="1" applyBorder="1" applyAlignment="1" applyProtection="1">
      <alignment vertical="center" wrapText="1"/>
      <protection hidden="1"/>
    </xf>
    <xf numFmtId="169" fontId="5" fillId="2" borderId="22" xfId="1" applyNumberFormat="1" applyFont="1" applyFill="1" applyBorder="1" applyAlignment="1" applyProtection="1">
      <alignment horizontal="right" vertical="center" wrapText="1"/>
      <protection hidden="1"/>
    </xf>
    <xf numFmtId="170" fontId="5" fillId="2" borderId="22" xfId="1" applyNumberFormat="1" applyFont="1" applyFill="1" applyBorder="1" applyAlignment="1" applyProtection="1">
      <alignment vertical="center"/>
      <protection hidden="1"/>
    </xf>
    <xf numFmtId="170" fontId="5" fillId="2" borderId="21" xfId="1" applyNumberFormat="1" applyFont="1" applyFill="1" applyBorder="1" applyAlignment="1" applyProtection="1">
      <alignment vertical="center"/>
      <protection hidden="1"/>
    </xf>
    <xf numFmtId="168" fontId="5" fillId="2" borderId="22" xfId="1" applyNumberFormat="1" applyFont="1" applyFill="1" applyBorder="1" applyAlignment="1" applyProtection="1">
      <alignment horizontal="right" vertical="center"/>
      <protection hidden="1"/>
    </xf>
    <xf numFmtId="168" fontId="5" fillId="2" borderId="22" xfId="1" applyNumberFormat="1" applyFont="1" applyFill="1" applyBorder="1" applyAlignment="1" applyProtection="1">
      <alignment vertical="center" wrapText="1"/>
      <protection hidden="1"/>
    </xf>
    <xf numFmtId="165" fontId="5" fillId="2" borderId="21" xfId="1" applyNumberFormat="1" applyFont="1" applyFill="1" applyBorder="1" applyAlignment="1" applyProtection="1">
      <protection hidden="1"/>
    </xf>
    <xf numFmtId="172" fontId="2" fillId="2" borderId="45" xfId="1" applyNumberFormat="1" applyFont="1" applyFill="1" applyBorder="1" applyAlignment="1" applyProtection="1">
      <alignment vertical="center" wrapText="1"/>
      <protection hidden="1"/>
    </xf>
    <xf numFmtId="169" fontId="2" fillId="2" borderId="29" xfId="1" applyNumberFormat="1" applyFont="1" applyFill="1" applyBorder="1" applyAlignment="1" applyProtection="1">
      <alignment horizontal="right" vertical="center" wrapText="1"/>
      <protection hidden="1"/>
    </xf>
    <xf numFmtId="170" fontId="2" fillId="2" borderId="29" xfId="1" applyNumberFormat="1" applyFont="1" applyFill="1" applyBorder="1" applyAlignment="1" applyProtection="1">
      <alignment vertical="center"/>
      <protection hidden="1"/>
    </xf>
    <xf numFmtId="170" fontId="2" fillId="2" borderId="28" xfId="1" applyNumberFormat="1" applyFont="1" applyFill="1" applyBorder="1" applyAlignment="1" applyProtection="1">
      <alignment vertical="center"/>
      <protection hidden="1"/>
    </xf>
    <xf numFmtId="168" fontId="2" fillId="2" borderId="29" xfId="1" applyNumberFormat="1" applyFont="1" applyFill="1" applyBorder="1" applyAlignment="1" applyProtection="1">
      <alignment horizontal="right" vertical="center"/>
      <protection hidden="1"/>
    </xf>
    <xf numFmtId="168" fontId="2" fillId="2" borderId="29" xfId="1" applyNumberFormat="1" applyFont="1" applyFill="1" applyBorder="1" applyAlignment="1" applyProtection="1">
      <alignment vertical="center" wrapText="1"/>
      <protection hidden="1"/>
    </xf>
    <xf numFmtId="165" fontId="2" fillId="2" borderId="28" xfId="1" applyNumberFormat="1" applyFont="1" applyFill="1" applyBorder="1" applyAlignment="1" applyProtection="1">
      <protection hidden="1"/>
    </xf>
    <xf numFmtId="172" fontId="5" fillId="2" borderId="45" xfId="1" applyNumberFormat="1" applyFont="1" applyFill="1" applyBorder="1" applyAlignment="1" applyProtection="1">
      <alignment vertical="center" wrapText="1"/>
      <protection hidden="1"/>
    </xf>
    <xf numFmtId="169" fontId="5" fillId="2" borderId="29" xfId="1" applyNumberFormat="1" applyFont="1" applyFill="1" applyBorder="1" applyAlignment="1" applyProtection="1">
      <alignment horizontal="right" vertical="center" wrapText="1"/>
      <protection hidden="1"/>
    </xf>
    <xf numFmtId="170" fontId="5" fillId="2" borderId="29" xfId="1" applyNumberFormat="1" applyFont="1" applyFill="1" applyBorder="1" applyAlignment="1" applyProtection="1">
      <alignment vertical="center"/>
      <protection hidden="1"/>
    </xf>
    <xf numFmtId="170" fontId="5" fillId="2" borderId="28" xfId="1" applyNumberFormat="1" applyFont="1" applyFill="1" applyBorder="1" applyAlignment="1" applyProtection="1">
      <alignment vertical="center"/>
      <protection hidden="1"/>
    </xf>
    <xf numFmtId="168" fontId="5" fillId="2" borderId="29" xfId="1" applyNumberFormat="1" applyFont="1" applyFill="1" applyBorder="1" applyAlignment="1" applyProtection="1">
      <alignment horizontal="right" vertical="center"/>
      <protection hidden="1"/>
    </xf>
    <xf numFmtId="168" fontId="5" fillId="2" borderId="29" xfId="1" applyNumberFormat="1" applyFont="1" applyFill="1" applyBorder="1" applyAlignment="1" applyProtection="1">
      <alignment vertical="center" wrapText="1"/>
      <protection hidden="1"/>
    </xf>
    <xf numFmtId="165" fontId="5" fillId="2" borderId="28" xfId="1" applyNumberFormat="1" applyFont="1" applyFill="1" applyBorder="1" applyAlignment="1" applyProtection="1">
      <protection hidden="1"/>
    </xf>
    <xf numFmtId="172" fontId="2" fillId="2" borderId="47" xfId="1" applyNumberFormat="1" applyFont="1" applyFill="1" applyBorder="1" applyAlignment="1" applyProtection="1">
      <alignment vertical="center" wrapText="1"/>
      <protection hidden="1"/>
    </xf>
    <xf numFmtId="169" fontId="2" fillId="2" borderId="35" xfId="1" applyNumberFormat="1" applyFont="1" applyFill="1" applyBorder="1" applyAlignment="1" applyProtection="1">
      <alignment horizontal="right" vertical="center" wrapText="1"/>
      <protection hidden="1"/>
    </xf>
    <xf numFmtId="170" fontId="2" fillId="2" borderId="35" xfId="1" applyNumberFormat="1" applyFont="1" applyFill="1" applyBorder="1" applyAlignment="1" applyProtection="1">
      <alignment vertical="center"/>
      <protection hidden="1"/>
    </xf>
    <xf numFmtId="170" fontId="2" fillId="2" borderId="34" xfId="1" applyNumberFormat="1" applyFont="1" applyFill="1" applyBorder="1" applyAlignment="1" applyProtection="1">
      <alignment vertical="center"/>
      <protection hidden="1"/>
    </xf>
    <xf numFmtId="168" fontId="2" fillId="2" borderId="35" xfId="1" applyNumberFormat="1" applyFont="1" applyFill="1" applyBorder="1" applyAlignment="1" applyProtection="1">
      <alignment horizontal="right" vertical="center"/>
      <protection hidden="1"/>
    </xf>
    <xf numFmtId="168" fontId="2" fillId="2" borderId="35" xfId="1" applyNumberFormat="1" applyFont="1" applyFill="1" applyBorder="1" applyAlignment="1" applyProtection="1">
      <alignment vertical="center" wrapText="1"/>
      <protection hidden="1"/>
    </xf>
    <xf numFmtId="165" fontId="2" fillId="2" borderId="34" xfId="1" applyNumberFormat="1" applyFont="1" applyFill="1" applyBorder="1" applyAlignment="1" applyProtection="1">
      <protection hidden="1"/>
    </xf>
    <xf numFmtId="0" fontId="5" fillId="0" borderId="1" xfId="1" applyNumberFormat="1" applyFont="1" applyFill="1" applyBorder="1" applyAlignment="1" applyProtection="1">
      <alignment horizontal="center"/>
      <protection hidden="1"/>
    </xf>
    <xf numFmtId="165" fontId="5" fillId="0" borderId="49" xfId="1" applyNumberFormat="1" applyFont="1" applyFill="1" applyBorder="1" applyAlignment="1" applyProtection="1">
      <protection hidden="1"/>
    </xf>
    <xf numFmtId="0" fontId="2" fillId="0" borderId="0" xfId="1" applyFont="1" applyFill="1" applyAlignment="1" applyProtection="1">
      <protection hidden="1"/>
    </xf>
    <xf numFmtId="0" fontId="5" fillId="0" borderId="0" xfId="1" applyNumberFormat="1" applyFont="1" applyFill="1" applyAlignment="1" applyProtection="1">
      <protection hidden="1"/>
    </xf>
    <xf numFmtId="0" fontId="5" fillId="0" borderId="5" xfId="1" applyNumberFormat="1" applyFont="1" applyFill="1" applyBorder="1" applyAlignment="1" applyProtection="1">
      <alignment horizontal="center" vertical="center"/>
      <protection hidden="1"/>
    </xf>
    <xf numFmtId="165" fontId="5" fillId="2" borderId="44" xfId="1" applyNumberFormat="1" applyFont="1" applyFill="1" applyBorder="1" applyAlignment="1" applyProtection="1">
      <alignment wrapText="1"/>
      <protection hidden="1"/>
    </xf>
    <xf numFmtId="165" fontId="2" fillId="2" borderId="46" xfId="1" applyNumberFormat="1" applyFont="1" applyFill="1" applyBorder="1" applyAlignment="1" applyProtection="1">
      <alignment wrapText="1"/>
      <protection hidden="1"/>
    </xf>
    <xf numFmtId="165" fontId="5" fillId="2" borderId="46" xfId="1" applyNumberFormat="1" applyFont="1" applyFill="1" applyBorder="1" applyAlignment="1" applyProtection="1">
      <alignment wrapText="1"/>
      <protection hidden="1"/>
    </xf>
    <xf numFmtId="165" fontId="5" fillId="0" borderId="5" xfId="1" applyNumberFormat="1" applyFont="1" applyFill="1" applyBorder="1" applyAlignment="1" applyProtection="1">
      <protection hidden="1"/>
    </xf>
    <xf numFmtId="0" fontId="1" fillId="0" borderId="0" xfId="1" applyProtection="1">
      <protection hidden="1"/>
    </xf>
    <xf numFmtId="0" fontId="1" fillId="0" borderId="0" xfId="1"/>
    <xf numFmtId="0" fontId="19" fillId="0" borderId="0" xfId="1" applyNumberFormat="1" applyFont="1" applyFill="1" applyAlignment="1" applyProtection="1">
      <alignment horizontal="center" vertical="center" wrapText="1"/>
      <protection hidden="1"/>
    </xf>
    <xf numFmtId="0" fontId="2" fillId="0" borderId="0" xfId="1" applyFont="1" applyFill="1" applyAlignment="1" applyProtection="1">
      <alignment horizontal="right"/>
      <protection hidden="1"/>
    </xf>
    <xf numFmtId="0" fontId="5" fillId="0" borderId="3" xfId="1" applyNumberFormat="1" applyFont="1" applyFill="1" applyBorder="1" applyAlignment="1" applyProtection="1">
      <alignment horizontal="centerContinuous"/>
      <protection hidden="1"/>
    </xf>
    <xf numFmtId="0" fontId="5" fillId="0" borderId="15" xfId="1" applyNumberFormat="1" applyFont="1" applyFill="1" applyBorder="1" applyAlignment="1" applyProtection="1">
      <protection hidden="1"/>
    </xf>
    <xf numFmtId="0" fontId="5" fillId="0" borderId="19" xfId="1" applyNumberFormat="1" applyFont="1" applyFill="1" applyBorder="1" applyAlignment="1" applyProtection="1">
      <protection hidden="1"/>
    </xf>
    <xf numFmtId="0" fontId="20" fillId="0" borderId="0" xfId="1" applyNumberFormat="1" applyFont="1" applyFill="1" applyAlignment="1" applyProtection="1">
      <protection hidden="1"/>
    </xf>
    <xf numFmtId="0" fontId="5" fillId="0" borderId="26" xfId="1" applyNumberFormat="1" applyFont="1" applyFill="1" applyBorder="1" applyAlignment="1" applyProtection="1">
      <alignment horizontal="centerContinuous"/>
      <protection hidden="1"/>
    </xf>
    <xf numFmtId="0" fontId="5" fillId="0" borderId="0" xfId="1" applyNumberFormat="1" applyFont="1" applyFill="1" applyBorder="1" applyAlignment="1" applyProtection="1">
      <alignment horizontal="centerContinuous"/>
      <protection hidden="1"/>
    </xf>
    <xf numFmtId="0" fontId="5" fillId="0" borderId="64" xfId="1" applyNumberFormat="1" applyFont="1" applyFill="1" applyBorder="1" applyAlignment="1" applyProtection="1">
      <protection hidden="1"/>
    </xf>
    <xf numFmtId="0" fontId="5" fillId="0" borderId="65" xfId="1" applyNumberFormat="1" applyFont="1" applyFill="1" applyBorder="1" applyAlignment="1" applyProtection="1">
      <alignment horizontal="center" wrapText="1"/>
      <protection hidden="1"/>
    </xf>
    <xf numFmtId="0" fontId="5" fillId="0" borderId="26" xfId="1" applyNumberFormat="1" applyFont="1" applyFill="1" applyBorder="1" applyAlignment="1" applyProtection="1">
      <alignment horizontal="centerContinuous" vertical="top"/>
      <protection hidden="1"/>
    </xf>
    <xf numFmtId="0" fontId="5" fillId="0" borderId="52" xfId="1" applyNumberFormat="1" applyFont="1" applyFill="1" applyBorder="1" applyAlignment="1" applyProtection="1">
      <alignment horizontal="centerContinuous" vertical="top"/>
      <protection hidden="1"/>
    </xf>
    <xf numFmtId="0" fontId="5" fillId="0" borderId="0" xfId="1" applyNumberFormat="1" applyFont="1" applyFill="1" applyBorder="1" applyAlignment="1" applyProtection="1">
      <alignment horizontal="center" vertical="center" wrapText="1"/>
      <protection hidden="1"/>
    </xf>
    <xf numFmtId="0" fontId="5" fillId="0" borderId="16" xfId="1" applyNumberFormat="1" applyFont="1" applyFill="1" applyBorder="1" applyAlignment="1" applyProtection="1">
      <alignment horizontal="center" vertical="top" wrapText="1"/>
      <protection hidden="1"/>
    </xf>
    <xf numFmtId="0" fontId="5" fillId="0" borderId="65" xfId="1" applyNumberFormat="1" applyFont="1" applyFill="1" applyBorder="1" applyAlignment="1" applyProtection="1">
      <alignment horizontal="center" vertical="top" wrapText="1"/>
      <protection hidden="1"/>
    </xf>
    <xf numFmtId="0" fontId="5" fillId="0" borderId="6" xfId="1" applyNumberFormat="1" applyFont="1" applyFill="1" applyBorder="1" applyAlignment="1" applyProtection="1">
      <alignment horizontal="center"/>
      <protection hidden="1"/>
    </xf>
    <xf numFmtId="170" fontId="5" fillId="2" borderId="23" xfId="1" applyNumberFormat="1" applyFont="1" applyFill="1" applyBorder="1" applyAlignment="1" applyProtection="1">
      <alignment horizontal="center"/>
      <protection hidden="1"/>
    </xf>
    <xf numFmtId="165" fontId="5" fillId="2" borderId="23" xfId="1" applyNumberFormat="1" applyFont="1" applyFill="1" applyBorder="1" applyAlignment="1" applyProtection="1">
      <alignment wrapText="1"/>
      <protection hidden="1"/>
    </xf>
    <xf numFmtId="0" fontId="21" fillId="0" borderId="0" xfId="1" applyNumberFormat="1" applyFont="1" applyFill="1" applyBorder="1" applyAlignment="1" applyProtection="1">
      <protection hidden="1"/>
    </xf>
    <xf numFmtId="170" fontId="2" fillId="2" borderId="30" xfId="1" applyNumberFormat="1" applyFont="1" applyFill="1" applyBorder="1" applyAlignment="1" applyProtection="1">
      <alignment horizontal="center"/>
      <protection hidden="1"/>
    </xf>
    <xf numFmtId="165" fontId="2" fillId="2" borderId="30" xfId="1" applyNumberFormat="1" applyFont="1" applyFill="1" applyBorder="1" applyAlignment="1" applyProtection="1">
      <alignment wrapText="1"/>
      <protection hidden="1"/>
    </xf>
    <xf numFmtId="170" fontId="5" fillId="2" borderId="30" xfId="1" applyNumberFormat="1" applyFont="1" applyFill="1" applyBorder="1" applyAlignment="1" applyProtection="1">
      <alignment horizontal="center"/>
      <protection hidden="1"/>
    </xf>
    <xf numFmtId="165" fontId="5" fillId="2" borderId="30" xfId="1" applyNumberFormat="1" applyFont="1" applyFill="1" applyBorder="1" applyAlignment="1" applyProtection="1">
      <alignment wrapText="1"/>
      <protection hidden="1"/>
    </xf>
    <xf numFmtId="170" fontId="2" fillId="2" borderId="36" xfId="1" applyNumberFormat="1" applyFont="1" applyFill="1" applyBorder="1" applyAlignment="1" applyProtection="1">
      <alignment horizontal="center"/>
      <protection hidden="1"/>
    </xf>
    <xf numFmtId="165" fontId="2" fillId="2" borderId="36" xfId="1" applyNumberFormat="1" applyFont="1" applyFill="1" applyBorder="1" applyAlignment="1" applyProtection="1">
      <alignment wrapText="1"/>
      <protection hidden="1"/>
    </xf>
    <xf numFmtId="0" fontId="5" fillId="0" borderId="38" xfId="1" applyNumberFormat="1" applyFont="1" applyFill="1" applyBorder="1" applyAlignment="1" applyProtection="1">
      <protection hidden="1"/>
    </xf>
    <xf numFmtId="0" fontId="3" fillId="0" borderId="36" xfId="1" applyNumberFormat="1" applyFont="1" applyFill="1" applyBorder="1" applyAlignment="1" applyProtection="1">
      <protection hidden="1"/>
    </xf>
    <xf numFmtId="0" fontId="2" fillId="0" borderId="36" xfId="1" applyNumberFormat="1" applyFont="1" applyFill="1" applyBorder="1" applyAlignment="1" applyProtection="1">
      <protection hidden="1"/>
    </xf>
    <xf numFmtId="165" fontId="3" fillId="0" borderId="36" xfId="1" applyNumberFormat="1" applyFont="1" applyFill="1" applyBorder="1" applyAlignment="1" applyProtection="1">
      <protection hidden="1"/>
    </xf>
    <xf numFmtId="0" fontId="1" fillId="0" borderId="0" xfId="1" applyNumberFormat="1" applyFont="1" applyFill="1" applyAlignment="1" applyProtection="1">
      <protection hidden="1"/>
    </xf>
    <xf numFmtId="0" fontId="5" fillId="0" borderId="4" xfId="1" applyNumberFormat="1" applyFont="1" applyFill="1" applyBorder="1" applyAlignment="1" applyProtection="1">
      <alignment horizontal="centerContinuous"/>
      <protection hidden="1"/>
    </xf>
    <xf numFmtId="0" fontId="1" fillId="0" borderId="26" xfId="1" applyNumberFormat="1" applyFont="1" applyFill="1" applyBorder="1" applyAlignment="1" applyProtection="1">
      <protection hidden="1"/>
    </xf>
    <xf numFmtId="0" fontId="1" fillId="0" borderId="12" xfId="1" applyBorder="1" applyProtection="1">
      <protection hidden="1"/>
    </xf>
    <xf numFmtId="0" fontId="5" fillId="0" borderId="12" xfId="1" applyNumberFormat="1" applyFont="1" applyFill="1" applyBorder="1" applyAlignment="1" applyProtection="1">
      <alignment horizontal="centerContinuous"/>
      <protection hidden="1"/>
    </xf>
    <xf numFmtId="0" fontId="5" fillId="0" borderId="65" xfId="1" applyNumberFormat="1" applyFont="1" applyFill="1" applyBorder="1" applyAlignment="1" applyProtection="1">
      <alignment horizontal="centerContinuous" vertical="top"/>
      <protection hidden="1"/>
    </xf>
    <xf numFmtId="0" fontId="5" fillId="0" borderId="1" xfId="1" applyNumberFormat="1" applyFont="1" applyFill="1" applyBorder="1" applyAlignment="1" applyProtection="1">
      <alignment horizontal="centerContinuous"/>
      <protection hidden="1"/>
    </xf>
    <xf numFmtId="0" fontId="5" fillId="0" borderId="49" xfId="1" applyNumberFormat="1" applyFont="1" applyFill="1" applyBorder="1" applyAlignment="1" applyProtection="1">
      <alignment horizontal="centerContinuous"/>
      <protection hidden="1"/>
    </xf>
    <xf numFmtId="0" fontId="5" fillId="0" borderId="52" xfId="1" applyNumberFormat="1" applyFont="1" applyFill="1" applyBorder="1" applyAlignment="1" applyProtection="1">
      <alignment horizontal="center"/>
      <protection hidden="1"/>
    </xf>
    <xf numFmtId="170" fontId="5" fillId="2" borderId="24" xfId="1" applyNumberFormat="1" applyFont="1" applyFill="1" applyBorder="1" applyAlignment="1" applyProtection="1">
      <alignment horizontal="center"/>
      <protection hidden="1"/>
    </xf>
    <xf numFmtId="165" fontId="5" fillId="2" borderId="24" xfId="1" applyNumberFormat="1" applyFont="1" applyFill="1" applyBorder="1" applyAlignment="1" applyProtection="1">
      <alignment wrapText="1"/>
      <protection hidden="1"/>
    </xf>
    <xf numFmtId="170" fontId="2" fillId="2" borderId="31" xfId="1" applyNumberFormat="1" applyFont="1" applyFill="1" applyBorder="1" applyAlignment="1" applyProtection="1">
      <alignment horizontal="center"/>
      <protection hidden="1"/>
    </xf>
    <xf numFmtId="165" fontId="2" fillId="2" borderId="31" xfId="1" applyNumberFormat="1" applyFont="1" applyFill="1" applyBorder="1" applyAlignment="1" applyProtection="1">
      <alignment wrapText="1"/>
      <protection hidden="1"/>
    </xf>
    <xf numFmtId="170" fontId="5" fillId="2" borderId="31" xfId="1" applyNumberFormat="1" applyFont="1" applyFill="1" applyBorder="1" applyAlignment="1" applyProtection="1">
      <alignment horizontal="center"/>
      <protection hidden="1"/>
    </xf>
    <xf numFmtId="165" fontId="5" fillId="2" borderId="31" xfId="1" applyNumberFormat="1" applyFont="1" applyFill="1" applyBorder="1" applyAlignment="1" applyProtection="1">
      <alignment wrapText="1"/>
      <protection hidden="1"/>
    </xf>
    <xf numFmtId="170" fontId="2" fillId="2" borderId="37" xfId="1" applyNumberFormat="1" applyFont="1" applyFill="1" applyBorder="1" applyAlignment="1" applyProtection="1">
      <alignment horizontal="center"/>
      <protection hidden="1"/>
    </xf>
    <xf numFmtId="165" fontId="2" fillId="2" borderId="37" xfId="1" applyNumberFormat="1" applyFont="1" applyFill="1" applyBorder="1" applyAlignment="1" applyProtection="1">
      <alignment wrapText="1"/>
      <protection hidden="1"/>
    </xf>
    <xf numFmtId="0" fontId="3" fillId="0" borderId="38" xfId="1" applyNumberFormat="1" applyFont="1" applyFill="1" applyBorder="1" applyAlignment="1" applyProtection="1">
      <protection hidden="1"/>
    </xf>
    <xf numFmtId="0" fontId="2" fillId="0" borderId="10" xfId="1" applyNumberFormat="1" applyFont="1" applyFill="1" applyBorder="1" applyAlignment="1" applyProtection="1">
      <protection hidden="1"/>
    </xf>
    <xf numFmtId="0" fontId="2" fillId="0" borderId="52" xfId="1" applyNumberFormat="1" applyFont="1" applyFill="1" applyBorder="1" applyAlignment="1" applyProtection="1">
      <protection hidden="1"/>
    </xf>
    <xf numFmtId="165" fontId="3" fillId="0" borderId="37" xfId="1" applyNumberFormat="1" applyFont="1" applyFill="1" applyBorder="1" applyAlignment="1" applyProtection="1">
      <protection hidden="1"/>
    </xf>
    <xf numFmtId="14" fontId="14" fillId="0" borderId="0" xfId="20" applyNumberFormat="1" applyFont="1"/>
    <xf numFmtId="0" fontId="2" fillId="0" borderId="0" xfId="20" applyFont="1"/>
    <xf numFmtId="0" fontId="14" fillId="0" borderId="0" xfId="20" applyFont="1"/>
    <xf numFmtId="0" fontId="2" fillId="0" borderId="0" xfId="20" applyFont="1" applyFill="1"/>
    <xf numFmtId="0" fontId="3" fillId="0" borderId="1" xfId="20" applyFont="1" applyBorder="1" applyAlignment="1">
      <alignment horizontal="left"/>
    </xf>
    <xf numFmtId="176" fontId="3" fillId="0" borderId="49" xfId="20" applyNumberFormat="1" applyFont="1" applyFill="1" applyBorder="1" applyAlignment="1">
      <alignment horizontal="center"/>
    </xf>
    <xf numFmtId="0" fontId="12" fillId="0" borderId="60" xfId="20" applyFont="1" applyBorder="1" applyAlignment="1">
      <alignment horizontal="left" wrapText="1"/>
    </xf>
    <xf numFmtId="2" fontId="14" fillId="0" borderId="31" xfId="20" applyNumberFormat="1" applyFont="1" applyFill="1" applyBorder="1" applyAlignment="1">
      <alignment horizontal="center"/>
    </xf>
    <xf numFmtId="176" fontId="14" fillId="0" borderId="60" xfId="20" applyNumberFormat="1" applyFont="1" applyFill="1" applyBorder="1" applyAlignment="1">
      <alignment horizontal="center"/>
    </xf>
    <xf numFmtId="176" fontId="14" fillId="0" borderId="31" xfId="20" applyNumberFormat="1" applyFont="1" applyFill="1" applyBorder="1" applyAlignment="1">
      <alignment horizontal="center"/>
    </xf>
    <xf numFmtId="176" fontId="14" fillId="0" borderId="66" xfId="20" applyNumberFormat="1" applyFont="1" applyFill="1" applyBorder="1" applyAlignment="1">
      <alignment horizontal="center"/>
    </xf>
    <xf numFmtId="0" fontId="12" fillId="0" borderId="32" xfId="20" applyFont="1" applyBorder="1" applyAlignment="1">
      <alignment horizontal="left" wrapText="1"/>
    </xf>
    <xf numFmtId="176" fontId="14" fillId="0" borderId="32" xfId="20" applyNumberFormat="1" applyFont="1" applyFill="1" applyBorder="1" applyAlignment="1">
      <alignment horizontal="center"/>
    </xf>
    <xf numFmtId="176" fontId="14" fillId="0" borderId="32" xfId="24" applyNumberFormat="1" applyFont="1" applyFill="1" applyBorder="1" applyAlignment="1">
      <alignment horizontal="center"/>
    </xf>
    <xf numFmtId="176" fontId="14" fillId="0" borderId="31" xfId="24" applyNumberFormat="1" applyFont="1" applyFill="1" applyBorder="1" applyAlignment="1">
      <alignment horizontal="center"/>
    </xf>
    <xf numFmtId="0" fontId="24" fillId="0" borderId="60" xfId="20" applyFont="1" applyBorder="1" applyAlignment="1">
      <alignment horizontal="left" wrapText="1"/>
    </xf>
    <xf numFmtId="0" fontId="24" fillId="0" borderId="60" xfId="20" applyNumberFormat="1" applyFont="1" applyBorder="1" applyAlignment="1">
      <alignment horizontal="left" wrapText="1"/>
    </xf>
    <xf numFmtId="166" fontId="24" fillId="0" borderId="45" xfId="1" applyNumberFormat="1" applyFont="1" applyFill="1" applyBorder="1" applyAlignment="1" applyProtection="1">
      <alignment horizontal="left" wrapText="1"/>
      <protection hidden="1"/>
    </xf>
    <xf numFmtId="0" fontId="12" fillId="0" borderId="38" xfId="20" applyFont="1" applyBorder="1" applyAlignment="1">
      <alignment horizontal="left" wrapText="1"/>
    </xf>
    <xf numFmtId="2" fontId="14" fillId="0" borderId="37" xfId="20" applyNumberFormat="1" applyFont="1" applyFill="1" applyBorder="1" applyAlignment="1">
      <alignment horizontal="center"/>
    </xf>
    <xf numFmtId="176" fontId="14" fillId="0" borderId="38" xfId="20" applyNumberFormat="1" applyFont="1" applyFill="1" applyBorder="1" applyAlignment="1">
      <alignment horizontal="center"/>
    </xf>
    <xf numFmtId="176" fontId="14" fillId="0" borderId="37" xfId="20" applyNumberFormat="1" applyFont="1" applyFill="1" applyBorder="1" applyAlignment="1">
      <alignment horizontal="center"/>
    </xf>
    <xf numFmtId="0" fontId="2" fillId="0" borderId="38" xfId="20" applyFont="1" applyFill="1" applyBorder="1" applyAlignment="1">
      <alignment horizontal="center" wrapText="1"/>
    </xf>
    <xf numFmtId="0" fontId="2" fillId="0" borderId="48" xfId="20" applyFont="1" applyFill="1" applyBorder="1" applyAlignment="1">
      <alignment horizontal="center" wrapText="1"/>
    </xf>
    <xf numFmtId="166" fontId="24" fillId="0" borderId="32" xfId="1" applyNumberFormat="1" applyFont="1" applyFill="1" applyBorder="1" applyAlignment="1" applyProtection="1">
      <alignment horizontal="left" wrapText="1"/>
      <protection hidden="1"/>
    </xf>
    <xf numFmtId="176" fontId="3" fillId="0" borderId="5" xfId="20" applyNumberFormat="1" applyFont="1" applyFill="1" applyBorder="1" applyAlignment="1">
      <alignment horizontal="center"/>
    </xf>
    <xf numFmtId="176" fontId="3" fillId="0" borderId="57" xfId="20" applyNumberFormat="1" applyFont="1" applyFill="1" applyBorder="1" applyAlignment="1">
      <alignment horizontal="center"/>
    </xf>
    <xf numFmtId="0" fontId="14" fillId="0" borderId="0" xfId="20" applyFont="1" applyAlignment="1">
      <alignment wrapText="1"/>
    </xf>
    <xf numFmtId="0" fontId="2" fillId="0" borderId="0" xfId="20" applyFont="1" applyAlignment="1">
      <alignment wrapText="1"/>
    </xf>
    <xf numFmtId="0" fontId="2" fillId="0" borderId="0" xfId="16" applyFont="1" applyFill="1" applyAlignment="1" applyProtection="1">
      <alignment horizontal="right"/>
      <protection hidden="1"/>
    </xf>
    <xf numFmtId="0" fontId="5" fillId="0" borderId="1" xfId="16" applyNumberFormat="1" applyFont="1" applyFill="1" applyBorder="1" applyAlignment="1" applyProtection="1">
      <alignment horizontal="center" vertical="center"/>
      <protection hidden="1"/>
    </xf>
    <xf numFmtId="0" fontId="5" fillId="0" borderId="5" xfId="16" applyNumberFormat="1" applyFont="1" applyFill="1" applyBorder="1" applyAlignment="1" applyProtection="1">
      <alignment horizontal="center" vertical="center" wrapText="1"/>
      <protection hidden="1"/>
    </xf>
    <xf numFmtId="0" fontId="5" fillId="0" borderId="3" xfId="16" applyNumberFormat="1" applyFont="1" applyFill="1" applyBorder="1" applyAlignment="1" applyProtection="1">
      <alignment horizontal="center" vertical="center" wrapText="1"/>
      <protection hidden="1"/>
    </xf>
    <xf numFmtId="0" fontId="5" fillId="0" borderId="6" xfId="16" applyNumberFormat="1" applyFont="1" applyFill="1" applyBorder="1" applyAlignment="1" applyProtection="1">
      <alignment horizontal="center" vertical="center" wrapText="1"/>
      <protection hidden="1"/>
    </xf>
    <xf numFmtId="0" fontId="2" fillId="0" borderId="0" xfId="6" applyFont="1" applyFill="1" applyProtection="1">
      <protection hidden="1"/>
    </xf>
    <xf numFmtId="0" fontId="2" fillId="0" borderId="0" xfId="6" applyNumberFormat="1" applyFont="1" applyFill="1" applyAlignment="1" applyProtection="1">
      <protection hidden="1"/>
    </xf>
    <xf numFmtId="0" fontId="2" fillId="0" borderId="0" xfId="6" applyFont="1" applyProtection="1">
      <protection hidden="1"/>
    </xf>
    <xf numFmtId="0" fontId="2" fillId="0" borderId="0" xfId="6" applyFont="1"/>
    <xf numFmtId="0" fontId="2" fillId="0" borderId="0" xfId="6" applyNumberFormat="1" applyFont="1" applyFill="1" applyAlignment="1" applyProtection="1">
      <alignment wrapText="1"/>
      <protection hidden="1"/>
    </xf>
    <xf numFmtId="0" fontId="3" fillId="0" borderId="0" xfId="6" applyNumberFormat="1" applyFont="1" applyFill="1" applyAlignment="1" applyProtection="1">
      <alignment horizontal="center" vertical="center" wrapText="1"/>
      <protection hidden="1"/>
    </xf>
    <xf numFmtId="0" fontId="2" fillId="0" borderId="0" xfId="6" applyNumberFormat="1" applyFont="1" applyFill="1" applyAlignment="1" applyProtection="1">
      <alignment horizontal="left" vertical="center" wrapText="1"/>
      <protection hidden="1"/>
    </xf>
    <xf numFmtId="0" fontId="4" fillId="0" borderId="0" xfId="6" applyNumberFormat="1" applyFont="1" applyFill="1" applyAlignment="1" applyProtection="1">
      <protection hidden="1"/>
    </xf>
    <xf numFmtId="0" fontId="5" fillId="0" borderId="13" xfId="6" applyNumberFormat="1" applyFont="1" applyFill="1" applyBorder="1" applyAlignment="1" applyProtection="1">
      <alignment horizontal="centerContinuous"/>
      <protection hidden="1"/>
    </xf>
    <xf numFmtId="0" fontId="5" fillId="0" borderId="5" xfId="6" applyNumberFormat="1" applyFont="1" applyFill="1" applyBorder="1" applyAlignment="1" applyProtection="1">
      <alignment horizontal="center"/>
      <protection hidden="1"/>
    </xf>
    <xf numFmtId="0" fontId="5" fillId="0" borderId="16" xfId="6" applyNumberFormat="1" applyFont="1" applyFill="1" applyBorder="1" applyAlignment="1" applyProtection="1">
      <alignment horizontal="center"/>
      <protection hidden="1"/>
    </xf>
    <xf numFmtId="172" fontId="6" fillId="2" borderId="24" xfId="6" applyNumberFormat="1" applyFont="1" applyFill="1" applyBorder="1" applyAlignment="1" applyProtection="1">
      <alignment vertical="center" wrapText="1"/>
      <protection hidden="1"/>
    </xf>
    <xf numFmtId="170" fontId="6" fillId="2" borderId="23" xfId="6" applyNumberFormat="1" applyFont="1" applyFill="1" applyBorder="1" applyAlignment="1" applyProtection="1">
      <alignment vertical="center"/>
      <protection hidden="1"/>
    </xf>
    <xf numFmtId="169" fontId="6" fillId="2" borderId="23" xfId="6" applyNumberFormat="1" applyFont="1" applyFill="1" applyBorder="1" applyAlignment="1" applyProtection="1">
      <alignment horizontal="right" vertical="center" wrapText="1"/>
      <protection hidden="1"/>
    </xf>
    <xf numFmtId="168" fontId="6" fillId="2" borderId="23" xfId="6" applyNumberFormat="1" applyFont="1" applyFill="1" applyBorder="1" applyAlignment="1" applyProtection="1">
      <alignment horizontal="right" vertical="center"/>
      <protection hidden="1"/>
    </xf>
    <xf numFmtId="165" fontId="6" fillId="2" borderId="23" xfId="6" applyNumberFormat="1" applyFont="1" applyFill="1" applyBorder="1" applyAlignment="1" applyProtection="1">
      <alignment vertical="center"/>
      <protection hidden="1"/>
    </xf>
    <xf numFmtId="0" fontId="7" fillId="0" borderId="26" xfId="6" applyNumberFormat="1" applyFont="1" applyFill="1" applyBorder="1" applyAlignment="1" applyProtection="1">
      <protection hidden="1"/>
    </xf>
    <xf numFmtId="172" fontId="4" fillId="2" borderId="31" xfId="6" applyNumberFormat="1" applyFont="1" applyFill="1" applyBorder="1" applyAlignment="1" applyProtection="1">
      <alignment vertical="center" wrapText="1"/>
      <protection hidden="1"/>
    </xf>
    <xf numFmtId="170" fontId="4" fillId="2" borderId="30" xfId="6" applyNumberFormat="1" applyFont="1" applyFill="1" applyBorder="1" applyAlignment="1" applyProtection="1">
      <alignment vertical="center"/>
      <protection hidden="1"/>
    </xf>
    <xf numFmtId="169" fontId="4" fillId="2" borderId="30" xfId="6" applyNumberFormat="1" applyFont="1" applyFill="1" applyBorder="1" applyAlignment="1" applyProtection="1">
      <alignment horizontal="right" vertical="center" wrapText="1"/>
      <protection hidden="1"/>
    </xf>
    <xf numFmtId="168" fontId="4" fillId="2" borderId="30" xfId="6" applyNumberFormat="1" applyFont="1" applyFill="1" applyBorder="1" applyAlignment="1" applyProtection="1">
      <alignment horizontal="right" vertical="center"/>
      <protection hidden="1"/>
    </xf>
    <xf numFmtId="165" fontId="4" fillId="2" borderId="30" xfId="6" applyNumberFormat="1" applyFont="1" applyFill="1" applyBorder="1" applyAlignment="1" applyProtection="1">
      <alignment vertical="center"/>
      <protection hidden="1"/>
    </xf>
    <xf numFmtId="172" fontId="25" fillId="2" borderId="31" xfId="6" applyNumberFormat="1" applyFont="1" applyFill="1" applyBorder="1" applyAlignment="1" applyProtection="1">
      <alignment vertical="center" wrapText="1"/>
      <protection hidden="1"/>
    </xf>
    <xf numFmtId="170" fontId="25" fillId="2" borderId="30" xfId="6" applyNumberFormat="1" applyFont="1" applyFill="1" applyBorder="1" applyAlignment="1" applyProtection="1">
      <alignment vertical="center"/>
      <protection hidden="1"/>
    </xf>
    <xf numFmtId="169" fontId="25" fillId="2" borderId="30" xfId="6" applyNumberFormat="1" applyFont="1" applyFill="1" applyBorder="1" applyAlignment="1" applyProtection="1">
      <alignment horizontal="right" vertical="center" wrapText="1"/>
      <protection hidden="1"/>
    </xf>
    <xf numFmtId="168" fontId="25" fillId="2" borderId="30" xfId="6" applyNumberFormat="1" applyFont="1" applyFill="1" applyBorder="1" applyAlignment="1" applyProtection="1">
      <alignment horizontal="right" vertical="center"/>
      <protection hidden="1"/>
    </xf>
    <xf numFmtId="165" fontId="25" fillId="2" borderId="30" xfId="6" applyNumberFormat="1" applyFont="1" applyFill="1" applyBorder="1" applyAlignment="1" applyProtection="1">
      <alignment vertical="center"/>
      <protection hidden="1"/>
    </xf>
    <xf numFmtId="172" fontId="7" fillId="2" borderId="31" xfId="6" applyNumberFormat="1" applyFont="1" applyFill="1" applyBorder="1" applyAlignment="1" applyProtection="1">
      <alignment vertical="center" wrapText="1"/>
      <protection hidden="1"/>
    </xf>
    <xf numFmtId="170" fontId="7" fillId="2" borderId="30" xfId="6" applyNumberFormat="1" applyFont="1" applyFill="1" applyBorder="1" applyAlignment="1" applyProtection="1">
      <alignment vertical="center"/>
      <protection hidden="1"/>
    </xf>
    <xf numFmtId="169" fontId="7" fillId="2" borderId="30" xfId="6" applyNumberFormat="1" applyFont="1" applyFill="1" applyBorder="1" applyAlignment="1" applyProtection="1">
      <alignment horizontal="right" vertical="center" wrapText="1"/>
      <protection hidden="1"/>
    </xf>
    <xf numFmtId="168" fontId="7" fillId="2" borderId="30" xfId="6" applyNumberFormat="1" applyFont="1" applyFill="1" applyBorder="1" applyAlignment="1" applyProtection="1">
      <alignment horizontal="right" vertical="center"/>
      <protection hidden="1"/>
    </xf>
    <xf numFmtId="165" fontId="7" fillId="2" borderId="30" xfId="6" applyNumberFormat="1" applyFont="1" applyFill="1" applyBorder="1" applyAlignment="1" applyProtection="1">
      <alignment vertical="center"/>
      <protection hidden="1"/>
    </xf>
    <xf numFmtId="172" fontId="6" fillId="2" borderId="31" xfId="6" applyNumberFormat="1" applyFont="1" applyFill="1" applyBorder="1" applyAlignment="1" applyProtection="1">
      <alignment vertical="center" wrapText="1"/>
      <protection hidden="1"/>
    </xf>
    <xf numFmtId="170" fontId="6" fillId="2" borderId="30" xfId="6" applyNumberFormat="1" applyFont="1" applyFill="1" applyBorder="1" applyAlignment="1" applyProtection="1">
      <alignment vertical="center"/>
      <protection hidden="1"/>
    </xf>
    <xf numFmtId="169" fontId="6" fillId="2" borderId="30" xfId="6" applyNumberFormat="1" applyFont="1" applyFill="1" applyBorder="1" applyAlignment="1" applyProtection="1">
      <alignment horizontal="right" vertical="center" wrapText="1"/>
      <protection hidden="1"/>
    </xf>
    <xf numFmtId="168" fontId="6" fillId="2" borderId="30" xfId="6" applyNumberFormat="1" applyFont="1" applyFill="1" applyBorder="1" applyAlignment="1" applyProtection="1">
      <alignment horizontal="right" vertical="center"/>
      <protection hidden="1"/>
    </xf>
    <xf numFmtId="165" fontId="6" fillId="2" borderId="30" xfId="6" applyNumberFormat="1" applyFont="1" applyFill="1" applyBorder="1" applyAlignment="1" applyProtection="1">
      <alignment vertical="center"/>
      <protection hidden="1"/>
    </xf>
    <xf numFmtId="172" fontId="7" fillId="2" borderId="37" xfId="6" applyNumberFormat="1" applyFont="1" applyFill="1" applyBorder="1" applyAlignment="1" applyProtection="1">
      <alignment vertical="center" wrapText="1"/>
      <protection hidden="1"/>
    </xf>
    <xf numFmtId="170" fontId="7" fillId="2" borderId="36" xfId="6" applyNumberFormat="1" applyFont="1" applyFill="1" applyBorder="1" applyAlignment="1" applyProtection="1">
      <alignment vertical="center"/>
      <protection hidden="1"/>
    </xf>
    <xf numFmtId="169" fontId="7" fillId="2" borderId="36" xfId="6" applyNumberFormat="1" applyFont="1" applyFill="1" applyBorder="1" applyAlignment="1" applyProtection="1">
      <alignment horizontal="right" vertical="center" wrapText="1"/>
      <protection hidden="1"/>
    </xf>
    <xf numFmtId="168" fontId="7" fillId="2" borderId="36" xfId="6" applyNumberFormat="1" applyFont="1" applyFill="1" applyBorder="1" applyAlignment="1" applyProtection="1">
      <alignment horizontal="right" vertical="center"/>
      <protection hidden="1"/>
    </xf>
    <xf numFmtId="165" fontId="7" fillId="2" borderId="36" xfId="6" applyNumberFormat="1" applyFont="1" applyFill="1" applyBorder="1" applyAlignment="1" applyProtection="1">
      <alignment vertical="center"/>
      <protection hidden="1"/>
    </xf>
    <xf numFmtId="0" fontId="8" fillId="0" borderId="13" xfId="6" applyNumberFormat="1" applyFont="1" applyFill="1" applyBorder="1" applyAlignment="1" applyProtection="1">
      <alignment horizontal="center" wrapText="1"/>
      <protection hidden="1"/>
    </xf>
    <xf numFmtId="0" fontId="2" fillId="0" borderId="5" xfId="6" applyNumberFormat="1" applyFont="1" applyFill="1" applyBorder="1" applyAlignment="1" applyProtection="1">
      <protection hidden="1"/>
    </xf>
    <xf numFmtId="165" fontId="8" fillId="0" borderId="5" xfId="6" applyNumberFormat="1" applyFont="1" applyFill="1" applyBorder="1" applyAlignment="1" applyProtection="1">
      <protection hidden="1"/>
    </xf>
    <xf numFmtId="0" fontId="4" fillId="0" borderId="15" xfId="1" applyNumberFormat="1" applyFont="1" applyFill="1" applyBorder="1" applyAlignment="1" applyProtection="1">
      <protection hidden="1"/>
    </xf>
    <xf numFmtId="0" fontId="5" fillId="0" borderId="16" xfId="1" applyNumberFormat="1" applyFont="1" applyFill="1" applyBorder="1" applyAlignment="1" applyProtection="1">
      <alignment horizontal="center" vertical="center" wrapText="1"/>
      <protection hidden="1"/>
    </xf>
    <xf numFmtId="0" fontId="5" fillId="0" borderId="16" xfId="1" applyNumberFormat="1" applyFont="1" applyFill="1" applyBorder="1" applyAlignment="1" applyProtection="1">
      <alignment horizontal="center" wrapText="1"/>
      <protection hidden="1"/>
    </xf>
    <xf numFmtId="0" fontId="5" fillId="0" borderId="15" xfId="1" applyNumberFormat="1" applyFont="1" applyFill="1" applyBorder="1" applyAlignment="1" applyProtection="1">
      <alignment horizontal="center" vertical="center"/>
      <protection hidden="1"/>
    </xf>
    <xf numFmtId="0" fontId="5" fillId="0" borderId="13" xfId="1" applyNumberFormat="1" applyFont="1" applyFill="1" applyBorder="1" applyAlignment="1" applyProtection="1">
      <alignment horizontal="center"/>
      <protection hidden="1"/>
    </xf>
    <xf numFmtId="0" fontId="5" fillId="0" borderId="16" xfId="1" applyNumberFormat="1" applyFont="1" applyFill="1" applyBorder="1" applyAlignment="1" applyProtection="1">
      <alignment horizontal="center" vertical="center"/>
      <protection hidden="1"/>
    </xf>
    <xf numFmtId="0" fontId="5" fillId="0" borderId="5" xfId="1" applyNumberFormat="1" applyFont="1" applyFill="1" applyBorder="1" applyAlignment="1" applyProtection="1">
      <alignment horizontal="center"/>
      <protection hidden="1"/>
    </xf>
    <xf numFmtId="172" fontId="6" fillId="2" borderId="24" xfId="1" applyNumberFormat="1" applyFont="1" applyFill="1" applyBorder="1" applyAlignment="1" applyProtection="1">
      <alignment vertical="center" wrapText="1"/>
      <protection hidden="1"/>
    </xf>
    <xf numFmtId="170" fontId="6" fillId="2" borderId="23" xfId="1" applyNumberFormat="1" applyFont="1" applyFill="1" applyBorder="1" applyAlignment="1" applyProtection="1">
      <alignment vertical="center"/>
      <protection hidden="1"/>
    </xf>
    <xf numFmtId="169" fontId="6" fillId="2" borderId="23" xfId="1" applyNumberFormat="1" applyFont="1" applyFill="1" applyBorder="1" applyAlignment="1" applyProtection="1">
      <alignment horizontal="right" wrapText="1"/>
      <protection hidden="1"/>
    </xf>
    <xf numFmtId="168" fontId="6" fillId="2" borderId="23" xfId="1" applyNumberFormat="1" applyFont="1" applyFill="1" applyBorder="1" applyAlignment="1" applyProtection="1">
      <alignment horizontal="right"/>
      <protection hidden="1"/>
    </xf>
    <xf numFmtId="165" fontId="6" fillId="2" borderId="23" xfId="1" applyNumberFormat="1" applyFont="1" applyFill="1" applyBorder="1" applyAlignment="1" applyProtection="1">
      <alignment wrapText="1"/>
      <protection hidden="1"/>
    </xf>
    <xf numFmtId="165" fontId="6" fillId="2" borderId="44" xfId="1" applyNumberFormat="1" applyFont="1" applyFill="1" applyBorder="1" applyAlignment="1" applyProtection="1">
      <alignment wrapText="1"/>
      <protection hidden="1"/>
    </xf>
    <xf numFmtId="172" fontId="4" fillId="2" borderId="31" xfId="1" applyNumberFormat="1" applyFont="1" applyFill="1" applyBorder="1" applyAlignment="1" applyProtection="1">
      <alignment vertical="center" wrapText="1"/>
      <protection hidden="1"/>
    </xf>
    <xf numFmtId="170" fontId="4" fillId="2" borderId="30" xfId="1" applyNumberFormat="1" applyFont="1" applyFill="1" applyBorder="1" applyAlignment="1" applyProtection="1">
      <alignment vertical="center"/>
      <protection hidden="1"/>
    </xf>
    <xf numFmtId="169" fontId="4" fillId="2" borderId="30" xfId="1" applyNumberFormat="1" applyFont="1" applyFill="1" applyBorder="1" applyAlignment="1" applyProtection="1">
      <alignment horizontal="right" wrapText="1"/>
      <protection hidden="1"/>
    </xf>
    <xf numFmtId="168" fontId="4" fillId="2" borderId="30" xfId="1" applyNumberFormat="1" applyFont="1" applyFill="1" applyBorder="1" applyAlignment="1" applyProtection="1">
      <alignment horizontal="right"/>
      <protection hidden="1"/>
    </xf>
    <xf numFmtId="165" fontId="4" fillId="2" borderId="30" xfId="1" applyNumberFormat="1" applyFont="1" applyFill="1" applyBorder="1" applyAlignment="1" applyProtection="1">
      <alignment wrapText="1"/>
      <protection hidden="1"/>
    </xf>
    <xf numFmtId="165" fontId="4" fillId="2" borderId="46" xfId="1" applyNumberFormat="1" applyFont="1" applyFill="1" applyBorder="1" applyAlignment="1" applyProtection="1">
      <alignment wrapText="1"/>
      <protection hidden="1"/>
    </xf>
    <xf numFmtId="172" fontId="25" fillId="2" borderId="31" xfId="1" applyNumberFormat="1" applyFont="1" applyFill="1" applyBorder="1" applyAlignment="1" applyProtection="1">
      <alignment vertical="center" wrapText="1"/>
      <protection hidden="1"/>
    </xf>
    <xf numFmtId="170" fontId="25" fillId="2" borderId="30" xfId="1" applyNumberFormat="1" applyFont="1" applyFill="1" applyBorder="1" applyAlignment="1" applyProtection="1">
      <alignment vertical="center"/>
      <protection hidden="1"/>
    </xf>
    <xf numFmtId="169" fontId="25" fillId="2" borderId="30" xfId="1" applyNumberFormat="1" applyFont="1" applyFill="1" applyBorder="1" applyAlignment="1" applyProtection="1">
      <alignment horizontal="right" wrapText="1"/>
      <protection hidden="1"/>
    </xf>
    <xf numFmtId="168" fontId="25" fillId="2" borderId="30" xfId="1" applyNumberFormat="1" applyFont="1" applyFill="1" applyBorder="1" applyAlignment="1" applyProtection="1">
      <alignment horizontal="right"/>
      <protection hidden="1"/>
    </xf>
    <xf numFmtId="165" fontId="25" fillId="2" borderId="30" xfId="1" applyNumberFormat="1" applyFont="1" applyFill="1" applyBorder="1" applyAlignment="1" applyProtection="1">
      <alignment wrapText="1"/>
      <protection hidden="1"/>
    </xf>
    <xf numFmtId="165" fontId="25" fillId="2" borderId="46" xfId="1" applyNumberFormat="1" applyFont="1" applyFill="1" applyBorder="1" applyAlignment="1" applyProtection="1">
      <alignment wrapText="1"/>
      <protection hidden="1"/>
    </xf>
    <xf numFmtId="172" fontId="7" fillId="2" borderId="31" xfId="1" applyNumberFormat="1" applyFont="1" applyFill="1" applyBorder="1" applyAlignment="1" applyProtection="1">
      <alignment vertical="center" wrapText="1"/>
      <protection hidden="1"/>
    </xf>
    <xf numFmtId="170" fontId="7" fillId="2" borderId="30" xfId="1" applyNumberFormat="1" applyFont="1" applyFill="1" applyBorder="1" applyAlignment="1" applyProtection="1">
      <alignment vertical="center"/>
      <protection hidden="1"/>
    </xf>
    <xf numFmtId="169" fontId="7" fillId="2" borderId="30" xfId="1" applyNumberFormat="1" applyFont="1" applyFill="1" applyBorder="1" applyAlignment="1" applyProtection="1">
      <alignment horizontal="right" wrapText="1"/>
      <protection hidden="1"/>
    </xf>
    <xf numFmtId="168" fontId="7" fillId="2" borderId="30" xfId="1" applyNumberFormat="1" applyFont="1" applyFill="1" applyBorder="1" applyAlignment="1" applyProtection="1">
      <alignment horizontal="right"/>
      <protection hidden="1"/>
    </xf>
    <xf numFmtId="165" fontId="7" fillId="2" borderId="30" xfId="1" applyNumberFormat="1" applyFont="1" applyFill="1" applyBorder="1" applyAlignment="1" applyProtection="1">
      <alignment wrapText="1"/>
      <protection hidden="1"/>
    </xf>
    <xf numFmtId="165" fontId="7" fillId="2" borderId="46" xfId="1" applyNumberFormat="1" applyFont="1" applyFill="1" applyBorder="1" applyAlignment="1" applyProtection="1">
      <alignment wrapText="1"/>
      <protection hidden="1"/>
    </xf>
    <xf numFmtId="172" fontId="6" fillId="2" borderId="31" xfId="1" applyNumberFormat="1" applyFont="1" applyFill="1" applyBorder="1" applyAlignment="1" applyProtection="1">
      <alignment vertical="center" wrapText="1"/>
      <protection hidden="1"/>
    </xf>
    <xf numFmtId="170" fontId="6" fillId="2" borderId="30" xfId="1" applyNumberFormat="1" applyFont="1" applyFill="1" applyBorder="1" applyAlignment="1" applyProtection="1">
      <alignment vertical="center"/>
      <protection hidden="1"/>
    </xf>
    <xf numFmtId="169" fontId="6" fillId="2" borderId="30" xfId="1" applyNumberFormat="1" applyFont="1" applyFill="1" applyBorder="1" applyAlignment="1" applyProtection="1">
      <alignment horizontal="right" wrapText="1"/>
      <protection hidden="1"/>
    </xf>
    <xf numFmtId="168" fontId="6" fillId="2" borderId="30" xfId="1" applyNumberFormat="1" applyFont="1" applyFill="1" applyBorder="1" applyAlignment="1" applyProtection="1">
      <alignment horizontal="right"/>
      <protection hidden="1"/>
    </xf>
    <xf numFmtId="165" fontId="6" fillId="2" borderId="30" xfId="1" applyNumberFormat="1" applyFont="1" applyFill="1" applyBorder="1" applyAlignment="1" applyProtection="1">
      <alignment wrapText="1"/>
      <protection hidden="1"/>
    </xf>
    <xf numFmtId="165" fontId="6" fillId="2" borderId="46" xfId="1" applyNumberFormat="1" applyFont="1" applyFill="1" applyBorder="1" applyAlignment="1" applyProtection="1">
      <alignment wrapText="1"/>
      <protection hidden="1"/>
    </xf>
    <xf numFmtId="172" fontId="7" fillId="2" borderId="37" xfId="1" applyNumberFormat="1" applyFont="1" applyFill="1" applyBorder="1" applyAlignment="1" applyProtection="1">
      <alignment vertical="center" wrapText="1"/>
      <protection hidden="1"/>
    </xf>
    <xf numFmtId="170" fontId="7" fillId="2" borderId="36" xfId="1" applyNumberFormat="1" applyFont="1" applyFill="1" applyBorder="1" applyAlignment="1" applyProtection="1">
      <alignment vertical="center"/>
      <protection hidden="1"/>
    </xf>
    <xf numFmtId="169" fontId="7" fillId="2" borderId="36" xfId="1" applyNumberFormat="1" applyFont="1" applyFill="1" applyBorder="1" applyAlignment="1" applyProtection="1">
      <alignment horizontal="right" wrapText="1"/>
      <protection hidden="1"/>
    </xf>
    <xf numFmtId="168" fontId="7" fillId="2" borderId="36" xfId="1" applyNumberFormat="1" applyFont="1" applyFill="1" applyBorder="1" applyAlignment="1" applyProtection="1">
      <alignment horizontal="right"/>
      <protection hidden="1"/>
    </xf>
    <xf numFmtId="165" fontId="7" fillId="2" borderId="36" xfId="1" applyNumberFormat="1" applyFont="1" applyFill="1" applyBorder="1" applyAlignment="1" applyProtection="1">
      <alignment wrapText="1"/>
      <protection hidden="1"/>
    </xf>
    <xf numFmtId="165" fontId="7" fillId="2" borderId="48" xfId="1" applyNumberFormat="1" applyFont="1" applyFill="1" applyBorder="1" applyAlignment="1" applyProtection="1">
      <alignment wrapText="1"/>
      <protection hidden="1"/>
    </xf>
    <xf numFmtId="165" fontId="8" fillId="0" borderId="49" xfId="1" applyNumberFormat="1" applyFont="1" applyFill="1" applyBorder="1" applyAlignment="1" applyProtection="1">
      <protection hidden="1"/>
    </xf>
    <xf numFmtId="0" fontId="2" fillId="0" borderId="0" xfId="1" applyFont="1" applyAlignment="1"/>
    <xf numFmtId="0" fontId="14" fillId="0" borderId="0" xfId="1" applyNumberFormat="1" applyFont="1" applyFill="1" applyProtection="1">
      <protection hidden="1"/>
    </xf>
    <xf numFmtId="0" fontId="14" fillId="0" borderId="0" xfId="1" applyNumberFormat="1" applyFont="1" applyFill="1" applyAlignment="1" applyProtection="1">
      <protection hidden="1"/>
    </xf>
    <xf numFmtId="0" fontId="2" fillId="0" borderId="0" xfId="1" applyFont="1" applyAlignment="1" applyProtection="1">
      <alignment horizontal="right"/>
      <protection hidden="1"/>
    </xf>
    <xf numFmtId="0" fontId="5" fillId="0" borderId="61" xfId="1" applyNumberFormat="1" applyFont="1" applyFill="1" applyBorder="1" applyAlignment="1" applyProtection="1">
      <protection hidden="1"/>
    </xf>
    <xf numFmtId="0" fontId="5" fillId="0" borderId="67" xfId="1" applyNumberFormat="1" applyFont="1" applyFill="1" applyBorder="1" applyAlignment="1" applyProtection="1">
      <protection hidden="1"/>
    </xf>
    <xf numFmtId="0" fontId="5" fillId="0" borderId="68" xfId="1" applyNumberFormat="1" applyFont="1" applyFill="1" applyBorder="1" applyAlignment="1" applyProtection="1">
      <protection hidden="1"/>
    </xf>
    <xf numFmtId="0" fontId="5" fillId="0" borderId="17" xfId="1" applyNumberFormat="1" applyFont="1" applyFill="1" applyBorder="1" applyAlignment="1" applyProtection="1">
      <protection hidden="1"/>
    </xf>
    <xf numFmtId="0" fontId="5" fillId="0" borderId="10" xfId="1" applyNumberFormat="1" applyFont="1" applyFill="1" applyBorder="1" applyAlignment="1" applyProtection="1">
      <alignment horizontal="center" vertical="center" wrapText="1"/>
      <protection hidden="1"/>
    </xf>
    <xf numFmtId="0" fontId="5" fillId="0" borderId="8" xfId="1" applyNumberFormat="1" applyFont="1" applyFill="1" applyBorder="1" applyAlignment="1" applyProtection="1">
      <alignment horizontal="center" vertical="center" wrapText="1"/>
      <protection hidden="1"/>
    </xf>
    <xf numFmtId="0" fontId="5" fillId="0" borderId="17" xfId="1" applyNumberFormat="1" applyFont="1" applyFill="1" applyBorder="1" applyAlignment="1" applyProtection="1">
      <alignment horizontal="center" vertical="center" wrapText="1"/>
      <protection hidden="1"/>
    </xf>
    <xf numFmtId="0" fontId="5" fillId="0" borderId="0" xfId="1" applyNumberFormat="1" applyFont="1" applyFill="1" applyAlignment="1" applyProtection="1">
      <alignment horizontal="center" wrapText="1"/>
      <protection hidden="1"/>
    </xf>
    <xf numFmtId="0" fontId="5" fillId="0" borderId="17" xfId="1" applyNumberFormat="1" applyFont="1" applyFill="1" applyBorder="1" applyAlignment="1" applyProtection="1">
      <alignment horizontal="center" vertical="top"/>
      <protection hidden="1"/>
    </xf>
    <xf numFmtId="0" fontId="5" fillId="0" borderId="8" xfId="1" applyNumberFormat="1" applyFont="1" applyFill="1" applyBorder="1" applyAlignment="1" applyProtection="1">
      <alignment horizontal="centerContinuous"/>
      <protection hidden="1"/>
    </xf>
    <xf numFmtId="0" fontId="5" fillId="0" borderId="10" xfId="1" applyNumberFormat="1" applyFont="1" applyFill="1" applyBorder="1" applyAlignment="1" applyProtection="1">
      <alignment horizontal="center"/>
      <protection hidden="1"/>
    </xf>
    <xf numFmtId="0" fontId="5" fillId="0" borderId="11" xfId="1" applyNumberFormat="1" applyFont="1" applyFill="1" applyBorder="1" applyAlignment="1" applyProtection="1">
      <alignment horizontal="center"/>
      <protection hidden="1"/>
    </xf>
    <xf numFmtId="0" fontId="5" fillId="0" borderId="58" xfId="1" applyNumberFormat="1" applyFont="1" applyFill="1" applyBorder="1" applyAlignment="1" applyProtection="1">
      <alignment horizontal="center"/>
      <protection hidden="1"/>
    </xf>
    <xf numFmtId="0" fontId="5" fillId="0" borderId="41" xfId="1" applyNumberFormat="1" applyFont="1" applyFill="1" applyBorder="1" applyAlignment="1" applyProtection="1">
      <alignment horizontal="center"/>
      <protection hidden="1"/>
    </xf>
    <xf numFmtId="0" fontId="5" fillId="0" borderId="53" xfId="1" applyNumberFormat="1" applyFont="1" applyFill="1" applyBorder="1" applyAlignment="1" applyProtection="1">
      <alignment horizontal="center"/>
      <protection hidden="1"/>
    </xf>
    <xf numFmtId="0" fontId="2" fillId="0" borderId="12" xfId="1" applyNumberFormat="1" applyFont="1" applyFill="1" applyBorder="1" applyAlignment="1" applyProtection="1">
      <protection hidden="1"/>
    </xf>
    <xf numFmtId="168" fontId="5" fillId="2" borderId="43" xfId="1" applyNumberFormat="1" applyFont="1" applyFill="1" applyBorder="1" applyAlignment="1" applyProtection="1">
      <alignment wrapText="1"/>
      <protection hidden="1"/>
    </xf>
    <xf numFmtId="168" fontId="5" fillId="2" borderId="22" xfId="1" applyNumberFormat="1" applyFont="1" applyFill="1" applyBorder="1" applyAlignment="1" applyProtection="1">
      <alignment horizontal="center" wrapText="1"/>
      <protection hidden="1"/>
    </xf>
    <xf numFmtId="170" fontId="5" fillId="2" borderId="22" xfId="1" applyNumberFormat="1" applyFont="1" applyFill="1" applyBorder="1" applyAlignment="1" applyProtection="1">
      <alignment horizontal="center"/>
      <protection hidden="1"/>
    </xf>
    <xf numFmtId="170" fontId="5" fillId="2" borderId="21" xfId="1" applyNumberFormat="1" applyFont="1" applyFill="1" applyBorder="1" applyAlignment="1" applyProtection="1">
      <alignment horizontal="center"/>
      <protection hidden="1"/>
    </xf>
    <xf numFmtId="171" fontId="5" fillId="2" borderId="22" xfId="1" applyNumberFormat="1" applyFont="1" applyFill="1" applyBorder="1" applyAlignment="1" applyProtection="1">
      <alignment horizontal="center"/>
      <protection hidden="1"/>
    </xf>
    <xf numFmtId="168" fontId="5" fillId="2" borderId="21" xfId="1" applyNumberFormat="1" applyFont="1" applyFill="1" applyBorder="1" applyAlignment="1" applyProtection="1">
      <alignment horizontal="center"/>
      <protection hidden="1"/>
    </xf>
    <xf numFmtId="166" fontId="5" fillId="2" borderId="21" xfId="1" applyNumberFormat="1" applyFont="1" applyFill="1" applyBorder="1" applyAlignment="1" applyProtection="1">
      <alignment wrapText="1"/>
      <protection hidden="1"/>
    </xf>
    <xf numFmtId="166" fontId="5" fillId="2" borderId="44" xfId="1" applyNumberFormat="1" applyFont="1" applyFill="1" applyBorder="1" applyAlignment="1" applyProtection="1">
      <protection hidden="1"/>
    </xf>
    <xf numFmtId="168" fontId="2" fillId="2" borderId="45" xfId="1" applyNumberFormat="1" applyFont="1" applyFill="1" applyBorder="1" applyAlignment="1" applyProtection="1">
      <alignment wrapText="1"/>
      <protection hidden="1"/>
    </xf>
    <xf numFmtId="168" fontId="2" fillId="2" borderId="29" xfId="1" applyNumberFormat="1" applyFont="1" applyFill="1" applyBorder="1" applyAlignment="1" applyProtection="1">
      <alignment horizontal="center" wrapText="1"/>
      <protection hidden="1"/>
    </xf>
    <xf numFmtId="170" fontId="2" fillId="2" borderId="29" xfId="1" applyNumberFormat="1" applyFont="1" applyFill="1" applyBorder="1" applyAlignment="1" applyProtection="1">
      <alignment horizontal="center"/>
      <protection hidden="1"/>
    </xf>
    <xf numFmtId="170" fontId="2" fillId="2" borderId="28" xfId="1" applyNumberFormat="1" applyFont="1" applyFill="1" applyBorder="1" applyAlignment="1" applyProtection="1">
      <alignment horizontal="center"/>
      <protection hidden="1"/>
    </xf>
    <xf numFmtId="171" fontId="2" fillId="2" borderId="29" xfId="1" applyNumberFormat="1" applyFont="1" applyFill="1" applyBorder="1" applyAlignment="1" applyProtection="1">
      <alignment horizontal="center"/>
      <protection hidden="1"/>
    </xf>
    <xf numFmtId="168" fontId="2" fillId="2" borderId="28" xfId="1" applyNumberFormat="1" applyFont="1" applyFill="1" applyBorder="1" applyAlignment="1" applyProtection="1">
      <alignment horizontal="center"/>
      <protection hidden="1"/>
    </xf>
    <xf numFmtId="166" fontId="2" fillId="2" borderId="28" xfId="1" applyNumberFormat="1" applyFont="1" applyFill="1" applyBorder="1" applyAlignment="1" applyProtection="1">
      <alignment wrapText="1"/>
      <protection hidden="1"/>
    </xf>
    <xf numFmtId="166" fontId="2" fillId="2" borderId="46" xfId="1" applyNumberFormat="1" applyFont="1" applyFill="1" applyBorder="1" applyAlignment="1" applyProtection="1">
      <protection hidden="1"/>
    </xf>
    <xf numFmtId="168" fontId="5" fillId="2" borderId="45" xfId="1" applyNumberFormat="1" applyFont="1" applyFill="1" applyBorder="1" applyAlignment="1" applyProtection="1">
      <alignment wrapText="1"/>
      <protection hidden="1"/>
    </xf>
    <xf numFmtId="168" fontId="5" fillId="2" borderId="29" xfId="1" applyNumberFormat="1" applyFont="1" applyFill="1" applyBorder="1" applyAlignment="1" applyProtection="1">
      <alignment horizontal="center" wrapText="1"/>
      <protection hidden="1"/>
    </xf>
    <xf numFmtId="170" fontId="5" fillId="2" borderId="29" xfId="1" applyNumberFormat="1" applyFont="1" applyFill="1" applyBorder="1" applyAlignment="1" applyProtection="1">
      <alignment horizontal="center"/>
      <protection hidden="1"/>
    </xf>
    <xf numFmtId="170" fontId="5" fillId="2" borderId="28" xfId="1" applyNumberFormat="1" applyFont="1" applyFill="1" applyBorder="1" applyAlignment="1" applyProtection="1">
      <alignment horizontal="center"/>
      <protection hidden="1"/>
    </xf>
    <xf numFmtId="171" fontId="5" fillId="2" borderId="29" xfId="1" applyNumberFormat="1" applyFont="1" applyFill="1" applyBorder="1" applyAlignment="1" applyProtection="1">
      <alignment horizontal="center"/>
      <protection hidden="1"/>
    </xf>
    <xf numFmtId="168" fontId="5" fillId="2" borderId="28" xfId="1" applyNumberFormat="1" applyFont="1" applyFill="1" applyBorder="1" applyAlignment="1" applyProtection="1">
      <alignment horizontal="center"/>
      <protection hidden="1"/>
    </xf>
    <xf numFmtId="166" fontId="5" fillId="2" borderId="28" xfId="1" applyNumberFormat="1" applyFont="1" applyFill="1" applyBorder="1" applyAlignment="1" applyProtection="1">
      <alignment wrapText="1"/>
      <protection hidden="1"/>
    </xf>
    <xf numFmtId="166" fontId="5" fillId="2" borderId="46" xfId="1" applyNumberFormat="1" applyFont="1" applyFill="1" applyBorder="1" applyAlignment="1" applyProtection="1">
      <protection hidden="1"/>
    </xf>
    <xf numFmtId="168" fontId="2" fillId="2" borderId="47" xfId="1" applyNumberFormat="1" applyFont="1" applyFill="1" applyBorder="1" applyAlignment="1" applyProtection="1">
      <alignment wrapText="1"/>
      <protection hidden="1"/>
    </xf>
    <xf numFmtId="168" fontId="2" fillId="2" borderId="35" xfId="1" applyNumberFormat="1" applyFont="1" applyFill="1" applyBorder="1" applyAlignment="1" applyProtection="1">
      <alignment horizontal="center" wrapText="1"/>
      <protection hidden="1"/>
    </xf>
    <xf numFmtId="170" fontId="2" fillId="2" borderId="35" xfId="1" applyNumberFormat="1" applyFont="1" applyFill="1" applyBorder="1" applyAlignment="1" applyProtection="1">
      <alignment horizontal="center"/>
      <protection hidden="1"/>
    </xf>
    <xf numFmtId="170" fontId="2" fillId="2" borderId="34" xfId="1" applyNumberFormat="1" applyFont="1" applyFill="1" applyBorder="1" applyAlignment="1" applyProtection="1">
      <alignment horizontal="center"/>
      <protection hidden="1"/>
    </xf>
    <xf numFmtId="171" fontId="2" fillId="2" borderId="35" xfId="1" applyNumberFormat="1" applyFont="1" applyFill="1" applyBorder="1" applyAlignment="1" applyProtection="1">
      <alignment horizontal="center"/>
      <protection hidden="1"/>
    </xf>
    <xf numFmtId="168" fontId="2" fillId="2" borderId="34" xfId="1" applyNumberFormat="1" applyFont="1" applyFill="1" applyBorder="1" applyAlignment="1" applyProtection="1">
      <alignment horizontal="center"/>
      <protection hidden="1"/>
    </xf>
    <xf numFmtId="166" fontId="2" fillId="2" borderId="34" xfId="1" applyNumberFormat="1" applyFont="1" applyFill="1" applyBorder="1" applyAlignment="1" applyProtection="1">
      <alignment wrapText="1"/>
      <protection hidden="1"/>
    </xf>
    <xf numFmtId="166" fontId="2" fillId="2" borderId="48" xfId="1" applyNumberFormat="1" applyFont="1" applyFill="1" applyBorder="1" applyAlignment="1" applyProtection="1">
      <protection hidden="1"/>
    </xf>
    <xf numFmtId="0" fontId="14" fillId="0" borderId="38" xfId="1" applyNumberFormat="1" applyFont="1" applyFill="1" applyBorder="1" applyAlignment="1" applyProtection="1">
      <protection hidden="1"/>
    </xf>
    <xf numFmtId="0" fontId="14" fillId="0" borderId="33" xfId="1" applyNumberFormat="1" applyFont="1" applyFill="1" applyBorder="1" applyAlignment="1" applyProtection="1">
      <protection hidden="1"/>
    </xf>
    <xf numFmtId="0" fontId="14" fillId="0" borderId="34" xfId="1" applyNumberFormat="1" applyFont="1" applyFill="1" applyBorder="1" applyAlignment="1" applyProtection="1">
      <protection hidden="1"/>
    </xf>
    <xf numFmtId="164" fontId="3" fillId="0" borderId="42" xfId="1" applyNumberFormat="1" applyFont="1" applyFill="1" applyBorder="1" applyAlignment="1" applyProtection="1">
      <protection hidden="1"/>
    </xf>
    <xf numFmtId="164" fontId="3" fillId="0" borderId="48" xfId="1" applyNumberFormat="1" applyFont="1" applyFill="1" applyBorder="1" applyAlignment="1" applyProtection="1">
      <protection hidden="1"/>
    </xf>
    <xf numFmtId="0" fontId="2" fillId="0" borderId="0" xfId="1" applyNumberFormat="1" applyFont="1" applyFill="1" applyAlignment="1" applyProtection="1">
      <alignment horizontal="right"/>
      <protection hidden="1"/>
    </xf>
    <xf numFmtId="165" fontId="2" fillId="2" borderId="48" xfId="1" applyNumberFormat="1" applyFont="1" applyFill="1" applyBorder="1" applyAlignment="1" applyProtection="1">
      <alignment wrapText="1"/>
      <protection hidden="1"/>
    </xf>
    <xf numFmtId="165" fontId="6" fillId="2" borderId="44" xfId="1" applyNumberFormat="1" applyFont="1" applyFill="1" applyBorder="1" applyAlignment="1" applyProtection="1">
      <alignment vertical="center"/>
      <protection hidden="1"/>
    </xf>
    <xf numFmtId="165" fontId="4" fillId="2" borderId="46" xfId="1" applyNumberFormat="1" applyFont="1" applyFill="1" applyBorder="1" applyAlignment="1" applyProtection="1">
      <alignment vertical="center"/>
      <protection hidden="1"/>
    </xf>
    <xf numFmtId="165" fontId="7" fillId="2" borderId="46" xfId="1" applyNumberFormat="1" applyFont="1" applyFill="1" applyBorder="1" applyAlignment="1" applyProtection="1">
      <alignment vertical="center"/>
      <protection hidden="1"/>
    </xf>
    <xf numFmtId="165" fontId="6" fillId="2" borderId="46" xfId="1" applyNumberFormat="1" applyFont="1" applyFill="1" applyBorder="1" applyAlignment="1" applyProtection="1">
      <alignment vertical="center"/>
      <protection hidden="1"/>
    </xf>
    <xf numFmtId="165" fontId="7" fillId="2" borderId="48" xfId="1" applyNumberFormat="1" applyFont="1" applyFill="1" applyBorder="1" applyAlignment="1" applyProtection="1">
      <alignment vertical="center"/>
      <protection hidden="1"/>
    </xf>
    <xf numFmtId="0" fontId="26" fillId="0" borderId="0" xfId="0" applyFont="1"/>
    <xf numFmtId="0" fontId="2" fillId="0" borderId="0" xfId="18" applyFont="1" applyFill="1" applyProtection="1">
      <protection hidden="1"/>
    </xf>
    <xf numFmtId="0" fontId="2" fillId="0" borderId="0" xfId="18" applyNumberFormat="1" applyFont="1" applyFill="1" applyAlignment="1" applyProtection="1">
      <protection hidden="1"/>
    </xf>
    <xf numFmtId="0" fontId="2" fillId="0" borderId="0" xfId="18" applyNumberFormat="1" applyFont="1" applyFill="1" applyAlignment="1" applyProtection="1">
      <alignment wrapText="1"/>
      <protection hidden="1"/>
    </xf>
    <xf numFmtId="0" fontId="3" fillId="0" borderId="0" xfId="18" applyNumberFormat="1" applyFont="1" applyFill="1" applyAlignment="1" applyProtection="1">
      <alignment horizontal="center" vertical="center" wrapText="1"/>
      <protection hidden="1"/>
    </xf>
    <xf numFmtId="0" fontId="2" fillId="0" borderId="0" xfId="18" applyNumberFormat="1" applyFont="1" applyFill="1" applyAlignment="1" applyProtection="1">
      <alignment horizontal="left" vertical="center" wrapText="1"/>
      <protection hidden="1"/>
    </xf>
    <xf numFmtId="0" fontId="4" fillId="0" borderId="0" xfId="18" applyNumberFormat="1" applyFont="1" applyFill="1" applyAlignment="1" applyProtection="1">
      <protection hidden="1"/>
    </xf>
    <xf numFmtId="0" fontId="4" fillId="0" borderId="15" xfId="18" applyNumberFormat="1" applyFont="1" applyFill="1" applyBorder="1" applyAlignment="1" applyProtection="1">
      <protection hidden="1"/>
    </xf>
    <xf numFmtId="0" fontId="5" fillId="0" borderId="16" xfId="18" applyNumberFormat="1" applyFont="1" applyFill="1" applyBorder="1" applyAlignment="1" applyProtection="1">
      <alignment horizontal="center" vertical="center" wrapText="1"/>
      <protection hidden="1"/>
    </xf>
    <xf numFmtId="0" fontId="5" fillId="0" borderId="15" xfId="18" applyNumberFormat="1" applyFont="1" applyFill="1" applyBorder="1" applyAlignment="1" applyProtection="1">
      <alignment horizontal="center" vertical="center"/>
      <protection hidden="1"/>
    </xf>
    <xf numFmtId="0" fontId="5" fillId="0" borderId="13" xfId="18" applyNumberFormat="1" applyFont="1" applyFill="1" applyBorder="1" applyAlignment="1" applyProtection="1">
      <alignment horizontal="centerContinuous"/>
      <protection hidden="1"/>
    </xf>
    <xf numFmtId="0" fontId="5" fillId="0" borderId="16" xfId="18" applyNumberFormat="1" applyFont="1" applyFill="1" applyBorder="1" applyAlignment="1" applyProtection="1">
      <alignment horizontal="center" vertical="center"/>
      <protection hidden="1"/>
    </xf>
    <xf numFmtId="0" fontId="5" fillId="0" borderId="16" xfId="18" applyNumberFormat="1" applyFont="1" applyFill="1" applyBorder="1" applyAlignment="1" applyProtection="1">
      <alignment horizontal="center"/>
      <protection hidden="1"/>
    </xf>
    <xf numFmtId="0" fontId="5" fillId="0" borderId="5" xfId="18" applyNumberFormat="1" applyFont="1" applyFill="1" applyBorder="1" applyAlignment="1" applyProtection="1">
      <alignment horizontal="center"/>
      <protection hidden="1"/>
    </xf>
    <xf numFmtId="172" fontId="6" fillId="2" borderId="43" xfId="18" applyNumberFormat="1" applyFont="1" applyFill="1" applyBorder="1" applyAlignment="1" applyProtection="1">
      <alignment vertical="center" wrapText="1"/>
      <protection hidden="1"/>
    </xf>
    <xf numFmtId="169" fontId="6" fillId="2" borderId="21" xfId="18" applyNumberFormat="1" applyFont="1" applyFill="1" applyBorder="1" applyAlignment="1" applyProtection="1">
      <alignment horizontal="right" wrapText="1"/>
      <protection hidden="1"/>
    </xf>
    <xf numFmtId="168" fontId="6" fillId="2" borderId="22" xfId="18" applyNumberFormat="1" applyFont="1" applyFill="1" applyBorder="1" applyAlignment="1" applyProtection="1">
      <alignment horizontal="right"/>
      <protection hidden="1"/>
    </xf>
    <xf numFmtId="165" fontId="6" fillId="2" borderId="21" xfId="18" applyNumberFormat="1" applyFont="1" applyFill="1" applyBorder="1" applyAlignment="1" applyProtection="1">
      <protection hidden="1"/>
    </xf>
    <xf numFmtId="165" fontId="6" fillId="2" borderId="44" xfId="18" applyNumberFormat="1" applyFont="1" applyFill="1" applyBorder="1" applyAlignment="1" applyProtection="1">
      <alignment wrapText="1"/>
      <protection hidden="1"/>
    </xf>
    <xf numFmtId="172" fontId="4" fillId="2" borderId="45" xfId="18" applyNumberFormat="1" applyFont="1" applyFill="1" applyBorder="1" applyAlignment="1" applyProtection="1">
      <alignment vertical="center" wrapText="1"/>
      <protection hidden="1"/>
    </xf>
    <xf numFmtId="169" fontId="4" fillId="2" borderId="28" xfId="18" applyNumberFormat="1" applyFont="1" applyFill="1" applyBorder="1" applyAlignment="1" applyProtection="1">
      <alignment horizontal="right" wrapText="1"/>
      <protection hidden="1"/>
    </xf>
    <xf numFmtId="168" fontId="4" fillId="2" borderId="29" xfId="18" applyNumberFormat="1" applyFont="1" applyFill="1" applyBorder="1" applyAlignment="1" applyProtection="1">
      <alignment horizontal="right"/>
      <protection hidden="1"/>
    </xf>
    <xf numFmtId="165" fontId="4" fillId="2" borderId="28" xfId="18" applyNumberFormat="1" applyFont="1" applyFill="1" applyBorder="1" applyAlignment="1" applyProtection="1">
      <protection hidden="1"/>
    </xf>
    <xf numFmtId="165" fontId="4" fillId="2" borderId="46" xfId="18" applyNumberFormat="1" applyFont="1" applyFill="1" applyBorder="1" applyAlignment="1" applyProtection="1">
      <alignment wrapText="1"/>
      <protection hidden="1"/>
    </xf>
    <xf numFmtId="172" fontId="7" fillId="2" borderId="45" xfId="18" applyNumberFormat="1" applyFont="1" applyFill="1" applyBorder="1" applyAlignment="1" applyProtection="1">
      <alignment vertical="center" wrapText="1"/>
      <protection hidden="1"/>
    </xf>
    <xf numFmtId="169" fontId="7" fillId="2" borderId="28" xfId="18" applyNumberFormat="1" applyFont="1" applyFill="1" applyBorder="1" applyAlignment="1" applyProtection="1">
      <alignment horizontal="right" wrapText="1"/>
      <protection hidden="1"/>
    </xf>
    <xf numFmtId="168" fontId="7" fillId="2" borderId="29" xfId="18" applyNumberFormat="1" applyFont="1" applyFill="1" applyBorder="1" applyAlignment="1" applyProtection="1">
      <alignment horizontal="right"/>
      <protection hidden="1"/>
    </xf>
    <xf numFmtId="165" fontId="7" fillId="2" borderId="28" xfId="18" applyNumberFormat="1" applyFont="1" applyFill="1" applyBorder="1" applyAlignment="1" applyProtection="1">
      <protection hidden="1"/>
    </xf>
    <xf numFmtId="165" fontId="7" fillId="2" borderId="46" xfId="18" applyNumberFormat="1" applyFont="1" applyFill="1" applyBorder="1" applyAlignment="1" applyProtection="1">
      <alignment wrapText="1"/>
      <protection hidden="1"/>
    </xf>
    <xf numFmtId="172" fontId="6" fillId="2" borderId="45" xfId="18" applyNumberFormat="1" applyFont="1" applyFill="1" applyBorder="1" applyAlignment="1" applyProtection="1">
      <alignment vertical="center" wrapText="1"/>
      <protection hidden="1"/>
    </xf>
    <xf numFmtId="169" fontId="6" fillId="2" borderId="28" xfId="18" applyNumberFormat="1" applyFont="1" applyFill="1" applyBorder="1" applyAlignment="1" applyProtection="1">
      <alignment horizontal="right" wrapText="1"/>
      <protection hidden="1"/>
    </xf>
    <xf numFmtId="168" fontId="6" fillId="2" borderId="29" xfId="18" applyNumberFormat="1" applyFont="1" applyFill="1" applyBorder="1" applyAlignment="1" applyProtection="1">
      <alignment horizontal="right"/>
      <protection hidden="1"/>
    </xf>
    <xf numFmtId="165" fontId="6" fillId="2" borderId="28" xfId="18" applyNumberFormat="1" applyFont="1" applyFill="1" applyBorder="1" applyAlignment="1" applyProtection="1">
      <protection hidden="1"/>
    </xf>
    <xf numFmtId="165" fontId="6" fillId="2" borderId="46" xfId="18" applyNumberFormat="1" applyFont="1" applyFill="1" applyBorder="1" applyAlignment="1" applyProtection="1">
      <alignment wrapText="1"/>
      <protection hidden="1"/>
    </xf>
    <xf numFmtId="172" fontId="7" fillId="2" borderId="47" xfId="18" applyNumberFormat="1" applyFont="1" applyFill="1" applyBorder="1" applyAlignment="1" applyProtection="1">
      <alignment vertical="center" wrapText="1"/>
      <protection hidden="1"/>
    </xf>
    <xf numFmtId="169" fontId="7" fillId="2" borderId="34" xfId="18" applyNumberFormat="1" applyFont="1" applyFill="1" applyBorder="1" applyAlignment="1" applyProtection="1">
      <alignment horizontal="right" wrapText="1"/>
      <protection hidden="1"/>
    </xf>
    <xf numFmtId="168" fontId="7" fillId="2" borderId="35" xfId="18" applyNumberFormat="1" applyFont="1" applyFill="1" applyBorder="1" applyAlignment="1" applyProtection="1">
      <alignment horizontal="right"/>
      <protection hidden="1"/>
    </xf>
    <xf numFmtId="165" fontId="7" fillId="2" borderId="34" xfId="18" applyNumberFormat="1" applyFont="1" applyFill="1" applyBorder="1" applyAlignment="1" applyProtection="1">
      <protection hidden="1"/>
    </xf>
    <xf numFmtId="165" fontId="7" fillId="2" borderId="48" xfId="18" applyNumberFormat="1" applyFont="1" applyFill="1" applyBorder="1" applyAlignment="1" applyProtection="1">
      <alignment wrapText="1"/>
      <protection hidden="1"/>
    </xf>
    <xf numFmtId="0" fontId="8" fillId="0" borderId="1" xfId="18" applyNumberFormat="1" applyFont="1" applyFill="1" applyBorder="1" applyAlignment="1" applyProtection="1">
      <alignment horizontal="center"/>
      <protection hidden="1"/>
    </xf>
    <xf numFmtId="0" fontId="2" fillId="0" borderId="5" xfId="18" applyNumberFormat="1" applyFont="1" applyFill="1" applyBorder="1" applyAlignment="1" applyProtection="1">
      <protection hidden="1"/>
    </xf>
    <xf numFmtId="165" fontId="8" fillId="0" borderId="5" xfId="18" applyNumberFormat="1" applyFont="1" applyFill="1" applyBorder="1" applyAlignment="1" applyProtection="1">
      <protection hidden="1"/>
    </xf>
    <xf numFmtId="165" fontId="8" fillId="0" borderId="49" xfId="18" applyNumberFormat="1" applyFont="1" applyFill="1" applyBorder="1" applyAlignment="1" applyProtection="1">
      <protection hidden="1"/>
    </xf>
    <xf numFmtId="165" fontId="6" fillId="2" borderId="21" xfId="1" applyNumberFormat="1" applyFont="1" applyFill="1" applyBorder="1" applyAlignment="1" applyProtection="1">
      <protection hidden="1"/>
    </xf>
    <xf numFmtId="165" fontId="4" fillId="2" borderId="28" xfId="1" applyNumberFormat="1" applyFont="1" applyFill="1" applyBorder="1" applyAlignment="1" applyProtection="1">
      <protection hidden="1"/>
    </xf>
    <xf numFmtId="165" fontId="7" fillId="2" borderId="28" xfId="1" applyNumberFormat="1" applyFont="1" applyFill="1" applyBorder="1" applyAlignment="1" applyProtection="1">
      <protection hidden="1"/>
    </xf>
    <xf numFmtId="165" fontId="6" fillId="2" borderId="28" xfId="1" applyNumberFormat="1" applyFont="1" applyFill="1" applyBorder="1" applyAlignment="1" applyProtection="1">
      <protection hidden="1"/>
    </xf>
    <xf numFmtId="165" fontId="7" fillId="2" borderId="34" xfId="1" applyNumberFormat="1" applyFont="1" applyFill="1" applyBorder="1" applyAlignment="1" applyProtection="1">
      <protection hidden="1"/>
    </xf>
    <xf numFmtId="0" fontId="2" fillId="0" borderId="3" xfId="1" applyNumberFormat="1" applyFont="1" applyFill="1" applyBorder="1" applyAlignment="1" applyProtection="1">
      <protection hidden="1"/>
    </xf>
    <xf numFmtId="0" fontId="5" fillId="0" borderId="17" xfId="1" applyNumberFormat="1" applyFont="1" applyFill="1" applyBorder="1" applyAlignment="1" applyProtection="1">
      <alignment vertical="center"/>
      <protection hidden="1"/>
    </xf>
    <xf numFmtId="0" fontId="5" fillId="0" borderId="0" xfId="1" applyNumberFormat="1" applyFont="1" applyFill="1" applyAlignment="1" applyProtection="1">
      <alignment horizontal="center" vertical="center" wrapText="1"/>
      <protection hidden="1"/>
    </xf>
    <xf numFmtId="0" fontId="5" fillId="0" borderId="8" xfId="1" applyNumberFormat="1" applyFont="1" applyFill="1" applyBorder="1" applyAlignment="1" applyProtection="1">
      <alignment horizontal="centerContinuous" vertical="center"/>
      <protection hidden="1"/>
    </xf>
    <xf numFmtId="0" fontId="5" fillId="0" borderId="10" xfId="1" applyNumberFormat="1" applyFont="1" applyFill="1" applyBorder="1" applyAlignment="1" applyProtection="1">
      <alignment horizontal="center" vertical="center"/>
      <protection hidden="1"/>
    </xf>
    <xf numFmtId="0" fontId="5" fillId="0" borderId="11" xfId="1" applyNumberFormat="1" applyFont="1" applyFill="1" applyBorder="1" applyAlignment="1" applyProtection="1">
      <alignment horizontal="center" vertical="center"/>
      <protection hidden="1"/>
    </xf>
    <xf numFmtId="0" fontId="5" fillId="0" borderId="58" xfId="1" applyNumberFormat="1" applyFont="1" applyFill="1" applyBorder="1" applyAlignment="1" applyProtection="1">
      <alignment horizontal="center" vertical="center"/>
      <protection hidden="1"/>
    </xf>
    <xf numFmtId="0" fontId="5" fillId="0" borderId="41" xfId="1" applyNumberFormat="1" applyFont="1" applyFill="1" applyBorder="1" applyAlignment="1" applyProtection="1">
      <alignment horizontal="center" vertical="center"/>
      <protection hidden="1"/>
    </xf>
    <xf numFmtId="0" fontId="5" fillId="0" borderId="8" xfId="1" applyNumberFormat="1" applyFont="1" applyFill="1" applyBorder="1" applyAlignment="1" applyProtection="1">
      <alignment horizontal="center" vertical="center"/>
      <protection hidden="1"/>
    </xf>
    <xf numFmtId="0" fontId="5" fillId="0" borderId="53" xfId="1" applyNumberFormat="1" applyFont="1" applyFill="1" applyBorder="1" applyAlignment="1" applyProtection="1">
      <alignment horizontal="center" vertical="center"/>
      <protection hidden="1"/>
    </xf>
    <xf numFmtId="168" fontId="5" fillId="2" borderId="22" xfId="1" applyNumberFormat="1" applyFont="1" applyFill="1" applyBorder="1" applyAlignment="1" applyProtection="1">
      <alignment horizontal="center" vertical="center" wrapText="1"/>
      <protection hidden="1"/>
    </xf>
    <xf numFmtId="170" fontId="5" fillId="2" borderId="22" xfId="1" applyNumberFormat="1" applyFont="1" applyFill="1" applyBorder="1" applyAlignment="1" applyProtection="1">
      <alignment horizontal="center" vertical="center"/>
      <protection hidden="1"/>
    </xf>
    <xf numFmtId="170" fontId="5" fillId="2" borderId="21" xfId="1" applyNumberFormat="1" applyFont="1" applyFill="1" applyBorder="1" applyAlignment="1" applyProtection="1">
      <alignment horizontal="center" vertical="center"/>
      <protection hidden="1"/>
    </xf>
    <xf numFmtId="171" fontId="5" fillId="2" borderId="22" xfId="1" applyNumberFormat="1" applyFont="1" applyFill="1" applyBorder="1" applyAlignment="1" applyProtection="1">
      <alignment horizontal="center" vertical="center"/>
      <protection hidden="1"/>
    </xf>
    <xf numFmtId="168" fontId="5" fillId="2" borderId="22" xfId="1" applyNumberFormat="1" applyFont="1" applyFill="1" applyBorder="1" applyAlignment="1" applyProtection="1">
      <alignment horizontal="center" vertical="center"/>
      <protection hidden="1"/>
    </xf>
    <xf numFmtId="166" fontId="5" fillId="2" borderId="21" xfId="1" applyNumberFormat="1" applyFont="1" applyFill="1" applyBorder="1" applyAlignment="1" applyProtection="1">
      <alignment vertical="center"/>
      <protection hidden="1"/>
    </xf>
    <xf numFmtId="166" fontId="5" fillId="2" borderId="22" xfId="1" applyNumberFormat="1" applyFont="1" applyFill="1" applyBorder="1" applyAlignment="1" applyProtection="1">
      <alignment vertical="center"/>
      <protection hidden="1"/>
    </xf>
    <xf numFmtId="166" fontId="5" fillId="2" borderId="44" xfId="1" applyNumberFormat="1" applyFont="1" applyFill="1" applyBorder="1" applyAlignment="1" applyProtection="1">
      <alignment vertical="center"/>
      <protection hidden="1"/>
    </xf>
    <xf numFmtId="0" fontId="21" fillId="0" borderId="26" xfId="1" applyNumberFormat="1" applyFont="1" applyFill="1" applyBorder="1" applyAlignment="1" applyProtection="1">
      <protection hidden="1"/>
    </xf>
    <xf numFmtId="168" fontId="2" fillId="2" borderId="29" xfId="1" applyNumberFormat="1" applyFont="1" applyFill="1" applyBorder="1" applyAlignment="1" applyProtection="1">
      <alignment horizontal="center" vertical="center" wrapText="1"/>
      <protection hidden="1"/>
    </xf>
    <xf numFmtId="170" fontId="2" fillId="2" borderId="29" xfId="1" applyNumberFormat="1" applyFont="1" applyFill="1" applyBorder="1" applyAlignment="1" applyProtection="1">
      <alignment horizontal="center" vertical="center"/>
      <protection hidden="1"/>
    </xf>
    <xf numFmtId="170" fontId="2" fillId="2" borderId="28" xfId="1" applyNumberFormat="1" applyFont="1" applyFill="1" applyBorder="1" applyAlignment="1" applyProtection="1">
      <alignment horizontal="center" vertical="center"/>
      <protection hidden="1"/>
    </xf>
    <xf numFmtId="171" fontId="2" fillId="2" borderId="29" xfId="1" applyNumberFormat="1" applyFont="1" applyFill="1" applyBorder="1" applyAlignment="1" applyProtection="1">
      <alignment horizontal="center" vertical="center"/>
      <protection hidden="1"/>
    </xf>
    <xf numFmtId="168" fontId="2" fillId="2" borderId="29" xfId="1" applyNumberFormat="1" applyFont="1" applyFill="1" applyBorder="1" applyAlignment="1" applyProtection="1">
      <alignment horizontal="center" vertical="center"/>
      <protection hidden="1"/>
    </xf>
    <xf numFmtId="166" fontId="2" fillId="2" borderId="28" xfId="1" applyNumberFormat="1" applyFont="1" applyFill="1" applyBorder="1" applyAlignment="1" applyProtection="1">
      <alignment vertical="center"/>
      <protection hidden="1"/>
    </xf>
    <xf numFmtId="166" fontId="2" fillId="2" borderId="29" xfId="1" applyNumberFormat="1" applyFont="1" applyFill="1" applyBorder="1" applyAlignment="1" applyProtection="1">
      <alignment vertical="center"/>
      <protection hidden="1"/>
    </xf>
    <xf numFmtId="166" fontId="2" fillId="2" borderId="46" xfId="1" applyNumberFormat="1" applyFont="1" applyFill="1" applyBorder="1" applyAlignment="1" applyProtection="1">
      <alignment vertical="center"/>
      <protection hidden="1"/>
    </xf>
    <xf numFmtId="168" fontId="5" fillId="2" borderId="29" xfId="1" applyNumberFormat="1" applyFont="1" applyFill="1" applyBorder="1" applyAlignment="1" applyProtection="1">
      <alignment horizontal="center" vertical="center" wrapText="1"/>
      <protection hidden="1"/>
    </xf>
    <xf numFmtId="170" fontId="5" fillId="2" borderId="29" xfId="1" applyNumberFormat="1" applyFont="1" applyFill="1" applyBorder="1" applyAlignment="1" applyProtection="1">
      <alignment horizontal="center" vertical="center"/>
      <protection hidden="1"/>
    </xf>
    <xf numFmtId="170" fontId="5" fillId="2" borderId="28" xfId="1" applyNumberFormat="1" applyFont="1" applyFill="1" applyBorder="1" applyAlignment="1" applyProtection="1">
      <alignment horizontal="center" vertical="center"/>
      <protection hidden="1"/>
    </xf>
    <xf numFmtId="171" fontId="5" fillId="2" borderId="29" xfId="1" applyNumberFormat="1" applyFont="1" applyFill="1" applyBorder="1" applyAlignment="1" applyProtection="1">
      <alignment horizontal="center" vertical="center"/>
      <protection hidden="1"/>
    </xf>
    <xf numFmtId="168" fontId="5" fillId="2" borderId="29" xfId="1" applyNumberFormat="1" applyFont="1" applyFill="1" applyBorder="1" applyAlignment="1" applyProtection="1">
      <alignment horizontal="center" vertical="center"/>
      <protection hidden="1"/>
    </xf>
    <xf numFmtId="166" fontId="5" fillId="2" borderId="28" xfId="1" applyNumberFormat="1" applyFont="1" applyFill="1" applyBorder="1" applyAlignment="1" applyProtection="1">
      <alignment vertical="center"/>
      <protection hidden="1"/>
    </xf>
    <xf numFmtId="166" fontId="5" fillId="2" borderId="29" xfId="1" applyNumberFormat="1" applyFont="1" applyFill="1" applyBorder="1" applyAlignment="1" applyProtection="1">
      <alignment vertical="center"/>
      <protection hidden="1"/>
    </xf>
    <xf numFmtId="166" fontId="5" fillId="2" borderId="46" xfId="1" applyNumberFormat="1" applyFont="1" applyFill="1" applyBorder="1" applyAlignment="1" applyProtection="1">
      <alignment vertical="center"/>
      <protection hidden="1"/>
    </xf>
    <xf numFmtId="168" fontId="2" fillId="2" borderId="35" xfId="1" applyNumberFormat="1" applyFont="1" applyFill="1" applyBorder="1" applyAlignment="1" applyProtection="1">
      <alignment horizontal="center" vertical="center" wrapText="1"/>
      <protection hidden="1"/>
    </xf>
    <xf numFmtId="170" fontId="2" fillId="2" borderId="35" xfId="1" applyNumberFormat="1" applyFont="1" applyFill="1" applyBorder="1" applyAlignment="1" applyProtection="1">
      <alignment horizontal="center" vertical="center"/>
      <protection hidden="1"/>
    </xf>
    <xf numFmtId="170" fontId="2" fillId="2" borderId="34" xfId="1" applyNumberFormat="1" applyFont="1" applyFill="1" applyBorder="1" applyAlignment="1" applyProtection="1">
      <alignment horizontal="center" vertical="center"/>
      <protection hidden="1"/>
    </xf>
    <xf numFmtId="171" fontId="2" fillId="2" borderId="35" xfId="1" applyNumberFormat="1" applyFont="1" applyFill="1" applyBorder="1" applyAlignment="1" applyProtection="1">
      <alignment horizontal="center" vertical="center"/>
      <protection hidden="1"/>
    </xf>
    <xf numFmtId="168" fontId="2" fillId="2" borderId="35" xfId="1" applyNumberFormat="1" applyFont="1" applyFill="1" applyBorder="1" applyAlignment="1" applyProtection="1">
      <alignment horizontal="center" vertical="center"/>
      <protection hidden="1"/>
    </xf>
    <xf numFmtId="166" fontId="2" fillId="2" borderId="34" xfId="1" applyNumberFormat="1" applyFont="1" applyFill="1" applyBorder="1" applyAlignment="1" applyProtection="1">
      <alignment vertical="center"/>
      <protection hidden="1"/>
    </xf>
    <xf numFmtId="166" fontId="2" fillId="2" borderId="35" xfId="1" applyNumberFormat="1" applyFont="1" applyFill="1" applyBorder="1" applyAlignment="1" applyProtection="1">
      <alignment vertical="center"/>
      <protection hidden="1"/>
    </xf>
    <xf numFmtId="166" fontId="2" fillId="2" borderId="48" xfId="1" applyNumberFormat="1" applyFont="1" applyFill="1" applyBorder="1" applyAlignment="1" applyProtection="1">
      <alignment vertical="center"/>
      <protection hidden="1"/>
    </xf>
    <xf numFmtId="0" fontId="2" fillId="0" borderId="38" xfId="1" applyNumberFormat="1" applyFont="1" applyFill="1" applyBorder="1" applyAlignment="1" applyProtection="1">
      <protection hidden="1"/>
    </xf>
    <xf numFmtId="0" fontId="2" fillId="0" borderId="33" xfId="1" applyNumberFormat="1" applyFont="1" applyFill="1" applyBorder="1" applyAlignment="1" applyProtection="1">
      <alignment vertical="center"/>
      <protection hidden="1"/>
    </xf>
    <xf numFmtId="0" fontId="2" fillId="0" borderId="34" xfId="1" applyNumberFormat="1" applyFont="1" applyFill="1" applyBorder="1" applyAlignment="1" applyProtection="1">
      <alignment vertical="center"/>
      <protection hidden="1"/>
    </xf>
    <xf numFmtId="164" fontId="3" fillId="0" borderId="34" xfId="1" applyNumberFormat="1" applyFont="1" applyFill="1" applyBorder="1" applyAlignment="1" applyProtection="1">
      <alignment vertical="center"/>
      <protection hidden="1"/>
    </xf>
    <xf numFmtId="164" fontId="3" fillId="0" borderId="35" xfId="1" applyNumberFormat="1" applyFont="1" applyFill="1" applyBorder="1" applyAlignment="1" applyProtection="1">
      <alignment vertical="center"/>
      <protection hidden="1"/>
    </xf>
    <xf numFmtId="164" fontId="3" fillId="0" borderId="48" xfId="1" applyNumberFormat="1" applyFont="1" applyFill="1" applyBorder="1" applyAlignment="1" applyProtection="1">
      <alignment vertical="center"/>
      <protection hidden="1"/>
    </xf>
    <xf numFmtId="0" fontId="15" fillId="0" borderId="0" xfId="20" applyFont="1"/>
    <xf numFmtId="0" fontId="14" fillId="0" borderId="0" xfId="20" applyFont="1" applyAlignment="1">
      <alignment horizontal="left"/>
    </xf>
    <xf numFmtId="0" fontId="14" fillId="0" borderId="0" xfId="20" applyFont="1" applyAlignment="1">
      <alignment horizontal="right"/>
    </xf>
    <xf numFmtId="0" fontId="14" fillId="0" borderId="67" xfId="20" applyFont="1" applyBorder="1" applyAlignment="1">
      <alignment horizontal="center" vertical="center" wrapText="1" shrinkToFit="1"/>
    </xf>
    <xf numFmtId="0" fontId="14" fillId="0" borderId="67" xfId="20" applyFont="1" applyBorder="1" applyAlignment="1">
      <alignment horizontal="left" vertical="center" wrapText="1" shrinkToFit="1"/>
    </xf>
    <xf numFmtId="0" fontId="10" fillId="0" borderId="0" xfId="20" applyBorder="1"/>
    <xf numFmtId="0" fontId="14" fillId="0" borderId="28" xfId="20" applyFont="1" applyBorder="1" applyAlignment="1">
      <alignment horizontal="center" vertical="center" wrapText="1" shrinkToFit="1"/>
    </xf>
    <xf numFmtId="49" fontId="14" fillId="0" borderId="28" xfId="20" applyNumberFormat="1" applyFont="1" applyBorder="1" applyAlignment="1">
      <alignment horizontal="center" vertical="center" wrapText="1" shrinkToFit="1"/>
    </xf>
    <xf numFmtId="0" fontId="14" fillId="0" borderId="28" xfId="20" applyFont="1" applyFill="1" applyBorder="1" applyAlignment="1">
      <alignment horizontal="center" vertical="center"/>
    </xf>
    <xf numFmtId="49" fontId="3" fillId="0" borderId="28" xfId="20" applyNumberFormat="1" applyFont="1" applyFill="1" applyBorder="1" applyAlignment="1">
      <alignment horizontal="center" vertical="center" wrapText="1"/>
    </xf>
    <xf numFmtId="49" fontId="3" fillId="0" borderId="28" xfId="20" applyNumberFormat="1" applyFont="1" applyFill="1" applyBorder="1" applyAlignment="1">
      <alignment horizontal="left" vertical="center" wrapText="1"/>
    </xf>
    <xf numFmtId="49" fontId="14" fillId="3" borderId="28" xfId="20" applyNumberFormat="1" applyFont="1" applyFill="1" applyBorder="1" applyAlignment="1">
      <alignment horizontal="center" vertical="top"/>
    </xf>
    <xf numFmtId="0" fontId="14" fillId="3" borderId="28" xfId="20" applyFont="1" applyFill="1" applyBorder="1" applyAlignment="1">
      <alignment horizontal="left" vertical="top" wrapText="1"/>
    </xf>
    <xf numFmtId="0" fontId="27" fillId="0" borderId="28" xfId="20" applyFont="1" applyFill="1" applyBorder="1" applyAlignment="1">
      <alignment horizontal="left" vertical="top" wrapText="1"/>
    </xf>
    <xf numFmtId="49" fontId="14" fillId="0" borderId="28" xfId="20" applyNumberFormat="1" applyFont="1" applyBorder="1" applyAlignment="1">
      <alignment horizontal="center" vertical="top"/>
    </xf>
    <xf numFmtId="0" fontId="14" fillId="0" borderId="28" xfId="20" applyFont="1" applyFill="1" applyBorder="1" applyAlignment="1">
      <alignment horizontal="left" vertical="top" wrapText="1"/>
    </xf>
    <xf numFmtId="0" fontId="14" fillId="0" borderId="28" xfId="20" applyFont="1" applyBorder="1" applyAlignment="1">
      <alignment horizontal="left" vertical="top" wrapText="1"/>
    </xf>
    <xf numFmtId="49" fontId="3" fillId="3" borderId="28" xfId="20" applyNumberFormat="1" applyFont="1" applyFill="1" applyBorder="1" applyAlignment="1">
      <alignment horizontal="left" vertical="center" wrapText="1"/>
    </xf>
    <xf numFmtId="49" fontId="14" fillId="0" borderId="28" xfId="20" applyNumberFormat="1" applyFont="1" applyFill="1" applyBorder="1" applyAlignment="1">
      <alignment horizontal="center" vertical="center" wrapText="1"/>
    </xf>
    <xf numFmtId="0" fontId="10" fillId="3" borderId="0" xfId="20" applyFill="1" applyBorder="1"/>
    <xf numFmtId="0" fontId="10" fillId="0" borderId="0" xfId="20" applyFill="1" applyBorder="1"/>
    <xf numFmtId="0" fontId="14" fillId="0" borderId="28" xfId="20" applyFont="1" applyFill="1" applyBorder="1" applyAlignment="1">
      <alignment horizontal="justify" vertical="top" wrapText="1" shrinkToFit="1"/>
    </xf>
    <xf numFmtId="49" fontId="14" fillId="0" borderId="28" xfId="20" applyNumberFormat="1" applyFont="1" applyFill="1" applyBorder="1" applyAlignment="1">
      <alignment horizontal="left" vertical="top"/>
    </xf>
    <xf numFmtId="0" fontId="28" fillId="0" borderId="0" xfId="20" applyFont="1" applyBorder="1"/>
    <xf numFmtId="0" fontId="31" fillId="0" borderId="0" xfId="20" applyFont="1" applyBorder="1"/>
    <xf numFmtId="0" fontId="10" fillId="0" borderId="0" xfId="20" applyFont="1" applyFill="1" applyBorder="1" applyAlignment="1">
      <alignment horizontal="center"/>
    </xf>
    <xf numFmtId="0" fontId="28" fillId="0" borderId="0" xfId="20" applyFont="1" applyFill="1" applyBorder="1"/>
    <xf numFmtId="0" fontId="10" fillId="0" borderId="0" xfId="20" applyFill="1" applyBorder="1" applyAlignment="1"/>
    <xf numFmtId="0" fontId="33" fillId="0" borderId="0" xfId="20" applyFont="1" applyFill="1" applyBorder="1"/>
    <xf numFmtId="0" fontId="31" fillId="0" borderId="0" xfId="20" applyFont="1" applyFill="1" applyBorder="1"/>
    <xf numFmtId="0" fontId="10" fillId="0" borderId="0" xfId="20" applyFont="1" applyBorder="1"/>
    <xf numFmtId="0" fontId="27" fillId="0" borderId="28" xfId="20" applyFont="1" applyFill="1" applyBorder="1" applyAlignment="1">
      <alignment horizontal="left" vertical="top"/>
    </xf>
    <xf numFmtId="0" fontId="27" fillId="3" borderId="28" xfId="20" applyFont="1" applyFill="1" applyBorder="1" applyAlignment="1">
      <alignment horizontal="left" vertical="top"/>
    </xf>
    <xf numFmtId="0" fontId="27" fillId="0" borderId="28" xfId="20" applyFont="1" applyBorder="1" applyAlignment="1">
      <alignment horizontal="left" vertical="top" wrapText="1"/>
    </xf>
    <xf numFmtId="0" fontId="14" fillId="0" borderId="28" xfId="20" applyFont="1" applyBorder="1" applyAlignment="1">
      <alignment horizontal="left" vertical="top"/>
    </xf>
    <xf numFmtId="0" fontId="27" fillId="0" borderId="28" xfId="20" applyNumberFormat="1" applyFont="1" applyFill="1" applyBorder="1" applyAlignment="1">
      <alignment horizontal="left" vertical="top" wrapText="1"/>
    </xf>
    <xf numFmtId="0" fontId="27" fillId="3" borderId="28" xfId="20" applyNumberFormat="1" applyFont="1" applyFill="1" applyBorder="1" applyAlignment="1">
      <alignment horizontal="left" vertical="top" wrapText="1"/>
    </xf>
    <xf numFmtId="49" fontId="14" fillId="0" borderId="28" xfId="20" applyNumberFormat="1" applyFont="1" applyFill="1" applyBorder="1" applyAlignment="1">
      <alignment horizontal="center" vertical="top"/>
    </xf>
    <xf numFmtId="0" fontId="10" fillId="0" borderId="0" xfId="20" applyFill="1"/>
    <xf numFmtId="0" fontId="10" fillId="3" borderId="0" xfId="20" applyFill="1"/>
    <xf numFmtId="0" fontId="31" fillId="0" borderId="0" xfId="20" applyFont="1"/>
    <xf numFmtId="49" fontId="14" fillId="0" borderId="28" xfId="20" applyNumberFormat="1" applyFont="1" applyFill="1" applyBorder="1" applyAlignment="1">
      <alignment horizontal="center" vertical="top" wrapText="1" shrinkToFit="1"/>
    </xf>
    <xf numFmtId="0" fontId="14" fillId="0" borderId="28" xfId="20" applyFont="1" applyBorder="1" applyAlignment="1">
      <alignment horizontal="center" vertical="top"/>
    </xf>
    <xf numFmtId="49" fontId="14" fillId="0" borderId="28" xfId="20" applyNumberFormat="1" applyFont="1" applyFill="1" applyBorder="1" applyAlignment="1">
      <alignment horizontal="left" vertical="center" wrapText="1"/>
    </xf>
    <xf numFmtId="0" fontId="14" fillId="0" borderId="28" xfId="20" applyFont="1" applyBorder="1" applyAlignment="1">
      <alignment horizontal="center" vertical="top" wrapText="1"/>
    </xf>
    <xf numFmtId="0" fontId="14" fillId="3" borderId="28" xfId="20" applyFont="1" applyFill="1" applyBorder="1" applyAlignment="1">
      <alignment horizontal="center" vertical="top" wrapText="1"/>
    </xf>
    <xf numFmtId="49" fontId="3" fillId="3" borderId="28" xfId="20" applyNumberFormat="1" applyFont="1" applyFill="1" applyBorder="1" applyAlignment="1">
      <alignment horizontal="center" vertical="center" wrapText="1"/>
    </xf>
    <xf numFmtId="49" fontId="14" fillId="0" borderId="28" xfId="20" applyNumberFormat="1" applyFont="1" applyFill="1" applyBorder="1" applyAlignment="1">
      <alignment horizontal="center" vertical="top" wrapText="1"/>
    </xf>
    <xf numFmtId="49" fontId="3" fillId="0" borderId="28" xfId="20" applyNumberFormat="1" applyFont="1" applyBorder="1" applyAlignment="1">
      <alignment horizontal="center" vertical="top"/>
    </xf>
    <xf numFmtId="0" fontId="15" fillId="0" borderId="0" xfId="20" applyFont="1" applyAlignment="1">
      <alignment horizontal="left"/>
    </xf>
    <xf numFmtId="0" fontId="10" fillId="0" borderId="0" xfId="20" applyAlignment="1">
      <alignment horizontal="left"/>
    </xf>
    <xf numFmtId="49" fontId="3" fillId="0" borderId="56" xfId="20" applyNumberFormat="1" applyFont="1" applyFill="1" applyBorder="1" applyAlignment="1">
      <alignment horizontal="center" vertical="center" wrapText="1"/>
    </xf>
    <xf numFmtId="0" fontId="34" fillId="0" borderId="28" xfId="20" applyFont="1" applyFill="1" applyBorder="1" applyAlignment="1">
      <alignment horizontal="center" vertical="center" wrapText="1"/>
    </xf>
    <xf numFmtId="49" fontId="14" fillId="0" borderId="55" xfId="20" applyNumberFormat="1" applyFont="1" applyBorder="1" applyAlignment="1">
      <alignment horizontal="center" vertical="top"/>
    </xf>
    <xf numFmtId="0" fontId="14" fillId="0" borderId="55" xfId="20" applyFont="1" applyBorder="1" applyAlignment="1">
      <alignment horizontal="center" vertical="top"/>
    </xf>
    <xf numFmtId="0" fontId="14" fillId="0" borderId="56" xfId="20" applyFont="1" applyFill="1" applyBorder="1" applyAlignment="1">
      <alignment horizontal="center" vertical="top" wrapText="1"/>
    </xf>
    <xf numFmtId="0" fontId="14" fillId="0" borderId="17" xfId="20" applyFont="1" applyFill="1" applyBorder="1" applyAlignment="1">
      <alignment vertical="top" wrapText="1"/>
    </xf>
    <xf numFmtId="0" fontId="14" fillId="3" borderId="28" xfId="20" applyFont="1" applyFill="1" applyBorder="1" applyAlignment="1">
      <alignment horizontal="justify" vertical="top" wrapText="1" shrinkToFit="1"/>
    </xf>
    <xf numFmtId="0" fontId="0" fillId="0" borderId="0" xfId="0" applyFill="1"/>
    <xf numFmtId="0" fontId="14" fillId="0" borderId="28" xfId="20" applyFont="1" applyFill="1" applyBorder="1" applyAlignment="1">
      <alignment vertical="top" wrapText="1" shrinkToFit="1"/>
    </xf>
    <xf numFmtId="0" fontId="14" fillId="3" borderId="28" xfId="20" applyFont="1" applyFill="1" applyBorder="1" applyAlignment="1">
      <alignment vertical="top" wrapText="1" shrinkToFit="1"/>
    </xf>
    <xf numFmtId="173" fontId="13" fillId="3" borderId="0" xfId="20" applyNumberFormat="1" applyFont="1" applyFill="1" applyAlignment="1">
      <alignment horizontal="left" wrapText="1"/>
    </xf>
    <xf numFmtId="173" fontId="13" fillId="3" borderId="0" xfId="20" applyNumberFormat="1" applyFont="1" applyFill="1" applyAlignment="1">
      <alignment horizontal="right" wrapText="1"/>
    </xf>
    <xf numFmtId="0" fontId="35" fillId="0" borderId="0" xfId="20" applyFont="1" applyAlignment="1">
      <alignment horizontal="left"/>
    </xf>
    <xf numFmtId="173" fontId="13" fillId="3" borderId="0" xfId="20" applyNumberFormat="1" applyFont="1" applyFill="1" applyAlignment="1">
      <alignment wrapText="1"/>
    </xf>
    <xf numFmtId="0" fontId="35" fillId="0" borderId="0" xfId="20" applyFont="1"/>
    <xf numFmtId="0" fontId="35" fillId="0" borderId="0" xfId="20" applyFont="1" applyAlignment="1">
      <alignment wrapText="1"/>
    </xf>
    <xf numFmtId="0" fontId="13" fillId="0" borderId="0" xfId="20" applyFont="1" applyFill="1" applyBorder="1" applyAlignment="1">
      <alignment horizontal="right"/>
    </xf>
    <xf numFmtId="0" fontId="13" fillId="0" borderId="0" xfId="20" applyFont="1" applyFill="1" applyBorder="1" applyAlignment="1">
      <alignment horizontal="center"/>
    </xf>
    <xf numFmtId="0" fontId="36" fillId="0" borderId="0" xfId="20" applyFont="1"/>
    <xf numFmtId="3" fontId="11" fillId="0" borderId="28" xfId="20" applyNumberFormat="1" applyFont="1" applyBorder="1" applyAlignment="1">
      <alignment horizontal="center" vertical="center" wrapText="1"/>
    </xf>
    <xf numFmtId="3" fontId="11" fillId="0" borderId="46" xfId="20" applyNumberFormat="1" applyFont="1" applyBorder="1" applyAlignment="1">
      <alignment horizontal="center" vertical="center" wrapText="1"/>
    </xf>
    <xf numFmtId="0" fontId="35" fillId="0" borderId="0" xfId="20" applyFont="1" applyBorder="1"/>
    <xf numFmtId="0" fontId="11" fillId="0" borderId="45" xfId="20" applyFont="1" applyBorder="1" applyAlignment="1">
      <alignment horizontal="center" wrapText="1"/>
    </xf>
    <xf numFmtId="0" fontId="11" fillId="0" borderId="28" xfId="20" applyFont="1" applyBorder="1" applyAlignment="1">
      <alignment horizontal="center"/>
    </xf>
    <xf numFmtId="3" fontId="11" fillId="0" borderId="28" xfId="20" applyNumberFormat="1" applyFont="1" applyBorder="1" applyAlignment="1">
      <alignment horizontal="center" wrapText="1"/>
    </xf>
    <xf numFmtId="3" fontId="11" fillId="0" borderId="46" xfId="20" applyNumberFormat="1" applyFont="1" applyBorder="1" applyAlignment="1">
      <alignment horizontal="center" wrapText="1"/>
    </xf>
    <xf numFmtId="0" fontId="35" fillId="0" borderId="0" xfId="20" applyFont="1" applyBorder="1" applyAlignment="1">
      <alignment horizontal="center"/>
    </xf>
    <xf numFmtId="0" fontId="37" fillId="0" borderId="45" xfId="20" applyFont="1" applyFill="1" applyBorder="1" applyAlignment="1">
      <alignment wrapText="1"/>
    </xf>
    <xf numFmtId="0" fontId="37" fillId="0" borderId="28" xfId="20" applyFont="1" applyFill="1" applyBorder="1" applyAlignment="1">
      <alignment horizontal="right"/>
    </xf>
    <xf numFmtId="4" fontId="22" fillId="0" borderId="28" xfId="20" applyNumberFormat="1" applyFont="1" applyBorder="1" applyAlignment="1">
      <alignment horizontal="right" wrapText="1"/>
    </xf>
    <xf numFmtId="4" fontId="22" fillId="0" borderId="46" xfId="20" applyNumberFormat="1" applyFont="1" applyBorder="1" applyAlignment="1">
      <alignment horizontal="right" wrapText="1"/>
    </xf>
    <xf numFmtId="4" fontId="22" fillId="0" borderId="28" xfId="20" applyNumberFormat="1" applyFont="1" applyFill="1" applyBorder="1" applyAlignment="1">
      <alignment wrapText="1"/>
    </xf>
    <xf numFmtId="4" fontId="22" fillId="0" borderId="46" xfId="20" applyNumberFormat="1" applyFont="1" applyFill="1" applyBorder="1" applyAlignment="1">
      <alignment wrapText="1"/>
    </xf>
    <xf numFmtId="0" fontId="13" fillId="0" borderId="45" xfId="20" applyFont="1" applyFill="1" applyBorder="1" applyAlignment="1">
      <alignment horizontal="justify" wrapText="1"/>
    </xf>
    <xf numFmtId="0" fontId="13" fillId="0" borderId="28" xfId="20" applyFont="1" applyFill="1" applyBorder="1" applyAlignment="1">
      <alignment horizontal="right"/>
    </xf>
    <xf numFmtId="4" fontId="13" fillId="0" borderId="28" xfId="20" applyNumberFormat="1" applyFont="1" applyFill="1" applyBorder="1" applyAlignment="1">
      <alignment wrapText="1"/>
    </xf>
    <xf numFmtId="4" fontId="13" fillId="0" borderId="46" xfId="20" applyNumberFormat="1" applyFont="1" applyFill="1" applyBorder="1" applyAlignment="1">
      <alignment wrapText="1"/>
    </xf>
    <xf numFmtId="0" fontId="11" fillId="3" borderId="45" xfId="20" applyFont="1" applyFill="1" applyBorder="1" applyAlignment="1">
      <alignment horizontal="left" wrapText="1"/>
    </xf>
    <xf numFmtId="0" fontId="11" fillId="3" borderId="28" xfId="20" applyFont="1" applyFill="1" applyBorder="1" applyAlignment="1">
      <alignment horizontal="right"/>
    </xf>
    <xf numFmtId="4" fontId="11" fillId="0" borderId="0" xfId="20" applyNumberFormat="1" applyFont="1" applyBorder="1" applyAlignment="1">
      <alignment wrapText="1"/>
    </xf>
    <xf numFmtId="4" fontId="11" fillId="0" borderId="28" xfId="20" applyNumberFormat="1" applyFont="1" applyBorder="1" applyAlignment="1"/>
    <xf numFmtId="4" fontId="11" fillId="0" borderId="46" xfId="20" applyNumberFormat="1" applyFont="1" applyBorder="1" applyAlignment="1"/>
    <xf numFmtId="0" fontId="11" fillId="0" borderId="45" xfId="20" applyFont="1" applyFill="1" applyBorder="1" applyAlignment="1">
      <alignment horizontal="justify" wrapText="1"/>
    </xf>
    <xf numFmtId="0" fontId="11" fillId="0" borderId="28" xfId="20" applyFont="1" applyFill="1" applyBorder="1" applyAlignment="1">
      <alignment horizontal="right"/>
    </xf>
    <xf numFmtId="0" fontId="36" fillId="0" borderId="0" xfId="20" applyFont="1" applyBorder="1"/>
    <xf numFmtId="0" fontId="13" fillId="0" borderId="45" xfId="20" applyFont="1" applyBorder="1" applyAlignment="1">
      <alignment horizontal="justify" wrapText="1"/>
    </xf>
    <xf numFmtId="0" fontId="13" fillId="0" borderId="28" xfId="20" applyFont="1" applyBorder="1" applyAlignment="1">
      <alignment horizontal="right"/>
    </xf>
    <xf numFmtId="4" fontId="13" fillId="0" borderId="28" xfId="20" applyNumberFormat="1" applyFont="1" applyBorder="1" applyAlignment="1">
      <alignment wrapText="1"/>
    </xf>
    <xf numFmtId="4" fontId="13" fillId="0" borderId="46" xfId="20" applyNumberFormat="1" applyFont="1" applyBorder="1" applyAlignment="1">
      <alignment wrapText="1"/>
    </xf>
    <xf numFmtId="4" fontId="11" fillId="0" borderId="28" xfId="20" applyNumberFormat="1" applyFont="1" applyFill="1" applyBorder="1" applyAlignment="1">
      <alignment wrapText="1"/>
    </xf>
    <xf numFmtId="4" fontId="11" fillId="0" borderId="46" xfId="20" applyNumberFormat="1" applyFont="1" applyFill="1" applyBorder="1" applyAlignment="1">
      <alignment wrapText="1"/>
    </xf>
    <xf numFmtId="0" fontId="11" fillId="0" borderId="45" xfId="0" applyFont="1" applyFill="1" applyBorder="1" applyAlignment="1">
      <alignment wrapText="1"/>
    </xf>
    <xf numFmtId="0" fontId="11" fillId="0" borderId="28" xfId="0" applyFont="1" applyFill="1" applyBorder="1" applyAlignment="1">
      <alignment horizontal="right"/>
    </xf>
    <xf numFmtId="0" fontId="11" fillId="0" borderId="45" xfId="20" applyFont="1" applyBorder="1" applyAlignment="1">
      <alignment horizontal="justify" wrapText="1"/>
    </xf>
    <xf numFmtId="0" fontId="11" fillId="0" borderId="28" xfId="20" applyFont="1" applyBorder="1" applyAlignment="1">
      <alignment horizontal="right"/>
    </xf>
    <xf numFmtId="4" fontId="11" fillId="0" borderId="28" xfId="20" applyNumberFormat="1" applyFont="1" applyBorder="1" applyAlignment="1">
      <alignment wrapText="1"/>
    </xf>
    <xf numFmtId="4" fontId="11" fillId="0" borderId="46" xfId="20" applyNumberFormat="1" applyFont="1" applyBorder="1" applyAlignment="1">
      <alignment wrapText="1"/>
    </xf>
    <xf numFmtId="0" fontId="11" fillId="0" borderId="45" xfId="20" applyFont="1" applyBorder="1" applyAlignment="1">
      <alignment horizontal="left" wrapText="1"/>
    </xf>
    <xf numFmtId="4" fontId="38" fillId="0" borderId="28" xfId="20" applyNumberFormat="1" applyFont="1" applyBorder="1" applyAlignment="1">
      <alignment wrapText="1"/>
    </xf>
    <xf numFmtId="4" fontId="38" fillId="0" borderId="46" xfId="20" applyNumberFormat="1" applyFont="1" applyBorder="1" applyAlignment="1">
      <alignment wrapText="1"/>
    </xf>
    <xf numFmtId="0" fontId="13" fillId="0" borderId="45" xfId="20" applyFont="1" applyFill="1" applyBorder="1" applyAlignment="1">
      <alignment horizontal="left" wrapText="1"/>
    </xf>
    <xf numFmtId="0" fontId="16" fillId="0" borderId="32" xfId="20" applyFont="1" applyFill="1" applyBorder="1" applyAlignment="1">
      <alignment horizontal="left" wrapText="1"/>
    </xf>
    <xf numFmtId="0" fontId="39" fillId="0" borderId="28" xfId="20" applyFont="1" applyFill="1" applyBorder="1" applyAlignment="1">
      <alignment horizontal="right"/>
    </xf>
    <xf numFmtId="0" fontId="11" fillId="0" borderId="45" xfId="20" applyFont="1" applyFill="1" applyBorder="1" applyAlignment="1">
      <alignment horizontal="left" wrapText="1"/>
    </xf>
    <xf numFmtId="0" fontId="11" fillId="0" borderId="47" xfId="20" applyFont="1" applyFill="1" applyBorder="1" applyAlignment="1">
      <alignment horizontal="justify" wrapText="1"/>
    </xf>
    <xf numFmtId="0" fontId="13" fillId="0" borderId="34" xfId="20" applyFont="1" applyFill="1" applyBorder="1" applyAlignment="1">
      <alignment horizontal="right"/>
    </xf>
    <xf numFmtId="4" fontId="22" fillId="0" borderId="34" xfId="20" applyNumberFormat="1" applyFont="1" applyFill="1" applyBorder="1" applyAlignment="1">
      <alignment wrapText="1"/>
    </xf>
    <xf numFmtId="4" fontId="22" fillId="0" borderId="48" xfId="20" applyNumberFormat="1" applyFont="1" applyFill="1" applyBorder="1" applyAlignment="1">
      <alignment wrapText="1"/>
    </xf>
    <xf numFmtId="0" fontId="35" fillId="0" borderId="0" xfId="20" applyFont="1" applyBorder="1" applyAlignment="1">
      <alignment wrapText="1"/>
    </xf>
    <xf numFmtId="0" fontId="35" fillId="0" borderId="0" xfId="20" applyFont="1" applyBorder="1" applyAlignment="1">
      <alignment horizontal="right" wrapText="1"/>
    </xf>
    <xf numFmtId="0" fontId="35" fillId="0" borderId="0" xfId="20" applyFont="1" applyAlignment="1">
      <alignment horizontal="right" wrapText="1"/>
    </xf>
    <xf numFmtId="0" fontId="35" fillId="0" borderId="0" xfId="20" applyFont="1" applyAlignment="1">
      <alignment horizontal="right"/>
    </xf>
    <xf numFmtId="0" fontId="14" fillId="0" borderId="0" xfId="20" applyFont="1" applyAlignment="1">
      <alignment horizontal="justify"/>
    </xf>
    <xf numFmtId="0" fontId="14" fillId="0" borderId="0" xfId="20" applyFont="1" applyAlignment="1">
      <alignment horizontal="center" vertical="center" wrapText="1"/>
    </xf>
    <xf numFmtId="0" fontId="3" fillId="0" borderId="0" xfId="20" applyFont="1" applyAlignment="1">
      <alignment horizontal="justify"/>
    </xf>
    <xf numFmtId="0" fontId="3" fillId="0" borderId="4" xfId="20" applyFont="1" applyBorder="1" applyAlignment="1">
      <alignment horizontal="center" vertical="top" wrapText="1"/>
    </xf>
    <xf numFmtId="0" fontId="3" fillId="0" borderId="52" xfId="20" applyFont="1" applyBorder="1" applyAlignment="1">
      <alignment horizontal="center" vertical="top" wrapText="1"/>
    </xf>
    <xf numFmtId="0" fontId="3" fillId="0" borderId="16" xfId="20" applyFont="1" applyBorder="1" applyAlignment="1">
      <alignment horizontal="justify" vertical="top" wrapText="1"/>
    </xf>
    <xf numFmtId="0" fontId="3" fillId="0" borderId="52" xfId="20" applyFont="1" applyBorder="1" applyAlignment="1">
      <alignment horizontal="justify" vertical="top" wrapText="1"/>
    </xf>
    <xf numFmtId="4" fontId="3" fillId="0" borderId="52" xfId="20" applyNumberFormat="1" applyFont="1" applyBorder="1" applyAlignment="1">
      <alignment horizontal="center" vertical="top" wrapText="1"/>
    </xf>
    <xf numFmtId="0" fontId="14" fillId="0" borderId="52" xfId="20" applyFont="1" applyBorder="1" applyAlignment="1">
      <alignment horizontal="justify" vertical="top" wrapText="1"/>
    </xf>
    <xf numFmtId="4" fontId="14" fillId="3" borderId="52" xfId="20" applyNumberFormat="1" applyFont="1" applyFill="1" applyBorder="1" applyAlignment="1">
      <alignment horizontal="center" vertical="top" wrapText="1"/>
    </xf>
    <xf numFmtId="4" fontId="14" fillId="0" borderId="52" xfId="20" applyNumberFormat="1" applyFont="1" applyBorder="1" applyAlignment="1">
      <alignment horizontal="center" vertical="top" wrapText="1"/>
    </xf>
    <xf numFmtId="4" fontId="15" fillId="0" borderId="0" xfId="20" applyNumberFormat="1" applyFont="1"/>
    <xf numFmtId="0" fontId="3" fillId="0" borderId="0" xfId="20" applyFont="1" applyAlignment="1">
      <alignment horizontal="center"/>
    </xf>
    <xf numFmtId="0" fontId="3" fillId="0" borderId="16" xfId="20" applyFont="1" applyBorder="1" applyAlignment="1">
      <alignment horizontal="center" vertical="top" wrapText="1"/>
    </xf>
    <xf numFmtId="173" fontId="14" fillId="0" borderId="52" xfId="20" applyNumberFormat="1" applyFont="1" applyFill="1" applyBorder="1" applyAlignment="1">
      <alignment vertical="top" wrapText="1"/>
    </xf>
    <xf numFmtId="173" fontId="14" fillId="0" borderId="52" xfId="20" applyNumberFormat="1" applyFont="1" applyFill="1" applyBorder="1" applyAlignment="1">
      <alignment horizontal="center" vertical="top" wrapText="1"/>
    </xf>
    <xf numFmtId="0" fontId="35" fillId="0" borderId="0" xfId="20" applyFont="1" applyAlignment="1">
      <alignment horizontal="center" wrapText="1"/>
    </xf>
    <xf numFmtId="0" fontId="14" fillId="0" borderId="28" xfId="20" applyFont="1" applyBorder="1" applyAlignment="1">
      <alignment horizontal="center" wrapText="1"/>
    </xf>
    <xf numFmtId="0" fontId="14" fillId="0" borderId="28" xfId="20" applyFont="1" applyBorder="1" applyAlignment="1">
      <alignment wrapText="1"/>
    </xf>
    <xf numFmtId="173" fontId="14" fillId="0" borderId="28" xfId="20" applyNumberFormat="1" applyFont="1" applyBorder="1" applyAlignment="1">
      <alignment horizontal="center" wrapText="1"/>
    </xf>
    <xf numFmtId="173" fontId="14" fillId="0" borderId="28" xfId="20" applyNumberFormat="1" applyFont="1" applyFill="1" applyBorder="1" applyAlignment="1">
      <alignment horizontal="center" wrapText="1"/>
    </xf>
    <xf numFmtId="0" fontId="14" fillId="3" borderId="28" xfId="20" applyFont="1" applyFill="1" applyBorder="1" applyAlignment="1">
      <alignment wrapText="1"/>
    </xf>
    <xf numFmtId="0" fontId="14" fillId="3" borderId="28" xfId="20" applyFont="1" applyFill="1" applyBorder="1" applyAlignment="1">
      <alignment horizontal="center" wrapText="1"/>
    </xf>
    <xf numFmtId="173" fontId="14" fillId="3" borderId="28" xfId="20" applyNumberFormat="1" applyFont="1" applyFill="1" applyBorder="1" applyAlignment="1">
      <alignment horizontal="center" wrapText="1"/>
    </xf>
    <xf numFmtId="0" fontId="3" fillId="0" borderId="28" xfId="20" applyFont="1" applyBorder="1" applyAlignment="1">
      <alignment horizontal="center" wrapText="1"/>
    </xf>
    <xf numFmtId="0" fontId="3" fillId="0" borderId="28" xfId="20" applyFont="1" applyBorder="1" applyAlignment="1">
      <alignment wrapText="1"/>
    </xf>
    <xf numFmtId="173" fontId="3" fillId="0" borderId="28" xfId="20" applyNumberFormat="1" applyFont="1" applyBorder="1" applyAlignment="1">
      <alignment horizontal="center" wrapText="1"/>
    </xf>
    <xf numFmtId="0" fontId="14" fillId="0" borderId="28" xfId="20" applyFont="1" applyBorder="1" applyAlignment="1">
      <alignment horizontal="center"/>
    </xf>
    <xf numFmtId="0" fontId="10" fillId="0" borderId="0" xfId="20" applyAlignment="1">
      <alignment horizontal="center"/>
    </xf>
    <xf numFmtId="173" fontId="14" fillId="0" borderId="28" xfId="20" applyNumberFormat="1" applyFont="1" applyBorder="1"/>
    <xf numFmtId="173" fontId="14" fillId="0" borderId="28" xfId="20" applyNumberFormat="1" applyFont="1" applyFill="1" applyBorder="1"/>
    <xf numFmtId="173" fontId="14" fillId="3" borderId="28" xfId="20" applyNumberFormat="1" applyFont="1" applyFill="1" applyBorder="1"/>
    <xf numFmtId="173" fontId="10" fillId="0" borderId="0" xfId="20" applyNumberFormat="1" applyAlignment="1">
      <alignment horizontal="left" indent="1"/>
    </xf>
    <xf numFmtId="173" fontId="10" fillId="0" borderId="0" xfId="20" applyNumberFormat="1" applyAlignment="1">
      <alignment horizontal="left"/>
    </xf>
    <xf numFmtId="173" fontId="3" fillId="0" borderId="28" xfId="20" applyNumberFormat="1" applyFont="1" applyBorder="1"/>
    <xf numFmtId="0" fontId="3" fillId="3" borderId="28" xfId="20" applyFont="1" applyFill="1" applyBorder="1" applyAlignment="1">
      <alignment horizontal="center" vertical="center" wrapText="1"/>
    </xf>
    <xf numFmtId="0" fontId="3" fillId="3" borderId="28" xfId="20" applyFont="1" applyFill="1" applyBorder="1" applyAlignment="1">
      <alignment horizontal="center" vertical="center" wrapText="1" shrinkToFit="1"/>
    </xf>
    <xf numFmtId="0" fontId="3" fillId="3" borderId="28" xfId="20" applyFont="1" applyFill="1" applyBorder="1" applyAlignment="1">
      <alignment horizontal="center" vertical="top" wrapText="1" shrinkToFit="1"/>
    </xf>
    <xf numFmtId="0" fontId="14" fillId="3" borderId="0" xfId="20" applyFont="1" applyFill="1" applyAlignment="1">
      <alignment horizontal="right"/>
    </xf>
    <xf numFmtId="0" fontId="14" fillId="3" borderId="67" xfId="20" applyFont="1" applyFill="1" applyBorder="1" applyAlignment="1">
      <alignment horizontal="center" vertical="center" wrapText="1" shrinkToFit="1"/>
    </xf>
    <xf numFmtId="0" fontId="3" fillId="3" borderId="28" xfId="20" applyFont="1" applyFill="1" applyBorder="1" applyAlignment="1">
      <alignment horizontal="center" vertical="center"/>
    </xf>
    <xf numFmtId="0" fontId="14" fillId="3" borderId="28" xfId="20" applyFont="1" applyFill="1" applyBorder="1" applyAlignment="1">
      <alignment horizontal="center" vertical="center" wrapText="1"/>
    </xf>
    <xf numFmtId="0" fontId="14" fillId="3" borderId="28" xfId="20" applyFont="1" applyFill="1" applyBorder="1" applyAlignment="1">
      <alignment horizontal="center" vertical="center"/>
    </xf>
    <xf numFmtId="0" fontId="14" fillId="3" borderId="28" xfId="20" applyFont="1" applyFill="1" applyBorder="1" applyAlignment="1">
      <alignment horizontal="justify" vertical="top" wrapText="1"/>
    </xf>
    <xf numFmtId="0" fontId="14" fillId="3" borderId="28" xfId="20" applyNumberFormat="1" applyFont="1" applyFill="1" applyBorder="1" applyAlignment="1">
      <alignment horizontal="justify" vertical="top" wrapText="1"/>
    </xf>
    <xf numFmtId="0" fontId="27" fillId="3" borderId="28" xfId="20" applyFont="1" applyFill="1" applyBorder="1" applyAlignment="1">
      <alignment horizontal="justify" vertical="top" wrapText="1"/>
    </xf>
    <xf numFmtId="0" fontId="29" fillId="3" borderId="28" xfId="0" applyFont="1" applyFill="1" applyBorder="1" applyAlignment="1">
      <alignment horizontal="justify" vertical="top" wrapText="1"/>
    </xf>
    <xf numFmtId="0" fontId="30" fillId="3" borderId="28" xfId="0" applyFont="1" applyFill="1" applyBorder="1" applyAlignment="1">
      <alignment horizontal="justify" vertical="top" wrapText="1"/>
    </xf>
    <xf numFmtId="0" fontId="32" fillId="3" borderId="28" xfId="20" applyFont="1" applyFill="1" applyBorder="1" applyAlignment="1">
      <alignment horizontal="justify" vertical="top" wrapText="1"/>
    </xf>
    <xf numFmtId="0" fontId="14" fillId="3" borderId="28" xfId="20" applyFont="1" applyFill="1" applyBorder="1" applyAlignment="1">
      <alignment horizontal="justify" vertical="center" wrapText="1"/>
    </xf>
    <xf numFmtId="0" fontId="3" fillId="3" borderId="28" xfId="20" applyFont="1" applyFill="1" applyBorder="1" applyAlignment="1">
      <alignment horizontal="justify" vertical="center" wrapText="1"/>
    </xf>
    <xf numFmtId="0" fontId="15" fillId="3" borderId="0" xfId="20" applyFont="1" applyFill="1"/>
    <xf numFmtId="176" fontId="3" fillId="0" borderId="6" xfId="20" applyNumberFormat="1" applyFont="1" applyFill="1" applyBorder="1" applyAlignment="1">
      <alignment horizontal="center"/>
    </xf>
    <xf numFmtId="176" fontId="14" fillId="0" borderId="51" xfId="20" applyNumberFormat="1" applyFont="1" applyFill="1" applyBorder="1" applyAlignment="1">
      <alignment horizontal="center"/>
    </xf>
    <xf numFmtId="176" fontId="14" fillId="0" borderId="30" xfId="20" applyNumberFormat="1" applyFont="1" applyFill="1" applyBorder="1" applyAlignment="1">
      <alignment horizontal="center"/>
    </xf>
    <xf numFmtId="176" fontId="14" fillId="0" borderId="30" xfId="24" applyNumberFormat="1" applyFont="1" applyFill="1" applyBorder="1" applyAlignment="1">
      <alignment horizontal="center"/>
    </xf>
    <xf numFmtId="176" fontId="14" fillId="0" borderId="36" xfId="20" applyNumberFormat="1" applyFont="1" applyFill="1" applyBorder="1" applyAlignment="1">
      <alignment horizontal="center"/>
    </xf>
    <xf numFmtId="49" fontId="10" fillId="0" borderId="0" xfId="20" applyNumberFormat="1" applyBorder="1"/>
    <xf numFmtId="3" fontId="10" fillId="0" borderId="0" xfId="20" applyNumberFormat="1" applyBorder="1"/>
    <xf numFmtId="49" fontId="14" fillId="0" borderId="28" xfId="20" applyNumberFormat="1" applyFont="1" applyBorder="1"/>
    <xf numFmtId="49" fontId="5" fillId="0" borderId="28" xfId="20" applyNumberFormat="1" applyFont="1" applyBorder="1"/>
    <xf numFmtId="4" fontId="3" fillId="0" borderId="28" xfId="20" applyNumberFormat="1" applyFont="1" applyBorder="1" applyAlignment="1">
      <alignment horizontal="right" vertical="center" wrapText="1"/>
    </xf>
    <xf numFmtId="49" fontId="2" fillId="0" borderId="28" xfId="20" applyNumberFormat="1" applyFont="1" applyBorder="1"/>
    <xf numFmtId="4" fontId="14" fillId="0" borderId="28" xfId="20" applyNumberFormat="1" applyFont="1" applyBorder="1" applyAlignment="1">
      <alignment horizontal="right" vertical="center" wrapText="1"/>
    </xf>
    <xf numFmtId="173" fontId="14" fillId="0" borderId="28" xfId="20" applyNumberFormat="1" applyFont="1" applyBorder="1" applyAlignment="1">
      <alignment horizontal="right" vertical="center" wrapText="1"/>
    </xf>
    <xf numFmtId="4" fontId="3" fillId="0" borderId="28" xfId="20" applyNumberFormat="1" applyFont="1" applyBorder="1" applyAlignment="1">
      <alignment horizontal="right" vertical="center"/>
    </xf>
    <xf numFmtId="173" fontId="3" fillId="0" borderId="28" xfId="20" applyNumberFormat="1" applyFont="1" applyBorder="1" applyAlignment="1">
      <alignment horizontal="right" vertical="center" wrapText="1"/>
    </xf>
    <xf numFmtId="173" fontId="3" fillId="0" borderId="28" xfId="20" applyNumberFormat="1" applyFont="1" applyBorder="1" applyAlignment="1">
      <alignment horizontal="right" vertical="center"/>
    </xf>
    <xf numFmtId="165" fontId="12" fillId="3" borderId="46" xfId="22" applyNumberFormat="1" applyFont="1" applyFill="1" applyBorder="1" applyAlignment="1" applyProtection="1">
      <protection hidden="1"/>
    </xf>
    <xf numFmtId="0" fontId="2" fillId="0" borderId="29" xfId="20" applyFont="1" applyFill="1" applyBorder="1" applyAlignment="1">
      <alignment vertical="top" wrapText="1"/>
    </xf>
    <xf numFmtId="0" fontId="2" fillId="0" borderId="27" xfId="20" applyFont="1" applyFill="1" applyBorder="1" applyAlignment="1">
      <alignment vertical="top" wrapText="1"/>
    </xf>
    <xf numFmtId="0" fontId="2" fillId="0" borderId="69" xfId="20" applyFont="1" applyFill="1" applyBorder="1" applyAlignment="1">
      <alignment vertical="top" wrapText="1"/>
    </xf>
    <xf numFmtId="0" fontId="3" fillId="0" borderId="0" xfId="20" applyFont="1" applyBorder="1" applyAlignment="1">
      <alignment horizontal="center" vertical="center" wrapText="1" shrinkToFit="1"/>
    </xf>
    <xf numFmtId="49" fontId="14" fillId="0" borderId="28" xfId="20" applyNumberFormat="1" applyFont="1" applyBorder="1" applyAlignment="1">
      <alignment horizontal="center" vertical="center" wrapText="1" shrinkToFit="1"/>
    </xf>
    <xf numFmtId="0" fontId="3" fillId="0" borderId="29" xfId="20" applyFont="1" applyBorder="1" applyAlignment="1">
      <alignment horizontal="center" wrapText="1"/>
    </xf>
    <xf numFmtId="0" fontId="3" fillId="0" borderId="27" xfId="20" applyFont="1" applyBorder="1" applyAlignment="1">
      <alignment horizontal="center" wrapText="1"/>
    </xf>
    <xf numFmtId="0" fontId="3" fillId="0" borderId="69" xfId="20" applyFont="1" applyBorder="1" applyAlignment="1">
      <alignment horizontal="center" wrapText="1"/>
    </xf>
    <xf numFmtId="0" fontId="3" fillId="0" borderId="29" xfId="20" applyFont="1" applyBorder="1" applyAlignment="1">
      <alignment horizontal="center" vertical="center" wrapText="1" shrinkToFit="1"/>
    </xf>
    <xf numFmtId="0" fontId="3" fillId="0" borderId="27" xfId="20" applyFont="1" applyBorder="1" applyAlignment="1">
      <alignment horizontal="center" vertical="center" wrapText="1" shrinkToFit="1"/>
    </xf>
    <xf numFmtId="0" fontId="3" fillId="0" borderId="69" xfId="20" applyFont="1" applyBorder="1" applyAlignment="1">
      <alignment horizontal="center" vertical="center" wrapText="1" shrinkToFit="1"/>
    </xf>
    <xf numFmtId="0" fontId="14" fillId="0" borderId="29" xfId="20" applyFont="1" applyBorder="1" applyAlignment="1">
      <alignment horizontal="left" vertical="top" wrapText="1"/>
    </xf>
    <xf numFmtId="0" fontId="14" fillId="0" borderId="27" xfId="20" applyFont="1" applyBorder="1" applyAlignment="1">
      <alignment horizontal="left" vertical="top" wrapText="1"/>
    </xf>
    <xf numFmtId="0" fontId="14" fillId="0" borderId="69" xfId="20" applyFont="1" applyBorder="1" applyAlignment="1">
      <alignment horizontal="left" vertical="top" wrapText="1"/>
    </xf>
    <xf numFmtId="0" fontId="2" fillId="0" borderId="29" xfId="20" applyFont="1" applyFill="1" applyBorder="1" applyAlignment="1">
      <alignment wrapText="1" shrinkToFit="1"/>
    </xf>
    <xf numFmtId="0" fontId="2" fillId="0" borderId="27" xfId="20" applyFont="1" applyFill="1" applyBorder="1" applyAlignment="1">
      <alignment wrapText="1" shrinkToFit="1"/>
    </xf>
    <xf numFmtId="0" fontId="2" fillId="0" borderId="69" xfId="20" applyFont="1" applyFill="1" applyBorder="1" applyAlignment="1">
      <alignment wrapText="1" shrinkToFit="1"/>
    </xf>
    <xf numFmtId="0" fontId="3" fillId="0" borderId="28" xfId="20" applyFont="1" applyBorder="1" applyAlignment="1">
      <alignment horizontal="center" vertical="center" wrapText="1" shrinkToFit="1"/>
    </xf>
    <xf numFmtId="0" fontId="11" fillId="0" borderId="43" xfId="20" applyFont="1" applyBorder="1" applyAlignment="1">
      <alignment horizontal="center" vertical="center" wrapText="1"/>
    </xf>
    <xf numFmtId="0" fontId="11" fillId="0" borderId="45" xfId="20" applyFont="1" applyBorder="1" applyAlignment="1">
      <alignment horizontal="center" vertical="center" wrapText="1"/>
    </xf>
    <xf numFmtId="0" fontId="11" fillId="0" borderId="21" xfId="20" applyFont="1" applyBorder="1" applyAlignment="1">
      <alignment horizontal="center" vertical="center"/>
    </xf>
    <xf numFmtId="0" fontId="11" fillId="0" borderId="28" xfId="20" applyFont="1" applyBorder="1" applyAlignment="1">
      <alignment horizontal="center" vertical="center"/>
    </xf>
    <xf numFmtId="0" fontId="11" fillId="0" borderId="21" xfId="20" applyFont="1" applyFill="1" applyBorder="1" applyAlignment="1">
      <alignment horizontal="center"/>
    </xf>
    <xf numFmtId="0" fontId="11" fillId="0" borderId="44" xfId="20" applyFont="1" applyFill="1" applyBorder="1" applyAlignment="1">
      <alignment horizontal="center"/>
    </xf>
    <xf numFmtId="173" fontId="13" fillId="3" borderId="0" xfId="20" applyNumberFormat="1" applyFont="1" applyFill="1" applyAlignment="1">
      <alignment horizontal="right" wrapText="1"/>
    </xf>
    <xf numFmtId="0" fontId="11" fillId="0" borderId="0" xfId="20" applyFont="1" applyFill="1" applyBorder="1" applyAlignment="1">
      <alignment horizontal="center" wrapText="1"/>
    </xf>
    <xf numFmtId="0" fontId="10" fillId="0" borderId="0" xfId="20"/>
    <xf numFmtId="175" fontId="2" fillId="2" borderId="32" xfId="1" applyNumberFormat="1" applyFont="1" applyFill="1" applyBorder="1" applyAlignment="1" applyProtection="1">
      <alignment wrapText="1"/>
      <protection hidden="1"/>
    </xf>
    <xf numFmtId="175" fontId="2" fillId="2" borderId="30" xfId="1" applyNumberFormat="1" applyFont="1" applyFill="1" applyBorder="1" applyAlignment="1" applyProtection="1">
      <alignment wrapText="1"/>
      <protection hidden="1"/>
    </xf>
    <xf numFmtId="175" fontId="5" fillId="2" borderId="32" xfId="1" applyNumberFormat="1" applyFont="1" applyFill="1" applyBorder="1" applyAlignment="1" applyProtection="1">
      <alignment wrapText="1"/>
      <protection hidden="1"/>
    </xf>
    <xf numFmtId="175" fontId="5" fillId="2" borderId="30" xfId="1" applyNumberFormat="1" applyFont="1" applyFill="1" applyBorder="1" applyAlignment="1" applyProtection="1">
      <alignment wrapText="1"/>
      <protection hidden="1"/>
    </xf>
    <xf numFmtId="175" fontId="2" fillId="2" borderId="38" xfId="1" applyNumberFormat="1" applyFont="1" applyFill="1" applyBorder="1" applyAlignment="1" applyProtection="1">
      <alignment wrapText="1"/>
      <protection hidden="1"/>
    </xf>
    <xf numFmtId="175" fontId="2" fillId="2" borderId="36" xfId="1" applyNumberFormat="1" applyFont="1" applyFill="1" applyBorder="1" applyAlignment="1" applyProtection="1">
      <alignment wrapText="1"/>
      <protection hidden="1"/>
    </xf>
    <xf numFmtId="0" fontId="3" fillId="0" borderId="0" xfId="1" applyNumberFormat="1" applyFont="1" applyFill="1" applyAlignment="1" applyProtection="1">
      <alignment horizontal="center" vertical="center" wrapText="1"/>
      <protection hidden="1"/>
    </xf>
    <xf numFmtId="0" fontId="5" fillId="0" borderId="25" xfId="1" applyNumberFormat="1" applyFont="1" applyFill="1" applyBorder="1" applyAlignment="1" applyProtection="1">
      <alignment horizontal="center" vertical="top" wrapText="1"/>
      <protection hidden="1"/>
    </xf>
    <xf numFmtId="0" fontId="5" fillId="0" borderId="24" xfId="1" applyNumberFormat="1" applyFont="1" applyFill="1" applyBorder="1" applyAlignment="1" applyProtection="1">
      <alignment horizontal="center" vertical="top" wrapText="1"/>
      <protection hidden="1"/>
    </xf>
    <xf numFmtId="0" fontId="5" fillId="0" borderId="1" xfId="1" applyNumberFormat="1" applyFont="1" applyFill="1" applyBorder="1" applyAlignment="1" applyProtection="1">
      <alignment horizontal="center" vertical="top" wrapText="1"/>
      <protection hidden="1"/>
    </xf>
    <xf numFmtId="0" fontId="5" fillId="0" borderId="5" xfId="1" applyNumberFormat="1" applyFont="1" applyFill="1" applyBorder="1" applyAlignment="1" applyProtection="1">
      <alignment horizontal="center" vertical="top" wrapText="1"/>
      <protection hidden="1"/>
    </xf>
    <xf numFmtId="0" fontId="5" fillId="0" borderId="1" xfId="1" applyNumberFormat="1" applyFont="1" applyFill="1" applyBorder="1" applyAlignment="1" applyProtection="1">
      <alignment horizontal="center" wrapText="1"/>
      <protection hidden="1"/>
    </xf>
    <xf numFmtId="0" fontId="0" fillId="0" borderId="6" xfId="0" applyBorder="1" applyAlignment="1">
      <alignment horizontal="center" wrapText="1"/>
    </xf>
    <xf numFmtId="175" fontId="5" fillId="2" borderId="25" xfId="1" applyNumberFormat="1" applyFont="1" applyFill="1" applyBorder="1" applyAlignment="1" applyProtection="1">
      <alignment wrapText="1"/>
      <protection hidden="1"/>
    </xf>
    <xf numFmtId="175" fontId="5" fillId="2" borderId="23" xfId="1" applyNumberFormat="1" applyFont="1" applyFill="1" applyBorder="1" applyAlignment="1" applyProtection="1">
      <alignment wrapText="1"/>
      <protection hidden="1"/>
    </xf>
    <xf numFmtId="0" fontId="2" fillId="0" borderId="0" xfId="1" applyFont="1" applyFill="1" applyAlignment="1" applyProtection="1">
      <alignment horizontal="right"/>
      <protection hidden="1"/>
    </xf>
    <xf numFmtId="0" fontId="2" fillId="0" borderId="0" xfId="1" applyNumberFormat="1" applyFont="1" applyFill="1" applyAlignment="1" applyProtection="1">
      <alignment horizontal="right"/>
      <protection hidden="1"/>
    </xf>
    <xf numFmtId="175" fontId="2" fillId="2" borderId="45" xfId="1" applyNumberFormat="1" applyFont="1" applyFill="1" applyBorder="1" applyAlignment="1" applyProtection="1">
      <alignment wrapText="1"/>
      <protection hidden="1"/>
    </xf>
    <xf numFmtId="175" fontId="2" fillId="2" borderId="31" xfId="1" applyNumberFormat="1" applyFont="1" applyFill="1" applyBorder="1" applyAlignment="1" applyProtection="1">
      <alignment wrapText="1"/>
      <protection hidden="1"/>
    </xf>
    <xf numFmtId="175" fontId="2" fillId="2" borderId="47" xfId="1" applyNumberFormat="1" applyFont="1" applyFill="1" applyBorder="1" applyAlignment="1" applyProtection="1">
      <alignment wrapText="1"/>
      <protection hidden="1"/>
    </xf>
    <xf numFmtId="175" fontId="2" fillId="2" borderId="37" xfId="1" applyNumberFormat="1" applyFont="1" applyFill="1" applyBorder="1" applyAlignment="1" applyProtection="1">
      <alignment wrapText="1"/>
      <protection hidden="1"/>
    </xf>
    <xf numFmtId="175" fontId="5" fillId="2" borderId="45" xfId="1" applyNumberFormat="1" applyFont="1" applyFill="1" applyBorder="1" applyAlignment="1" applyProtection="1">
      <alignment wrapText="1"/>
      <protection hidden="1"/>
    </xf>
    <xf numFmtId="175" fontId="5" fillId="2" borderId="31" xfId="1" applyNumberFormat="1" applyFont="1" applyFill="1" applyBorder="1" applyAlignment="1" applyProtection="1">
      <alignment wrapText="1"/>
      <protection hidden="1"/>
    </xf>
    <xf numFmtId="175" fontId="5" fillId="2" borderId="43" xfId="1" applyNumberFormat="1" applyFont="1" applyFill="1" applyBorder="1" applyAlignment="1" applyProtection="1">
      <alignment wrapText="1"/>
      <protection hidden="1"/>
    </xf>
    <xf numFmtId="175" fontId="5" fillId="2" borderId="24" xfId="1" applyNumberFormat="1" applyFont="1" applyFill="1" applyBorder="1" applyAlignment="1" applyProtection="1">
      <alignment wrapText="1"/>
      <protection hidden="1"/>
    </xf>
    <xf numFmtId="0" fontId="5" fillId="0" borderId="43" xfId="1" applyNumberFormat="1" applyFont="1" applyFill="1" applyBorder="1" applyAlignment="1" applyProtection="1">
      <alignment horizontal="center" vertical="top" wrapText="1"/>
      <protection hidden="1"/>
    </xf>
    <xf numFmtId="0" fontId="5" fillId="0" borderId="44" xfId="1" applyNumberFormat="1" applyFont="1" applyFill="1" applyBorder="1" applyAlignment="1" applyProtection="1">
      <alignment horizontal="center" vertical="top" wrapText="1"/>
      <protection hidden="1"/>
    </xf>
    <xf numFmtId="0" fontId="5" fillId="0" borderId="50" xfId="1" applyNumberFormat="1" applyFont="1" applyFill="1" applyBorder="1" applyAlignment="1" applyProtection="1">
      <alignment horizontal="center" vertical="top" wrapText="1"/>
      <protection hidden="1"/>
    </xf>
    <xf numFmtId="0" fontId="5" fillId="0" borderId="49" xfId="1" applyNumberFormat="1" applyFont="1" applyFill="1" applyBorder="1" applyAlignment="1" applyProtection="1">
      <alignment horizontal="center" vertical="top" wrapText="1"/>
      <protection hidden="1"/>
    </xf>
    <xf numFmtId="0" fontId="5" fillId="0" borderId="5" xfId="1" applyNumberFormat="1" applyFont="1" applyFill="1" applyBorder="1" applyAlignment="1" applyProtection="1">
      <alignment horizontal="center"/>
      <protection hidden="1"/>
    </xf>
    <xf numFmtId="0" fontId="5" fillId="0" borderId="49" xfId="1" applyNumberFormat="1" applyFont="1" applyFill="1" applyBorder="1" applyAlignment="1" applyProtection="1">
      <alignment horizontal="center"/>
      <protection hidden="1"/>
    </xf>
    <xf numFmtId="0" fontId="5" fillId="0" borderId="50" xfId="1" applyNumberFormat="1" applyFont="1" applyFill="1" applyBorder="1" applyAlignment="1" applyProtection="1">
      <alignment horizontal="center"/>
      <protection hidden="1"/>
    </xf>
    <xf numFmtId="0" fontId="5" fillId="0" borderId="15" xfId="1" applyNumberFormat="1" applyFont="1" applyFill="1" applyBorder="1" applyAlignment="1" applyProtection="1">
      <alignment horizontal="center" vertical="center" wrapText="1"/>
      <protection hidden="1"/>
    </xf>
    <xf numFmtId="0" fontId="0" fillId="0" borderId="16" xfId="0" applyBorder="1" applyAlignment="1">
      <alignment horizontal="center" vertical="center" wrapText="1"/>
    </xf>
    <xf numFmtId="0" fontId="5" fillId="0" borderId="6" xfId="1" applyNumberFormat="1" applyFont="1" applyFill="1" applyBorder="1" applyAlignment="1" applyProtection="1">
      <alignment horizontal="center" vertical="center" wrapText="1"/>
      <protection hidden="1"/>
    </xf>
    <xf numFmtId="0" fontId="5" fillId="0" borderId="52" xfId="1" applyNumberFormat="1" applyFont="1" applyFill="1" applyBorder="1" applyAlignment="1" applyProtection="1">
      <alignment horizontal="center" vertical="center" wrapText="1"/>
      <protection hidden="1"/>
    </xf>
    <xf numFmtId="0" fontId="5" fillId="0" borderId="4" xfId="1" applyNumberFormat="1" applyFont="1" applyFill="1" applyBorder="1" applyAlignment="1" applyProtection="1">
      <alignment horizontal="center" vertical="center" wrapText="1"/>
      <protection hidden="1"/>
    </xf>
    <xf numFmtId="0" fontId="0" fillId="0" borderId="52" xfId="0" applyBorder="1" applyAlignment="1">
      <alignment horizontal="center" vertical="center" wrapText="1"/>
    </xf>
    <xf numFmtId="0" fontId="2" fillId="0" borderId="0" xfId="6" applyNumberFormat="1" applyFont="1" applyFill="1" applyAlignment="1" applyProtection="1">
      <alignment horizontal="right"/>
      <protection hidden="1"/>
    </xf>
    <xf numFmtId="0" fontId="2" fillId="0" borderId="0" xfId="6" applyNumberFormat="1" applyFont="1" applyFill="1" applyAlignment="1" applyProtection="1">
      <alignment horizontal="right" vertical="center" wrapText="1"/>
      <protection hidden="1"/>
    </xf>
    <xf numFmtId="0" fontId="3" fillId="0" borderId="0" xfId="6" applyNumberFormat="1" applyFont="1" applyFill="1" applyAlignment="1" applyProtection="1">
      <alignment horizontal="center" vertical="center" wrapText="1"/>
      <protection hidden="1"/>
    </xf>
    <xf numFmtId="0" fontId="26" fillId="0" borderId="16" xfId="0" applyFont="1" applyBorder="1" applyAlignment="1">
      <alignment wrapText="1"/>
    </xf>
    <xf numFmtId="0" fontId="5" fillId="0" borderId="5" xfId="1" applyNumberFormat="1" applyFont="1" applyFill="1" applyBorder="1" applyAlignment="1" applyProtection="1">
      <alignment horizontal="center" vertical="center"/>
      <protection hidden="1"/>
    </xf>
    <xf numFmtId="0" fontId="5" fillId="0" borderId="15" xfId="1" applyNumberFormat="1" applyFont="1" applyFill="1" applyBorder="1" applyAlignment="1" applyProtection="1">
      <alignment horizontal="center" vertical="center"/>
      <protection hidden="1"/>
    </xf>
    <xf numFmtId="0" fontId="2" fillId="0" borderId="0" xfId="1" applyNumberFormat="1" applyFont="1" applyFill="1" applyAlignment="1" applyProtection="1">
      <alignment horizontal="right" vertical="center" wrapText="1"/>
      <protection hidden="1"/>
    </xf>
    <xf numFmtId="0" fontId="5" fillId="0" borderId="11" xfId="1" applyNumberFormat="1" applyFont="1" applyFill="1" applyBorder="1" applyAlignment="1" applyProtection="1">
      <alignment horizontal="center" vertical="center" wrapText="1"/>
      <protection hidden="1"/>
    </xf>
    <xf numFmtId="0" fontId="5" fillId="0" borderId="34" xfId="1" applyNumberFormat="1" applyFont="1" applyFill="1" applyBorder="1" applyAlignment="1" applyProtection="1">
      <alignment horizontal="center" vertical="center" wrapText="1"/>
      <protection hidden="1"/>
    </xf>
    <xf numFmtId="0" fontId="5" fillId="0" borderId="53" xfId="1" applyNumberFormat="1" applyFont="1" applyFill="1" applyBorder="1" applyAlignment="1" applyProtection="1">
      <alignment horizontal="center" vertical="center" wrapText="1"/>
      <protection hidden="1"/>
    </xf>
    <xf numFmtId="0" fontId="14" fillId="0" borderId="0" xfId="1" applyNumberFormat="1" applyFont="1" applyFill="1" applyAlignment="1" applyProtection="1">
      <alignment horizontal="right"/>
      <protection hidden="1"/>
    </xf>
    <xf numFmtId="0" fontId="0" fillId="0" borderId="0" xfId="0" applyAlignment="1">
      <alignment horizontal="center" vertical="center" wrapText="1"/>
    </xf>
    <xf numFmtId="0" fontId="5" fillId="0" borderId="21" xfId="1" applyNumberFormat="1" applyFont="1" applyFill="1" applyBorder="1" applyAlignment="1" applyProtection="1">
      <alignment horizontal="center" vertical="center"/>
      <protection hidden="1"/>
    </xf>
    <xf numFmtId="0" fontId="5" fillId="0" borderId="44" xfId="1" applyNumberFormat="1" applyFont="1" applyFill="1" applyBorder="1" applyAlignment="1" applyProtection="1">
      <alignment horizontal="center" vertical="center"/>
      <protection hidden="1"/>
    </xf>
    <xf numFmtId="0" fontId="5" fillId="0" borderId="22" xfId="1" applyNumberFormat="1" applyFont="1" applyFill="1" applyBorder="1" applyAlignment="1" applyProtection="1">
      <alignment horizontal="center" vertical="center"/>
      <protection hidden="1"/>
    </xf>
    <xf numFmtId="0" fontId="5" fillId="0" borderId="23" xfId="1" applyNumberFormat="1" applyFont="1" applyFill="1" applyBorder="1" applyAlignment="1" applyProtection="1">
      <alignment horizontal="center" vertical="center"/>
      <protection hidden="1"/>
    </xf>
    <xf numFmtId="0" fontId="5" fillId="0" borderId="8" xfId="1" applyNumberFormat="1" applyFont="1" applyFill="1" applyBorder="1" applyAlignment="1" applyProtection="1">
      <alignment horizontal="center" vertical="center" wrapText="1"/>
      <protection hidden="1"/>
    </xf>
    <xf numFmtId="0" fontId="5" fillId="0" borderId="68" xfId="1" applyNumberFormat="1" applyFont="1" applyFill="1" applyBorder="1" applyAlignment="1" applyProtection="1">
      <alignment vertical="center"/>
      <protection hidden="1"/>
    </xf>
    <xf numFmtId="0" fontId="5" fillId="0" borderId="70" xfId="1" applyNumberFormat="1" applyFont="1" applyFill="1" applyBorder="1" applyAlignment="1" applyProtection="1">
      <alignment vertical="center"/>
      <protection hidden="1"/>
    </xf>
    <xf numFmtId="0" fontId="5" fillId="0" borderId="48" xfId="1" applyNumberFormat="1" applyFont="1" applyFill="1" applyBorder="1" applyAlignment="1" applyProtection="1">
      <alignment horizontal="center" vertical="center" wrapText="1"/>
      <protection hidden="1"/>
    </xf>
    <xf numFmtId="0" fontId="11" fillId="0" borderId="0" xfId="20" applyFont="1" applyBorder="1" applyAlignment="1">
      <alignment horizontal="center" vertical="center" wrapText="1"/>
    </xf>
    <xf numFmtId="0" fontId="10" fillId="0" borderId="0" xfId="20" applyBorder="1" applyAlignment="1">
      <alignment wrapText="1"/>
    </xf>
    <xf numFmtId="0" fontId="2" fillId="0" borderId="0" xfId="23" applyNumberFormat="1" applyFont="1" applyFill="1" applyAlignment="1" applyProtection="1">
      <alignment horizontal="right"/>
      <protection hidden="1"/>
    </xf>
    <xf numFmtId="0" fontId="2" fillId="0" borderId="0" xfId="20" applyFont="1" applyAlignment="1">
      <alignment horizontal="right"/>
    </xf>
    <xf numFmtId="14" fontId="14" fillId="0" borderId="15" xfId="20" applyNumberFormat="1" applyFont="1" applyBorder="1" applyAlignment="1">
      <alignment horizontal="left" wrapText="1"/>
    </xf>
    <xf numFmtId="0" fontId="14" fillId="0" borderId="64" xfId="20" applyFont="1" applyBorder="1" applyAlignment="1">
      <alignment horizontal="left" wrapText="1"/>
    </xf>
    <xf numFmtId="0" fontId="14" fillId="0" borderId="16" xfId="20" applyFont="1" applyBorder="1" applyAlignment="1">
      <alignment horizontal="left" wrapText="1"/>
    </xf>
    <xf numFmtId="0" fontId="3" fillId="0" borderId="3" xfId="20" applyFont="1" applyFill="1" applyBorder="1" applyAlignment="1">
      <alignment horizontal="center" wrapText="1"/>
    </xf>
    <xf numFmtId="0" fontId="5" fillId="0" borderId="2" xfId="20" applyFont="1" applyBorder="1" applyAlignment="1">
      <alignment horizontal="center" wrapText="1"/>
    </xf>
    <xf numFmtId="0" fontId="5" fillId="0" borderId="4" xfId="20" applyFont="1" applyBorder="1" applyAlignment="1">
      <alignment horizontal="center" wrapText="1"/>
    </xf>
    <xf numFmtId="0" fontId="5" fillId="0" borderId="13" xfId="20" applyFont="1" applyBorder="1" applyAlignment="1">
      <alignment horizontal="center" wrapText="1"/>
    </xf>
    <xf numFmtId="0" fontId="5" fillId="0" borderId="10" xfId="20" applyFont="1" applyBorder="1" applyAlignment="1">
      <alignment horizontal="center" wrapText="1"/>
    </xf>
    <xf numFmtId="0" fontId="5" fillId="0" borderId="52" xfId="20" applyFont="1" applyBorder="1" applyAlignment="1">
      <alignment horizontal="center" wrapText="1"/>
    </xf>
    <xf numFmtId="0" fontId="14" fillId="0" borderId="15" xfId="20" applyFont="1" applyFill="1" applyBorder="1" applyAlignment="1">
      <alignment horizontal="center" wrapText="1"/>
    </xf>
    <xf numFmtId="0" fontId="2" fillId="0" borderId="16" xfId="20" applyFont="1" applyBorder="1" applyAlignment="1">
      <alignment horizontal="center" wrapText="1"/>
    </xf>
    <xf numFmtId="0" fontId="2" fillId="0" borderId="25" xfId="20" applyFont="1" applyFill="1" applyBorder="1" applyAlignment="1">
      <alignment horizontal="center" wrapText="1"/>
    </xf>
    <xf numFmtId="0" fontId="2" fillId="0" borderId="23" xfId="20" applyFont="1" applyFill="1" applyBorder="1" applyAlignment="1">
      <alignment horizontal="center" wrapText="1"/>
    </xf>
    <xf numFmtId="0" fontId="12" fillId="0" borderId="0" xfId="22" applyFont="1" applyFill="1" applyAlignment="1" applyProtection="1">
      <alignment horizontal="right"/>
      <protection hidden="1"/>
    </xf>
    <xf numFmtId="0" fontId="12" fillId="0" borderId="0" xfId="22" applyNumberFormat="1" applyFont="1" applyFill="1" applyAlignment="1" applyProtection="1">
      <alignment horizontal="right"/>
      <protection hidden="1"/>
    </xf>
    <xf numFmtId="0" fontId="22" fillId="0" borderId="0" xfId="20" applyFont="1" applyAlignment="1">
      <alignment horizontal="center" wrapText="1"/>
    </xf>
    <xf numFmtId="0" fontId="23" fillId="0" borderId="0" xfId="20" applyFont="1" applyAlignment="1">
      <alignment horizontal="center" wrapText="1"/>
    </xf>
    <xf numFmtId="10" fontId="6" fillId="2" borderId="24" xfId="1" applyNumberFormat="1" applyFont="1" applyFill="1" applyBorder="1" applyAlignment="1" applyProtection="1">
      <protection hidden="1"/>
    </xf>
    <xf numFmtId="172" fontId="6" fillId="2" borderId="43" xfId="1" applyNumberFormat="1" applyFont="1" applyFill="1" applyBorder="1" applyAlignment="1" applyProtection="1">
      <alignment vertical="center" wrapText="1"/>
      <protection hidden="1"/>
    </xf>
    <xf numFmtId="170" fontId="6" fillId="2" borderId="21" xfId="1" applyNumberFormat="1" applyFont="1" applyFill="1" applyBorder="1" applyAlignment="1" applyProtection="1">
      <alignment vertical="center"/>
      <protection hidden="1"/>
    </xf>
    <xf numFmtId="170" fontId="6" fillId="2" borderId="22" xfId="1" applyNumberFormat="1" applyFont="1" applyFill="1" applyBorder="1" applyAlignment="1" applyProtection="1">
      <alignment vertical="center"/>
      <protection hidden="1"/>
    </xf>
    <xf numFmtId="165" fontId="6" fillId="2" borderId="24" xfId="1" applyNumberFormat="1" applyFont="1" applyFill="1" applyBorder="1" applyAlignment="1" applyProtection="1">
      <protection hidden="1"/>
    </xf>
    <xf numFmtId="10" fontId="7" fillId="2" borderId="31" xfId="1" applyNumberFormat="1" applyFont="1" applyFill="1" applyBorder="1" applyAlignment="1" applyProtection="1">
      <protection hidden="1"/>
    </xf>
    <xf numFmtId="172" fontId="7" fillId="2" borderId="45" xfId="1" applyNumberFormat="1" applyFont="1" applyFill="1" applyBorder="1" applyAlignment="1" applyProtection="1">
      <alignment vertical="center" wrapText="1"/>
      <protection hidden="1"/>
    </xf>
    <xf numFmtId="170" fontId="7" fillId="2" borderId="28" xfId="1" applyNumberFormat="1" applyFont="1" applyFill="1" applyBorder="1" applyAlignment="1" applyProtection="1">
      <alignment vertical="center"/>
      <protection hidden="1"/>
    </xf>
    <xf numFmtId="170" fontId="7" fillId="2" borderId="29" xfId="1" applyNumberFormat="1" applyFont="1" applyFill="1" applyBorder="1" applyAlignment="1" applyProtection="1">
      <alignment vertical="center"/>
      <protection hidden="1"/>
    </xf>
    <xf numFmtId="165" fontId="7" fillId="2" borderId="31" xfId="1" applyNumberFormat="1" applyFont="1" applyFill="1" applyBorder="1" applyAlignment="1" applyProtection="1">
      <protection hidden="1"/>
    </xf>
    <xf numFmtId="10" fontId="6" fillId="2" borderId="31" xfId="1" applyNumberFormat="1" applyFont="1" applyFill="1" applyBorder="1" applyAlignment="1" applyProtection="1">
      <protection hidden="1"/>
    </xf>
    <xf numFmtId="172" fontId="4" fillId="2" borderId="45" xfId="1" applyNumberFormat="1" applyFont="1" applyFill="1" applyBorder="1" applyAlignment="1" applyProtection="1">
      <alignment vertical="center" wrapText="1"/>
      <protection hidden="1"/>
    </xf>
    <xf numFmtId="170" fontId="4" fillId="2" borderId="28" xfId="1" applyNumberFormat="1" applyFont="1" applyFill="1" applyBorder="1" applyAlignment="1" applyProtection="1">
      <alignment vertical="center"/>
      <protection hidden="1"/>
    </xf>
    <xf numFmtId="170" fontId="4" fillId="2" borderId="29" xfId="1" applyNumberFormat="1" applyFont="1" applyFill="1" applyBorder="1" applyAlignment="1" applyProtection="1">
      <alignment vertical="center"/>
      <protection hidden="1"/>
    </xf>
    <xf numFmtId="165" fontId="4" fillId="2" borderId="31" xfId="1" applyNumberFormat="1" applyFont="1" applyFill="1" applyBorder="1" applyAlignment="1" applyProtection="1">
      <protection hidden="1"/>
    </xf>
    <xf numFmtId="10" fontId="4" fillId="2" borderId="31" xfId="1" applyNumberFormat="1" applyFont="1" applyFill="1" applyBorder="1" applyAlignment="1" applyProtection="1">
      <protection hidden="1"/>
    </xf>
    <xf numFmtId="172" fontId="6" fillId="2" borderId="45" xfId="1" applyNumberFormat="1" applyFont="1" applyFill="1" applyBorder="1" applyAlignment="1" applyProtection="1">
      <alignment vertical="center" wrapText="1"/>
      <protection hidden="1"/>
    </xf>
    <xf numFmtId="170" fontId="6" fillId="2" borderId="28" xfId="1" applyNumberFormat="1" applyFont="1" applyFill="1" applyBorder="1" applyAlignment="1" applyProtection="1">
      <alignment vertical="center"/>
      <protection hidden="1"/>
    </xf>
    <xf numFmtId="170" fontId="6" fillId="2" borderId="29" xfId="1" applyNumberFormat="1" applyFont="1" applyFill="1" applyBorder="1" applyAlignment="1" applyProtection="1">
      <alignment vertical="center"/>
      <protection hidden="1"/>
    </xf>
    <xf numFmtId="165" fontId="6" fillId="2" borderId="31" xfId="1" applyNumberFormat="1" applyFont="1" applyFill="1" applyBorder="1" applyAlignment="1" applyProtection="1">
      <protection hidden="1"/>
    </xf>
    <xf numFmtId="172" fontId="7" fillId="2" borderId="47" xfId="1" applyNumberFormat="1" applyFont="1" applyFill="1" applyBorder="1" applyAlignment="1" applyProtection="1">
      <alignment vertical="center" wrapText="1"/>
      <protection hidden="1"/>
    </xf>
    <xf numFmtId="170" fontId="7" fillId="2" borderId="34" xfId="1" applyNumberFormat="1" applyFont="1" applyFill="1" applyBorder="1" applyAlignment="1" applyProtection="1">
      <alignment vertical="center"/>
      <protection hidden="1"/>
    </xf>
    <xf numFmtId="170" fontId="7" fillId="2" borderId="35" xfId="1" applyNumberFormat="1" applyFont="1" applyFill="1" applyBorder="1" applyAlignment="1" applyProtection="1">
      <alignment vertical="center"/>
      <protection hidden="1"/>
    </xf>
    <xf numFmtId="165" fontId="7" fillId="2" borderId="37" xfId="1" applyNumberFormat="1" applyFont="1" applyFill="1" applyBorder="1" applyAlignment="1" applyProtection="1">
      <protection hidden="1"/>
    </xf>
    <xf numFmtId="10" fontId="7" fillId="2" borderId="37" xfId="1" applyNumberFormat="1" applyFont="1" applyFill="1" applyBorder="1" applyAlignment="1" applyProtection="1">
      <protection hidden="1"/>
    </xf>
    <xf numFmtId="0" fontId="3" fillId="0" borderId="0" xfId="14" applyNumberFormat="1" applyFont="1" applyFill="1" applyAlignment="1" applyProtection="1">
      <alignment horizontal="center" vertical="center" wrapText="1"/>
      <protection hidden="1"/>
    </xf>
    <xf numFmtId="0" fontId="3" fillId="0" borderId="0" xfId="12" applyNumberFormat="1" applyFont="1" applyFill="1" applyAlignment="1" applyProtection="1">
      <alignment horizontal="center" vertical="center" wrapText="1"/>
      <protection hidden="1"/>
    </xf>
    <xf numFmtId="0" fontId="2" fillId="0" borderId="16" xfId="20" applyFont="1" applyFill="1" applyBorder="1" applyAlignment="1">
      <alignment horizontal="center" wrapText="1"/>
    </xf>
    <xf numFmtId="0" fontId="23" fillId="0" borderId="0" xfId="20" applyFont="1" applyAlignment="1">
      <alignment wrapText="1"/>
    </xf>
    <xf numFmtId="0" fontId="2" fillId="0" borderId="0" xfId="20" applyFont="1" applyAlignment="1">
      <alignment wrapText="1"/>
    </xf>
    <xf numFmtId="0" fontId="14" fillId="0" borderId="0" xfId="20" applyFont="1" applyAlignment="1">
      <alignment wrapText="1"/>
    </xf>
    <xf numFmtId="10" fontId="7" fillId="2" borderId="31" xfId="7" applyNumberFormat="1" applyFont="1" applyFill="1" applyBorder="1" applyAlignment="1" applyProtection="1">
      <protection hidden="1"/>
    </xf>
    <xf numFmtId="10" fontId="6" fillId="2" borderId="31" xfId="7" applyNumberFormat="1" applyFont="1" applyFill="1" applyBorder="1" applyAlignment="1" applyProtection="1">
      <protection hidden="1"/>
    </xf>
    <xf numFmtId="10" fontId="4" fillId="2" borderId="31" xfId="7" applyNumberFormat="1" applyFont="1" applyFill="1" applyBorder="1" applyAlignment="1" applyProtection="1">
      <protection hidden="1"/>
    </xf>
    <xf numFmtId="10" fontId="7" fillId="2" borderId="37" xfId="7" applyNumberFormat="1" applyFont="1" applyFill="1" applyBorder="1" applyAlignment="1" applyProtection="1">
      <protection hidden="1"/>
    </xf>
    <xf numFmtId="0" fontId="2" fillId="0" borderId="0" xfId="7" applyNumberFormat="1" applyFont="1" applyFill="1" applyAlignment="1" applyProtection="1">
      <alignment horizontal="right"/>
      <protection hidden="1"/>
    </xf>
    <xf numFmtId="0" fontId="2" fillId="0" borderId="0" xfId="7" applyNumberFormat="1" applyFont="1" applyFill="1" applyAlignment="1" applyProtection="1">
      <alignment horizontal="right" wrapText="1"/>
      <protection hidden="1"/>
    </xf>
    <xf numFmtId="0" fontId="2" fillId="0" borderId="0" xfId="7" applyNumberFormat="1" applyFont="1" applyFill="1" applyAlignment="1" applyProtection="1">
      <alignment horizontal="right" vertical="center" wrapText="1"/>
      <protection hidden="1"/>
    </xf>
    <xf numFmtId="0" fontId="3" fillId="0" borderId="0" xfId="7" applyNumberFormat="1" applyFont="1" applyFill="1" applyAlignment="1" applyProtection="1">
      <alignment horizontal="center" vertical="center" wrapText="1"/>
      <protection hidden="1"/>
    </xf>
    <xf numFmtId="0" fontId="5" fillId="0" borderId="5" xfId="7" applyNumberFormat="1" applyFont="1" applyFill="1" applyBorder="1" applyAlignment="1" applyProtection="1">
      <alignment horizontal="center" vertical="center"/>
      <protection hidden="1"/>
    </xf>
    <xf numFmtId="0" fontId="5" fillId="0" borderId="15" xfId="7" applyNumberFormat="1" applyFont="1" applyFill="1" applyBorder="1" applyAlignment="1" applyProtection="1">
      <alignment horizontal="center" vertical="center"/>
      <protection hidden="1"/>
    </xf>
    <xf numFmtId="10" fontId="6" fillId="2" borderId="24" xfId="7" applyNumberFormat="1" applyFont="1" applyFill="1" applyBorder="1" applyAlignment="1" applyProtection="1">
      <protection hidden="1"/>
    </xf>
    <xf numFmtId="0" fontId="5" fillId="0" borderId="15" xfId="18" applyNumberFormat="1" applyFont="1" applyFill="1" applyBorder="1" applyAlignment="1" applyProtection="1">
      <alignment horizontal="center" vertical="center" wrapText="1"/>
      <protection hidden="1"/>
    </xf>
    <xf numFmtId="0" fontId="5" fillId="0" borderId="5" xfId="18" applyNumberFormat="1" applyFont="1" applyFill="1" applyBorder="1" applyAlignment="1" applyProtection="1">
      <alignment horizontal="center" vertical="center"/>
      <protection hidden="1"/>
    </xf>
    <xf numFmtId="0" fontId="5" fillId="0" borderId="15" xfId="18" applyNumberFormat="1" applyFont="1" applyFill="1" applyBorder="1" applyAlignment="1" applyProtection="1">
      <alignment horizontal="center" vertical="center"/>
      <protection hidden="1"/>
    </xf>
    <xf numFmtId="0" fontId="3" fillId="0" borderId="0" xfId="8" applyNumberFormat="1" applyFont="1" applyFill="1" applyAlignment="1" applyProtection="1">
      <alignment horizontal="center" vertical="center" wrapText="1"/>
      <protection hidden="1"/>
    </xf>
    <xf numFmtId="0" fontId="2" fillId="0" borderId="0" xfId="1" applyNumberFormat="1" applyFont="1" applyFill="1" applyAlignment="1" applyProtection="1">
      <alignment horizontal="right" wrapText="1"/>
      <protection hidden="1"/>
    </xf>
    <xf numFmtId="0" fontId="11" fillId="0" borderId="0" xfId="1" applyNumberFormat="1" applyFont="1" applyFill="1" applyAlignment="1" applyProtection="1">
      <alignment horizontal="center" vertical="center" wrapText="1"/>
      <protection hidden="1"/>
    </xf>
    <xf numFmtId="0" fontId="2" fillId="0" borderId="10" xfId="1" applyFont="1" applyFill="1" applyBorder="1" applyAlignment="1" applyProtection="1">
      <alignment horizontal="right" wrapText="1"/>
      <protection hidden="1"/>
    </xf>
    <xf numFmtId="0" fontId="2" fillId="0" borderId="10" xfId="1" applyFont="1" applyFill="1" applyBorder="1" applyAlignment="1" applyProtection="1">
      <alignment horizontal="right"/>
      <protection hidden="1"/>
    </xf>
    <xf numFmtId="0" fontId="2" fillId="0" borderId="0" xfId="1" applyFont="1" applyAlignment="1">
      <alignment horizontal="right"/>
    </xf>
    <xf numFmtId="0" fontId="2" fillId="0" borderId="0" xfId="22" applyNumberFormat="1" applyFont="1" applyFill="1" applyAlignment="1" applyProtection="1">
      <alignment horizontal="right" vertical="center" wrapText="1"/>
      <protection hidden="1"/>
    </xf>
    <xf numFmtId="0" fontId="13" fillId="0" borderId="0" xfId="20" applyFont="1" applyFill="1" applyAlignment="1">
      <alignment horizontal="center" wrapText="1"/>
    </xf>
    <xf numFmtId="0" fontId="13" fillId="0" borderId="3" xfId="20" applyFont="1" applyFill="1" applyBorder="1" applyAlignment="1">
      <alignment horizontal="center" vertical="center" wrapText="1"/>
    </xf>
    <xf numFmtId="0" fontId="13" fillId="0" borderId="26" xfId="20" applyFont="1" applyFill="1" applyBorder="1" applyAlignment="1">
      <alignment horizontal="center" vertical="center" wrapText="1"/>
    </xf>
    <xf numFmtId="0" fontId="13" fillId="0" borderId="13" xfId="20" applyFont="1" applyFill="1" applyBorder="1" applyAlignment="1">
      <alignment horizontal="center" vertical="center" wrapText="1"/>
    </xf>
    <xf numFmtId="0" fontId="13" fillId="0" borderId="15" xfId="20" applyFont="1" applyFill="1" applyBorder="1" applyAlignment="1">
      <alignment horizontal="center" vertical="center" wrapText="1"/>
    </xf>
    <xf numFmtId="0" fontId="13" fillId="0" borderId="64" xfId="20" applyFont="1" applyFill="1" applyBorder="1" applyAlignment="1">
      <alignment horizontal="center" vertical="center" wrapText="1"/>
    </xf>
    <xf numFmtId="0" fontId="13" fillId="0" borderId="16" xfId="20" applyFont="1" applyFill="1" applyBorder="1" applyAlignment="1">
      <alignment horizontal="center" vertical="center" wrapText="1"/>
    </xf>
    <xf numFmtId="0" fontId="8" fillId="0" borderId="22" xfId="22" applyNumberFormat="1" applyFont="1" applyFill="1" applyBorder="1" applyAlignment="1" applyProtection="1">
      <alignment horizontal="center" vertical="top"/>
      <protection hidden="1"/>
    </xf>
    <xf numFmtId="0" fontId="8" fillId="0" borderId="20" xfId="22" applyNumberFormat="1" applyFont="1" applyFill="1" applyBorder="1" applyAlignment="1" applyProtection="1">
      <alignment horizontal="center" vertical="top"/>
      <protection hidden="1"/>
    </xf>
    <xf numFmtId="0" fontId="8" fillId="0" borderId="71" xfId="22" applyNumberFormat="1" applyFont="1" applyFill="1" applyBorder="1" applyAlignment="1" applyProtection="1">
      <alignment horizontal="center" vertical="top"/>
      <protection hidden="1"/>
    </xf>
    <xf numFmtId="0" fontId="12" fillId="0" borderId="0" xfId="22" applyNumberFormat="1" applyFont="1" applyFill="1" applyAlignment="1" applyProtection="1">
      <alignment horizontal="left"/>
      <protection hidden="1"/>
    </xf>
    <xf numFmtId="0" fontId="3" fillId="0" borderId="0" xfId="22" applyNumberFormat="1" applyFont="1" applyFill="1" applyAlignment="1" applyProtection="1">
      <alignment horizontal="center" wrapText="1"/>
      <protection hidden="1"/>
    </xf>
    <xf numFmtId="0" fontId="14" fillId="0" borderId="0" xfId="20" applyFont="1" applyAlignment="1">
      <alignment horizontal="center" wrapText="1"/>
    </xf>
    <xf numFmtId="0" fontId="14" fillId="0" borderId="0" xfId="20" applyFont="1" applyAlignment="1">
      <alignment horizontal="center"/>
    </xf>
    <xf numFmtId="0" fontId="3" fillId="0" borderId="0" xfId="20" applyFont="1" applyAlignment="1">
      <alignment horizontal="center" wrapText="1"/>
    </xf>
    <xf numFmtId="0" fontId="3" fillId="0" borderId="15" xfId="20" applyFont="1" applyBorder="1" applyAlignment="1">
      <alignment horizontal="justify" vertical="top" wrapText="1"/>
    </xf>
    <xf numFmtId="0" fontId="3" fillId="0" borderId="64" xfId="20" applyFont="1" applyBorder="1" applyAlignment="1">
      <alignment horizontal="justify" vertical="top" wrapText="1"/>
    </xf>
    <xf numFmtId="0" fontId="3" fillId="0" borderId="16" xfId="20" applyFont="1" applyBorder="1" applyAlignment="1">
      <alignment horizontal="justify" vertical="top" wrapText="1"/>
    </xf>
    <xf numFmtId="4" fontId="3" fillId="0" borderId="15" xfId="20" applyNumberFormat="1" applyFont="1" applyBorder="1" applyAlignment="1">
      <alignment horizontal="center" vertical="top" wrapText="1"/>
    </xf>
    <xf numFmtId="4" fontId="3" fillId="0" borderId="64" xfId="20" applyNumberFormat="1" applyFont="1" applyBorder="1" applyAlignment="1">
      <alignment horizontal="center" vertical="top" wrapText="1"/>
    </xf>
    <xf numFmtId="4" fontId="3" fillId="0" borderId="16" xfId="20" applyNumberFormat="1" applyFont="1" applyBorder="1" applyAlignment="1">
      <alignment horizontal="center" vertical="top" wrapText="1"/>
    </xf>
    <xf numFmtId="0" fontId="14" fillId="0" borderId="0" xfId="20" applyFont="1" applyAlignment="1">
      <alignment horizontal="right"/>
    </xf>
    <xf numFmtId="0" fontId="11" fillId="0" borderId="0" xfId="20" applyFont="1" applyAlignment="1">
      <alignment horizontal="center" wrapText="1"/>
    </xf>
    <xf numFmtId="0" fontId="3" fillId="0" borderId="15" xfId="20" applyFont="1" applyBorder="1" applyAlignment="1">
      <alignment horizontal="center" vertical="top" wrapText="1"/>
    </xf>
    <xf numFmtId="0" fontId="3" fillId="0" borderId="16" xfId="20" applyFont="1" applyBorder="1" applyAlignment="1">
      <alignment horizontal="center" vertical="top" wrapText="1"/>
    </xf>
    <xf numFmtId="173" fontId="14" fillId="0" borderId="15" xfId="20" applyNumberFormat="1" applyFont="1" applyFill="1" applyBorder="1" applyAlignment="1">
      <alignment vertical="top" wrapText="1"/>
    </xf>
    <xf numFmtId="173" fontId="14" fillId="0" borderId="16" xfId="20" applyNumberFormat="1" applyFont="1" applyFill="1" applyBorder="1" applyAlignment="1">
      <alignment vertical="top" wrapText="1"/>
    </xf>
    <xf numFmtId="173" fontId="14" fillId="0" borderId="15" xfId="20" applyNumberFormat="1" applyFont="1" applyFill="1" applyBorder="1" applyAlignment="1">
      <alignment horizontal="center" vertical="top" wrapText="1"/>
    </xf>
    <xf numFmtId="173" fontId="14" fillId="0" borderId="16" xfId="20" applyNumberFormat="1" applyFont="1" applyFill="1" applyBorder="1" applyAlignment="1">
      <alignment horizontal="center" vertical="top" wrapText="1"/>
    </xf>
    <xf numFmtId="0" fontId="3" fillId="0" borderId="3" xfId="20" applyFont="1" applyBorder="1" applyAlignment="1">
      <alignment vertical="top" wrapText="1"/>
    </xf>
    <xf numFmtId="0" fontId="3" fillId="0" borderId="2" xfId="20" applyFont="1" applyBorder="1" applyAlignment="1">
      <alignment vertical="top" wrapText="1"/>
    </xf>
    <xf numFmtId="0" fontId="3" fillId="0" borderId="4" xfId="20" applyFont="1" applyBorder="1" applyAlignment="1">
      <alignment vertical="top" wrapText="1"/>
    </xf>
    <xf numFmtId="0" fontId="3" fillId="0" borderId="13" xfId="20" applyFont="1" applyBorder="1" applyAlignment="1">
      <alignment vertical="top" wrapText="1"/>
    </xf>
    <xf numFmtId="0" fontId="3" fillId="0" borderId="10" xfId="20" applyFont="1" applyBorder="1" applyAlignment="1">
      <alignment vertical="top" wrapText="1"/>
    </xf>
    <xf numFmtId="0" fontId="3" fillId="0" borderId="52" xfId="20" applyFont="1" applyBorder="1" applyAlignment="1">
      <alignment vertical="top" wrapText="1"/>
    </xf>
    <xf numFmtId="173" fontId="3" fillId="0" borderId="3" xfId="20" applyNumberFormat="1" applyFont="1" applyFill="1" applyBorder="1" applyAlignment="1">
      <alignment horizontal="center" vertical="top" wrapText="1"/>
    </xf>
    <xf numFmtId="173" fontId="3" fillId="0" borderId="2" xfId="20" applyNumberFormat="1" applyFont="1" applyFill="1" applyBorder="1" applyAlignment="1">
      <alignment horizontal="center" vertical="top" wrapText="1"/>
    </xf>
    <xf numFmtId="173" fontId="3" fillId="0" borderId="4" xfId="20" applyNumberFormat="1" applyFont="1" applyFill="1" applyBorder="1" applyAlignment="1">
      <alignment horizontal="center" vertical="top" wrapText="1"/>
    </xf>
    <xf numFmtId="173" fontId="3" fillId="0" borderId="13" xfId="20" applyNumberFormat="1" applyFont="1" applyFill="1" applyBorder="1" applyAlignment="1">
      <alignment horizontal="center" vertical="top" wrapText="1"/>
    </xf>
    <xf numFmtId="173" fontId="3" fillId="0" borderId="10" xfId="20" applyNumberFormat="1" applyFont="1" applyFill="1" applyBorder="1" applyAlignment="1">
      <alignment horizontal="center" vertical="top" wrapText="1"/>
    </xf>
    <xf numFmtId="173" fontId="3" fillId="0" borderId="52" xfId="20" applyNumberFormat="1" applyFont="1" applyFill="1" applyBorder="1" applyAlignment="1">
      <alignment horizontal="center" vertical="top" wrapText="1"/>
    </xf>
    <xf numFmtId="0" fontId="3" fillId="0" borderId="64" xfId="20" applyFont="1" applyBorder="1" applyAlignment="1">
      <alignment horizontal="center" vertical="top" wrapText="1"/>
    </xf>
    <xf numFmtId="0" fontId="3" fillId="0" borderId="1" xfId="20" applyFont="1" applyBorder="1" applyAlignment="1">
      <alignment horizontal="center" vertical="top" wrapText="1"/>
    </xf>
    <xf numFmtId="0" fontId="3" fillId="0" borderId="6" xfId="20" applyFont="1" applyBorder="1" applyAlignment="1">
      <alignment horizontal="center" vertical="top" wrapText="1"/>
    </xf>
    <xf numFmtId="0" fontId="14" fillId="0" borderId="28" xfId="20" applyFont="1" applyBorder="1" applyAlignment="1">
      <alignment horizontal="center" wrapText="1"/>
    </xf>
    <xf numFmtId="0" fontId="14" fillId="0" borderId="28" xfId="20" applyFont="1" applyBorder="1" applyAlignment="1">
      <alignment horizontal="center" vertical="center" wrapText="1"/>
    </xf>
    <xf numFmtId="0" fontId="14" fillId="0" borderId="28" xfId="20" applyFont="1" applyBorder="1" applyAlignment="1"/>
    <xf numFmtId="0" fontId="14" fillId="0" borderId="0" xfId="20" applyFont="1" applyAlignment="1">
      <alignment horizontal="right" wrapText="1"/>
    </xf>
  </cellXfs>
  <cellStyles count="25">
    <cellStyle name="Обычный" xfId="0" builtinId="0"/>
    <cellStyle name="Обычный 2" xfId="1"/>
    <cellStyle name="Обычный 2 10" xfId="2"/>
    <cellStyle name="Обычный 2 11" xfId="3"/>
    <cellStyle name="Обычный 2 12" xfId="4"/>
    <cellStyle name="Обычный 2 13" xfId="5"/>
    <cellStyle name="Обычный 2 14" xfId="6"/>
    <cellStyle name="Обычный 2 2" xfId="7"/>
    <cellStyle name="Обычный 2 2 2" xfId="8"/>
    <cellStyle name="Обычный 2 3" xfId="9"/>
    <cellStyle name="Обычный 2 3 2" xfId="10"/>
    <cellStyle name="Обычный 2 4" xfId="11"/>
    <cellStyle name="Обычный 2 5" xfId="12"/>
    <cellStyle name="Обычный 2 5 2" xfId="13"/>
    <cellStyle name="Обычный 2 6" xfId="14"/>
    <cellStyle name="Обычный 2 6 2" xfId="15"/>
    <cellStyle name="Обычный 2 7" xfId="16"/>
    <cellStyle name="Обычный 2 7 2" xfId="17"/>
    <cellStyle name="Обычный 2 8" xfId="18"/>
    <cellStyle name="Обычный 2 9" xfId="19"/>
    <cellStyle name="Обычный 3" xfId="20"/>
    <cellStyle name="Обычный 4" xfId="21"/>
    <cellStyle name="Обычный_tmp" xfId="22"/>
    <cellStyle name="Обычный_tmp 2" xfId="23"/>
    <cellStyle name="Финансовый 2"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11</xdr:row>
      <xdr:rowOff>0</xdr:rowOff>
    </xdr:from>
    <xdr:to>
      <xdr:col>2</xdr:col>
      <xdr:colOff>152400</xdr:colOff>
      <xdr:row>11</xdr:row>
      <xdr:rowOff>190500</xdr:rowOff>
    </xdr:to>
    <xdr:sp macro="" textlink="">
      <xdr:nvSpPr>
        <xdr:cNvPr id="1041" name="Text Box 49"/>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42" name="Text Box 50"/>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43" name="Text Box 51"/>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44" name="Text Box 52"/>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45" name="Text Box 53"/>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46" name="Text Box 54"/>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47" name="Text Box 55"/>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48" name="Text Box 56"/>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49" name="Text Box 57"/>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50" name="Text Box 58"/>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51" name="Text Box 59"/>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twoCellAnchor editAs="oneCell">
    <xdr:from>
      <xdr:col>2</xdr:col>
      <xdr:colOff>66675</xdr:colOff>
      <xdr:row>11</xdr:row>
      <xdr:rowOff>0</xdr:rowOff>
    </xdr:from>
    <xdr:to>
      <xdr:col>2</xdr:col>
      <xdr:colOff>152400</xdr:colOff>
      <xdr:row>11</xdr:row>
      <xdr:rowOff>190500</xdr:rowOff>
    </xdr:to>
    <xdr:sp macro="" textlink="">
      <xdr:nvSpPr>
        <xdr:cNvPr id="1052" name="Text Box 60"/>
        <xdr:cNvSpPr txBox="1">
          <a:spLocks noChangeArrowheads="1"/>
        </xdr:cNvSpPr>
      </xdr:nvSpPr>
      <xdr:spPr bwMode="auto">
        <a:xfrm>
          <a:off x="2895600" y="3810000"/>
          <a:ext cx="85725"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oleObject" Target="../embeddings/oleObject10.bin"/><Relationship Id="rId18" Type="http://schemas.openxmlformats.org/officeDocument/2006/relationships/oleObject" Target="../embeddings/oleObject15.bin"/><Relationship Id="rId3" Type="http://schemas.openxmlformats.org/officeDocument/2006/relationships/vmlDrawing" Target="../drawings/vmlDrawing1.vml"/><Relationship Id="rId7" Type="http://schemas.openxmlformats.org/officeDocument/2006/relationships/oleObject" Target="../embeddings/oleObject4.bin"/><Relationship Id="rId12" Type="http://schemas.openxmlformats.org/officeDocument/2006/relationships/oleObject" Target="../embeddings/oleObject9.bin"/><Relationship Id="rId17" Type="http://schemas.openxmlformats.org/officeDocument/2006/relationships/oleObject" Target="../embeddings/oleObject14.bin"/><Relationship Id="rId2" Type="http://schemas.openxmlformats.org/officeDocument/2006/relationships/drawing" Target="../drawings/drawing1.xml"/><Relationship Id="rId16" Type="http://schemas.openxmlformats.org/officeDocument/2006/relationships/oleObject" Target="../embeddings/oleObject13.bin"/><Relationship Id="rId1" Type="http://schemas.openxmlformats.org/officeDocument/2006/relationships/printerSettings" Target="../printerSettings/printerSettings2.bin"/><Relationship Id="rId6" Type="http://schemas.openxmlformats.org/officeDocument/2006/relationships/oleObject" Target="../embeddings/oleObject3.bin"/><Relationship Id="rId11" Type="http://schemas.openxmlformats.org/officeDocument/2006/relationships/oleObject" Target="../embeddings/oleObject8.bin"/><Relationship Id="rId5" Type="http://schemas.openxmlformats.org/officeDocument/2006/relationships/oleObject" Target="../embeddings/oleObject2.bin"/><Relationship Id="rId15" Type="http://schemas.openxmlformats.org/officeDocument/2006/relationships/oleObject" Target="../embeddings/oleObject12.bin"/><Relationship Id="rId10" Type="http://schemas.openxmlformats.org/officeDocument/2006/relationships/oleObject" Target="../embeddings/oleObject7.bin"/><Relationship Id="rId19" Type="http://schemas.openxmlformats.org/officeDocument/2006/relationships/oleObject" Target="../embeddings/oleObject16.bin"/><Relationship Id="rId4" Type="http://schemas.openxmlformats.org/officeDocument/2006/relationships/oleObject" Target="../embeddings/oleObject1.bin"/><Relationship Id="rId9" Type="http://schemas.openxmlformats.org/officeDocument/2006/relationships/oleObject" Target="../embeddings/oleObject6.bin"/><Relationship Id="rId14" Type="http://schemas.openxmlformats.org/officeDocument/2006/relationships/oleObject" Target="../embeddings/oleObject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24"/>
  <sheetViews>
    <sheetView workbookViewId="0">
      <selection activeCell="E4" sqref="E4"/>
    </sheetView>
  </sheetViews>
  <sheetFormatPr defaultRowHeight="12.75"/>
  <cols>
    <col min="1" max="1" width="14.42578125" style="184" customWidth="1"/>
    <col min="2" max="2" width="29.85546875" style="694" customWidth="1"/>
    <col min="3" max="3" width="71.5703125" style="683" customWidth="1"/>
    <col min="4" max="4" width="5.7109375" style="184" customWidth="1"/>
    <col min="5" max="16384" width="9.140625" style="184"/>
  </cols>
  <sheetData>
    <row r="1" spans="1:3" ht="15.75">
      <c r="A1" s="362"/>
      <c r="B1" s="645"/>
      <c r="C1" s="805" t="s">
        <v>317</v>
      </c>
    </row>
    <row r="2" spans="1:3" ht="15.75">
      <c r="A2" s="362"/>
      <c r="B2" s="645"/>
      <c r="C2" s="805" t="s">
        <v>318</v>
      </c>
    </row>
    <row r="3" spans="1:3" ht="15.75">
      <c r="A3" s="362"/>
      <c r="B3" s="645"/>
      <c r="C3" s="805" t="s">
        <v>1845</v>
      </c>
    </row>
    <row r="4" spans="1:3" ht="15.75">
      <c r="A4" s="362"/>
      <c r="B4" s="645"/>
      <c r="C4" s="805"/>
    </row>
    <row r="5" spans="1:3" ht="43.5" customHeight="1">
      <c r="A5" s="839" t="s">
        <v>319</v>
      </c>
      <c r="B5" s="839"/>
      <c r="C5" s="839"/>
    </row>
    <row r="6" spans="1:3" s="644" customFormat="1" ht="15.75">
      <c r="A6" s="647"/>
      <c r="B6" s="648"/>
      <c r="C6" s="806"/>
    </row>
    <row r="7" spans="1:3" s="649" customFormat="1" ht="46.5" customHeight="1">
      <c r="A7" s="840" t="s">
        <v>320</v>
      </c>
      <c r="B7" s="840"/>
      <c r="C7" s="807" t="s">
        <v>1732</v>
      </c>
    </row>
    <row r="8" spans="1:3" s="649" customFormat="1" ht="71.25" customHeight="1">
      <c r="A8" s="243" t="s">
        <v>321</v>
      </c>
      <c r="B8" s="650" t="s">
        <v>322</v>
      </c>
      <c r="C8" s="808" t="s">
        <v>323</v>
      </c>
    </row>
    <row r="9" spans="1:3" s="649" customFormat="1" ht="12.75" customHeight="1">
      <c r="A9" s="651" t="s">
        <v>324</v>
      </c>
      <c r="B9" s="651" t="s">
        <v>325</v>
      </c>
      <c r="C9" s="809">
        <v>3</v>
      </c>
    </row>
    <row r="10" spans="1:3" s="649" customFormat="1" ht="35.25" customHeight="1">
      <c r="A10" s="653" t="s">
        <v>1638</v>
      </c>
      <c r="B10" s="654"/>
      <c r="C10" s="802" t="s">
        <v>326</v>
      </c>
    </row>
    <row r="11" spans="1:3" s="649" customFormat="1" ht="42" customHeight="1">
      <c r="A11" s="655" t="s">
        <v>1638</v>
      </c>
      <c r="B11" s="656" t="s">
        <v>327</v>
      </c>
      <c r="C11" s="810" t="s">
        <v>328</v>
      </c>
    </row>
    <row r="12" spans="1:3" s="649" customFormat="1" ht="93" customHeight="1">
      <c r="A12" s="655" t="s">
        <v>1638</v>
      </c>
      <c r="B12" s="656" t="s">
        <v>329</v>
      </c>
      <c r="C12" s="811" t="s">
        <v>784</v>
      </c>
    </row>
    <row r="13" spans="1:3" s="649" customFormat="1" ht="42" customHeight="1">
      <c r="A13" s="655" t="s">
        <v>1638</v>
      </c>
      <c r="B13" s="657" t="s">
        <v>785</v>
      </c>
      <c r="C13" s="810" t="s">
        <v>786</v>
      </c>
    </row>
    <row r="14" spans="1:3" s="649" customFormat="1" ht="27.75" customHeight="1">
      <c r="A14" s="658" t="s">
        <v>1638</v>
      </c>
      <c r="B14" s="657" t="s">
        <v>787</v>
      </c>
      <c r="C14" s="810" t="s">
        <v>788</v>
      </c>
    </row>
    <row r="15" spans="1:3" s="649" customFormat="1" ht="42.75" customHeight="1">
      <c r="A15" s="658" t="s">
        <v>1638</v>
      </c>
      <c r="B15" s="659" t="s">
        <v>789</v>
      </c>
      <c r="C15" s="810" t="s">
        <v>790</v>
      </c>
    </row>
    <row r="16" spans="1:3" s="649" customFormat="1" ht="54" customHeight="1">
      <c r="A16" s="658" t="s">
        <v>1638</v>
      </c>
      <c r="B16" s="659" t="s">
        <v>791</v>
      </c>
      <c r="C16" s="810" t="s">
        <v>792</v>
      </c>
    </row>
    <row r="17" spans="1:4" s="649" customFormat="1" ht="55.5" customHeight="1">
      <c r="A17" s="658" t="s">
        <v>1638</v>
      </c>
      <c r="B17" s="659" t="s">
        <v>793</v>
      </c>
      <c r="C17" s="810" t="s">
        <v>794</v>
      </c>
    </row>
    <row r="18" spans="1:4" s="649" customFormat="1" ht="39" customHeight="1">
      <c r="A18" s="658" t="s">
        <v>1638</v>
      </c>
      <c r="B18" s="660" t="s">
        <v>795</v>
      </c>
      <c r="C18" s="810" t="s">
        <v>796</v>
      </c>
    </row>
    <row r="19" spans="1:4" s="649" customFormat="1" ht="50.25" customHeight="1">
      <c r="A19" s="658" t="s">
        <v>1638</v>
      </c>
      <c r="B19" s="660" t="s">
        <v>797</v>
      </c>
      <c r="C19" s="810" t="s">
        <v>798</v>
      </c>
    </row>
    <row r="20" spans="1:4" s="649" customFormat="1" ht="92.25" customHeight="1">
      <c r="A20" s="653" t="s">
        <v>1640</v>
      </c>
      <c r="B20" s="661"/>
      <c r="C20" s="802" t="s">
        <v>1641</v>
      </c>
    </row>
    <row r="21" spans="1:4" s="649" customFormat="1" ht="40.5" customHeight="1">
      <c r="A21" s="662" t="s">
        <v>1640</v>
      </c>
      <c r="B21" s="657" t="s">
        <v>785</v>
      </c>
      <c r="C21" s="810" t="s">
        <v>786</v>
      </c>
    </row>
    <row r="22" spans="1:4" s="649" customFormat="1" ht="25.5" customHeight="1">
      <c r="A22" s="658" t="s">
        <v>1640</v>
      </c>
      <c r="B22" s="657" t="s">
        <v>787</v>
      </c>
      <c r="C22" s="810" t="s">
        <v>788</v>
      </c>
      <c r="D22" s="663"/>
    </row>
    <row r="23" spans="1:4" s="649" customFormat="1" ht="42" customHeight="1">
      <c r="A23" s="658" t="s">
        <v>1640</v>
      </c>
      <c r="B23" s="657" t="s">
        <v>799</v>
      </c>
      <c r="C23" s="810" t="s">
        <v>796</v>
      </c>
      <c r="D23" s="663"/>
    </row>
    <row r="24" spans="1:4" s="649" customFormat="1" ht="35.25" customHeight="1">
      <c r="A24" s="658" t="s">
        <v>1640</v>
      </c>
      <c r="B24" s="660" t="s">
        <v>797</v>
      </c>
      <c r="C24" s="810" t="s">
        <v>798</v>
      </c>
    </row>
    <row r="25" spans="1:4" s="649" customFormat="1" ht="41.25" customHeight="1">
      <c r="A25" s="658" t="s">
        <v>1640</v>
      </c>
      <c r="B25" s="660" t="s">
        <v>800</v>
      </c>
      <c r="C25" s="810" t="s">
        <v>801</v>
      </c>
    </row>
    <row r="26" spans="1:4" s="649" customFormat="1" ht="41.25" customHeight="1">
      <c r="A26" s="653" t="s">
        <v>1642</v>
      </c>
      <c r="B26" s="654"/>
      <c r="C26" s="802" t="s">
        <v>1807</v>
      </c>
    </row>
    <row r="27" spans="1:4" s="649" customFormat="1" ht="36" customHeight="1">
      <c r="A27" s="662" t="s">
        <v>1642</v>
      </c>
      <c r="B27" s="657" t="s">
        <v>785</v>
      </c>
      <c r="C27" s="810" t="s">
        <v>786</v>
      </c>
    </row>
    <row r="28" spans="1:4" s="649" customFormat="1" ht="30.75" customHeight="1">
      <c r="A28" s="658" t="s">
        <v>1642</v>
      </c>
      <c r="B28" s="657" t="s">
        <v>787</v>
      </c>
      <c r="C28" s="810" t="s">
        <v>788</v>
      </c>
    </row>
    <row r="29" spans="1:4" s="649" customFormat="1" ht="43.5" customHeight="1">
      <c r="A29" s="658" t="s">
        <v>1642</v>
      </c>
      <c r="B29" s="657" t="s">
        <v>799</v>
      </c>
      <c r="C29" s="810" t="s">
        <v>796</v>
      </c>
    </row>
    <row r="30" spans="1:4" s="649" customFormat="1" ht="31.5">
      <c r="A30" s="658" t="s">
        <v>1642</v>
      </c>
      <c r="B30" s="660" t="s">
        <v>797</v>
      </c>
      <c r="C30" s="810" t="s">
        <v>798</v>
      </c>
    </row>
    <row r="31" spans="1:4" s="649" customFormat="1" ht="37.5" customHeight="1">
      <c r="A31" s="658" t="s">
        <v>1642</v>
      </c>
      <c r="B31" s="660" t="s">
        <v>800</v>
      </c>
      <c r="C31" s="810" t="s">
        <v>801</v>
      </c>
    </row>
    <row r="32" spans="1:4" s="649" customFormat="1" ht="31.5">
      <c r="A32" s="653" t="s">
        <v>1644</v>
      </c>
      <c r="B32" s="654"/>
      <c r="C32" s="802" t="s">
        <v>1820</v>
      </c>
    </row>
    <row r="33" spans="1:7" s="649" customFormat="1" ht="43.5" customHeight="1">
      <c r="A33" s="662" t="s">
        <v>1644</v>
      </c>
      <c r="B33" s="657" t="s">
        <v>785</v>
      </c>
      <c r="C33" s="810" t="s">
        <v>786</v>
      </c>
    </row>
    <row r="34" spans="1:7" s="649" customFormat="1" ht="26.25" customHeight="1">
      <c r="A34" s="658" t="s">
        <v>1644</v>
      </c>
      <c r="B34" s="657" t="s">
        <v>787</v>
      </c>
      <c r="C34" s="810" t="s">
        <v>788</v>
      </c>
      <c r="D34" s="664"/>
      <c r="G34" s="664"/>
    </row>
    <row r="35" spans="1:7" s="649" customFormat="1" ht="40.5" customHeight="1">
      <c r="A35" s="658" t="s">
        <v>1644</v>
      </c>
      <c r="B35" s="657" t="s">
        <v>799</v>
      </c>
      <c r="C35" s="810" t="s">
        <v>796</v>
      </c>
      <c r="D35" s="664"/>
    </row>
    <row r="36" spans="1:7" s="649" customFormat="1" ht="39" customHeight="1">
      <c r="A36" s="658" t="s">
        <v>1644</v>
      </c>
      <c r="B36" s="660" t="s">
        <v>800</v>
      </c>
      <c r="C36" s="810" t="s">
        <v>801</v>
      </c>
    </row>
    <row r="37" spans="1:7" s="649" customFormat="1" ht="98.25" customHeight="1">
      <c r="A37" s="653" t="s">
        <v>1646</v>
      </c>
      <c r="B37" s="654"/>
      <c r="C37" s="802" t="s">
        <v>802</v>
      </c>
    </row>
    <row r="38" spans="1:7" s="649" customFormat="1" ht="54" customHeight="1">
      <c r="A38" s="658" t="s">
        <v>1646</v>
      </c>
      <c r="B38" s="660" t="s">
        <v>803</v>
      </c>
      <c r="C38" s="810" t="s">
        <v>804</v>
      </c>
    </row>
    <row r="39" spans="1:7" s="649" customFormat="1" ht="61.5" customHeight="1">
      <c r="A39" s="658" t="s">
        <v>1646</v>
      </c>
      <c r="B39" s="660" t="s">
        <v>805</v>
      </c>
      <c r="C39" s="701" t="s">
        <v>806</v>
      </c>
    </row>
    <row r="40" spans="1:7" s="649" customFormat="1" ht="39.75" customHeight="1">
      <c r="A40" s="658" t="s">
        <v>1646</v>
      </c>
      <c r="B40" s="659" t="s">
        <v>807</v>
      </c>
      <c r="C40" s="810" t="s">
        <v>808</v>
      </c>
    </row>
    <row r="41" spans="1:7" s="649" customFormat="1" ht="87.75" customHeight="1">
      <c r="A41" s="658" t="s">
        <v>1646</v>
      </c>
      <c r="B41" s="657" t="s">
        <v>809</v>
      </c>
      <c r="C41" s="812" t="s">
        <v>810</v>
      </c>
    </row>
    <row r="42" spans="1:7" s="649" customFormat="1" ht="78.75">
      <c r="A42" s="658" t="s">
        <v>1646</v>
      </c>
      <c r="B42" s="660" t="s">
        <v>811</v>
      </c>
      <c r="C42" s="810" t="s">
        <v>812</v>
      </c>
    </row>
    <row r="43" spans="1:7" s="649" customFormat="1" ht="69" customHeight="1">
      <c r="A43" s="658" t="s">
        <v>1646</v>
      </c>
      <c r="B43" s="660" t="s">
        <v>813</v>
      </c>
      <c r="C43" s="810" t="s">
        <v>814</v>
      </c>
    </row>
    <row r="44" spans="1:7" s="649" customFormat="1" ht="67.5" customHeight="1">
      <c r="A44" s="658" t="s">
        <v>1646</v>
      </c>
      <c r="B44" s="660" t="s">
        <v>815</v>
      </c>
      <c r="C44" s="701" t="s">
        <v>816</v>
      </c>
      <c r="D44" s="664"/>
    </row>
    <row r="45" spans="1:7" s="649" customFormat="1" ht="94.5" customHeight="1">
      <c r="A45" s="658" t="s">
        <v>1646</v>
      </c>
      <c r="B45" s="659" t="s">
        <v>817</v>
      </c>
      <c r="C45" s="810" t="s">
        <v>818</v>
      </c>
    </row>
    <row r="46" spans="1:7" s="649" customFormat="1" ht="47.25">
      <c r="A46" s="658" t="s">
        <v>1646</v>
      </c>
      <c r="B46" s="659" t="s">
        <v>819</v>
      </c>
      <c r="C46" s="701" t="s">
        <v>820</v>
      </c>
    </row>
    <row r="47" spans="1:7" s="649" customFormat="1" ht="89.25" customHeight="1">
      <c r="A47" s="658" t="s">
        <v>1646</v>
      </c>
      <c r="B47" s="659" t="s">
        <v>821</v>
      </c>
      <c r="C47" s="810" t="s">
        <v>330</v>
      </c>
    </row>
    <row r="48" spans="1:7" s="649" customFormat="1" ht="46.5" customHeight="1">
      <c r="A48" s="658" t="s">
        <v>1646</v>
      </c>
      <c r="B48" s="659" t="s">
        <v>785</v>
      </c>
      <c r="C48" s="810" t="s">
        <v>786</v>
      </c>
    </row>
    <row r="49" spans="1:5" s="649" customFormat="1" ht="31.5" customHeight="1">
      <c r="A49" s="658" t="s">
        <v>1646</v>
      </c>
      <c r="B49" s="659" t="s">
        <v>787</v>
      </c>
      <c r="C49" s="810" t="s">
        <v>788</v>
      </c>
    </row>
    <row r="50" spans="1:5" s="649" customFormat="1" ht="33" customHeight="1">
      <c r="A50" s="658" t="s">
        <v>1646</v>
      </c>
      <c r="B50" s="660" t="s">
        <v>331</v>
      </c>
      <c r="C50" s="810" t="s">
        <v>332</v>
      </c>
    </row>
    <row r="51" spans="1:5" s="649" customFormat="1" ht="87.75" customHeight="1">
      <c r="A51" s="658" t="s">
        <v>1646</v>
      </c>
      <c r="B51" s="660" t="s">
        <v>333</v>
      </c>
      <c r="C51" s="810" t="s">
        <v>334</v>
      </c>
      <c r="D51" s="664"/>
      <c r="E51" s="664"/>
    </row>
    <row r="52" spans="1:5" s="649" customFormat="1" ht="85.5" customHeight="1">
      <c r="A52" s="658" t="s">
        <v>1646</v>
      </c>
      <c r="B52" s="660" t="s">
        <v>335</v>
      </c>
      <c r="C52" s="810" t="s">
        <v>336</v>
      </c>
      <c r="D52" s="664"/>
      <c r="E52" s="664"/>
    </row>
    <row r="53" spans="1:5" s="649" customFormat="1" ht="88.5" customHeight="1">
      <c r="A53" s="658" t="s">
        <v>1646</v>
      </c>
      <c r="B53" s="657" t="s">
        <v>337</v>
      </c>
      <c r="C53" s="812" t="s">
        <v>338</v>
      </c>
    </row>
    <row r="54" spans="1:5" s="649" customFormat="1" ht="94.5" customHeight="1">
      <c r="A54" s="658" t="s">
        <v>1646</v>
      </c>
      <c r="B54" s="657" t="s">
        <v>339</v>
      </c>
      <c r="C54" s="812" t="s">
        <v>340</v>
      </c>
      <c r="D54" s="664"/>
    </row>
    <row r="55" spans="1:5" s="649" customFormat="1" ht="89.25" customHeight="1">
      <c r="A55" s="658" t="s">
        <v>1646</v>
      </c>
      <c r="B55" s="657" t="s">
        <v>341</v>
      </c>
      <c r="C55" s="812" t="s">
        <v>342</v>
      </c>
      <c r="D55" s="664"/>
    </row>
    <row r="56" spans="1:5" s="649" customFormat="1" ht="91.5" customHeight="1">
      <c r="A56" s="658" t="s">
        <v>1646</v>
      </c>
      <c r="B56" s="657" t="s">
        <v>343</v>
      </c>
      <c r="C56" s="812" t="s">
        <v>344</v>
      </c>
    </row>
    <row r="57" spans="1:5" s="649" customFormat="1" ht="42" customHeight="1">
      <c r="A57" s="658" t="s">
        <v>1646</v>
      </c>
      <c r="B57" s="660" t="s">
        <v>345</v>
      </c>
      <c r="C57" s="810" t="s">
        <v>346</v>
      </c>
    </row>
    <row r="58" spans="1:5" s="649" customFormat="1" ht="54.75" customHeight="1">
      <c r="A58" s="658" t="s">
        <v>1646</v>
      </c>
      <c r="B58" s="659" t="s">
        <v>347</v>
      </c>
      <c r="C58" s="810" t="s">
        <v>348</v>
      </c>
    </row>
    <row r="59" spans="1:5" s="649" customFormat="1" ht="57.75" customHeight="1">
      <c r="A59" s="658" t="s">
        <v>1646</v>
      </c>
      <c r="B59" s="659" t="s">
        <v>349</v>
      </c>
      <c r="C59" s="810" t="s">
        <v>350</v>
      </c>
    </row>
    <row r="60" spans="1:5" s="649" customFormat="1" ht="57.75" customHeight="1">
      <c r="A60" s="658" t="s">
        <v>1646</v>
      </c>
      <c r="B60" s="659" t="s">
        <v>351</v>
      </c>
      <c r="C60" s="810" t="s">
        <v>352</v>
      </c>
      <c r="D60" s="664"/>
      <c r="E60" s="664"/>
    </row>
    <row r="61" spans="1:5" s="649" customFormat="1" ht="68.25" customHeight="1">
      <c r="A61" s="658" t="s">
        <v>1646</v>
      </c>
      <c r="B61" s="659" t="s">
        <v>791</v>
      </c>
      <c r="C61" s="810" t="s">
        <v>792</v>
      </c>
    </row>
    <row r="62" spans="1:5" s="649" customFormat="1" ht="61.5" customHeight="1">
      <c r="A62" s="658" t="s">
        <v>1646</v>
      </c>
      <c r="B62" s="659" t="s">
        <v>793</v>
      </c>
      <c r="C62" s="810" t="s">
        <v>794</v>
      </c>
      <c r="D62" s="664"/>
    </row>
    <row r="63" spans="1:5" s="649" customFormat="1" ht="52.5" customHeight="1">
      <c r="A63" s="658" t="s">
        <v>1646</v>
      </c>
      <c r="B63" s="660" t="s">
        <v>795</v>
      </c>
      <c r="C63" s="810" t="s">
        <v>796</v>
      </c>
      <c r="D63" s="664"/>
    </row>
    <row r="64" spans="1:5" s="649" customFormat="1" ht="59.25" customHeight="1">
      <c r="A64" s="653" t="s">
        <v>1648</v>
      </c>
      <c r="B64" s="654"/>
      <c r="C64" s="802" t="s">
        <v>353</v>
      </c>
      <c r="D64" s="664"/>
    </row>
    <row r="65" spans="1:4" s="649" customFormat="1" ht="39" customHeight="1">
      <c r="A65" s="658" t="s">
        <v>1648</v>
      </c>
      <c r="B65" s="659" t="s">
        <v>354</v>
      </c>
      <c r="C65" s="810" t="s">
        <v>355</v>
      </c>
      <c r="D65" s="664"/>
    </row>
    <row r="66" spans="1:4" s="649" customFormat="1" ht="37.5" customHeight="1">
      <c r="A66" s="658" t="s">
        <v>1648</v>
      </c>
      <c r="B66" s="659" t="s">
        <v>807</v>
      </c>
      <c r="C66" s="810" t="s">
        <v>808</v>
      </c>
      <c r="D66" s="664"/>
    </row>
    <row r="67" spans="1:4" s="649" customFormat="1" ht="41.25" customHeight="1">
      <c r="A67" s="658" t="s">
        <v>1648</v>
      </c>
      <c r="B67" s="657" t="s">
        <v>356</v>
      </c>
      <c r="C67" s="810" t="s">
        <v>786</v>
      </c>
    </row>
    <row r="68" spans="1:4" s="649" customFormat="1" ht="30.75" customHeight="1">
      <c r="A68" s="658" t="s">
        <v>1648</v>
      </c>
      <c r="B68" s="657" t="s">
        <v>357</v>
      </c>
      <c r="C68" s="810" t="s">
        <v>788</v>
      </c>
      <c r="D68" s="664"/>
    </row>
    <row r="69" spans="1:4" s="649" customFormat="1" ht="63.75" customHeight="1">
      <c r="A69" s="658" t="s">
        <v>1648</v>
      </c>
      <c r="B69" s="659" t="s">
        <v>791</v>
      </c>
      <c r="C69" s="810" t="s">
        <v>792</v>
      </c>
      <c r="D69" s="664"/>
    </row>
    <row r="70" spans="1:4" s="649" customFormat="1" ht="54" customHeight="1">
      <c r="A70" s="658" t="s">
        <v>1648</v>
      </c>
      <c r="B70" s="659" t="s">
        <v>793</v>
      </c>
      <c r="C70" s="810" t="s">
        <v>794</v>
      </c>
    </row>
    <row r="71" spans="1:4" s="649" customFormat="1" ht="41.25" customHeight="1">
      <c r="A71" s="658" t="s">
        <v>1648</v>
      </c>
      <c r="B71" s="659" t="s">
        <v>358</v>
      </c>
      <c r="C71" s="810" t="s">
        <v>359</v>
      </c>
    </row>
    <row r="72" spans="1:4" s="649" customFormat="1" ht="27.75" customHeight="1">
      <c r="A72" s="658" t="s">
        <v>1648</v>
      </c>
      <c r="B72" s="659" t="s">
        <v>360</v>
      </c>
      <c r="C72" s="810" t="s">
        <v>361</v>
      </c>
    </row>
    <row r="73" spans="1:4" s="649" customFormat="1" ht="52.5" customHeight="1">
      <c r="A73" s="658" t="s">
        <v>1648</v>
      </c>
      <c r="B73" s="659" t="s">
        <v>362</v>
      </c>
      <c r="C73" s="810" t="s">
        <v>363</v>
      </c>
    </row>
    <row r="74" spans="1:4" s="649" customFormat="1" ht="37.5" customHeight="1">
      <c r="A74" s="658" t="s">
        <v>1648</v>
      </c>
      <c r="B74" s="666" t="s">
        <v>364</v>
      </c>
      <c r="C74" s="701" t="s">
        <v>365</v>
      </c>
    </row>
    <row r="75" spans="1:4" s="649" customFormat="1" ht="40.5" customHeight="1">
      <c r="A75" s="658" t="s">
        <v>1648</v>
      </c>
      <c r="B75" s="659" t="s">
        <v>366</v>
      </c>
      <c r="C75" s="701" t="s">
        <v>367</v>
      </c>
    </row>
    <row r="76" spans="1:4" s="649" customFormat="1" ht="45" customHeight="1">
      <c r="A76" s="658" t="s">
        <v>1648</v>
      </c>
      <c r="B76" s="659" t="s">
        <v>368</v>
      </c>
      <c r="C76" s="701" t="s">
        <v>369</v>
      </c>
    </row>
    <row r="77" spans="1:4" s="649" customFormat="1" ht="36" customHeight="1">
      <c r="A77" s="658" t="s">
        <v>1648</v>
      </c>
      <c r="B77" s="659" t="s">
        <v>370</v>
      </c>
      <c r="C77" s="810" t="s">
        <v>371</v>
      </c>
    </row>
    <row r="78" spans="1:4" s="649" customFormat="1" ht="42.75" customHeight="1">
      <c r="A78" s="658" t="s">
        <v>1648</v>
      </c>
      <c r="B78" s="659" t="s">
        <v>372</v>
      </c>
      <c r="C78" s="810" t="s">
        <v>373</v>
      </c>
    </row>
    <row r="79" spans="1:4" s="649" customFormat="1" ht="38.25" customHeight="1">
      <c r="A79" s="658" t="s">
        <v>1648</v>
      </c>
      <c r="B79" s="659" t="s">
        <v>374</v>
      </c>
      <c r="C79" s="810" t="s">
        <v>375</v>
      </c>
    </row>
    <row r="80" spans="1:4" s="649" customFormat="1" ht="58.5" customHeight="1">
      <c r="A80" s="658" t="s">
        <v>1648</v>
      </c>
      <c r="B80" s="659" t="s">
        <v>376</v>
      </c>
      <c r="C80" s="810" t="s">
        <v>377</v>
      </c>
    </row>
    <row r="81" spans="1:6" s="649" customFormat="1" ht="58.5" customHeight="1">
      <c r="A81" s="658" t="s">
        <v>1648</v>
      </c>
      <c r="B81" s="659" t="s">
        <v>378</v>
      </c>
      <c r="C81" s="810" t="s">
        <v>379</v>
      </c>
    </row>
    <row r="82" spans="1:6" s="649" customFormat="1" ht="56.25" customHeight="1">
      <c r="A82" s="658" t="s">
        <v>1648</v>
      </c>
      <c r="B82" s="656" t="s">
        <v>380</v>
      </c>
      <c r="C82" s="810" t="s">
        <v>381</v>
      </c>
    </row>
    <row r="83" spans="1:6" s="649" customFormat="1" ht="74.25" customHeight="1">
      <c r="A83" s="658" t="s">
        <v>1648</v>
      </c>
      <c r="B83" s="659" t="s">
        <v>382</v>
      </c>
      <c r="C83" s="810" t="s">
        <v>383</v>
      </c>
    </row>
    <row r="84" spans="1:6" s="649" customFormat="1" ht="41.25" customHeight="1">
      <c r="A84" s="658" t="s">
        <v>1648</v>
      </c>
      <c r="B84" s="659" t="s">
        <v>384</v>
      </c>
      <c r="C84" s="810" t="s">
        <v>385</v>
      </c>
    </row>
    <row r="85" spans="1:6" s="649" customFormat="1" ht="88.5" customHeight="1">
      <c r="A85" s="658" t="s">
        <v>1648</v>
      </c>
      <c r="B85" s="659" t="s">
        <v>386</v>
      </c>
      <c r="C85" s="810" t="s">
        <v>387</v>
      </c>
    </row>
    <row r="86" spans="1:6" s="649" customFormat="1" ht="39.75" customHeight="1">
      <c r="A86" s="658" t="s">
        <v>1648</v>
      </c>
      <c r="B86" s="659" t="s">
        <v>388</v>
      </c>
      <c r="C86" s="810" t="s">
        <v>389</v>
      </c>
    </row>
    <row r="87" spans="1:6" s="649" customFormat="1" ht="41.25" customHeight="1">
      <c r="A87" s="658" t="s">
        <v>1648</v>
      </c>
      <c r="B87" s="659" t="s">
        <v>390</v>
      </c>
      <c r="C87" s="810" t="s">
        <v>391</v>
      </c>
    </row>
    <row r="88" spans="1:6" s="649" customFormat="1" ht="30" customHeight="1">
      <c r="A88" s="658" t="s">
        <v>1648</v>
      </c>
      <c r="B88" s="659" t="s">
        <v>392</v>
      </c>
      <c r="C88" s="810" t="s">
        <v>393</v>
      </c>
    </row>
    <row r="89" spans="1:6" s="649" customFormat="1" ht="45" customHeight="1">
      <c r="A89" s="658" t="s">
        <v>1648</v>
      </c>
      <c r="B89" s="659" t="s">
        <v>394</v>
      </c>
      <c r="C89" s="810" t="s">
        <v>395</v>
      </c>
    </row>
    <row r="90" spans="1:6" s="649" customFormat="1" ht="40.5" customHeight="1">
      <c r="A90" s="658" t="s">
        <v>1648</v>
      </c>
      <c r="B90" s="659" t="s">
        <v>396</v>
      </c>
      <c r="C90" s="810" t="s">
        <v>397</v>
      </c>
      <c r="D90" s="664"/>
      <c r="E90" s="664"/>
      <c r="F90" s="664"/>
    </row>
    <row r="91" spans="1:6" s="649" customFormat="1" ht="45" customHeight="1">
      <c r="A91" s="658" t="s">
        <v>1648</v>
      </c>
      <c r="B91" s="659" t="s">
        <v>398</v>
      </c>
      <c r="C91" s="810" t="s">
        <v>399</v>
      </c>
    </row>
    <row r="92" spans="1:6" s="649" customFormat="1" ht="69" customHeight="1">
      <c r="A92" s="658" t="s">
        <v>1648</v>
      </c>
      <c r="B92" s="656" t="s">
        <v>400</v>
      </c>
      <c r="C92" s="810" t="s">
        <v>401</v>
      </c>
    </row>
    <row r="93" spans="1:6" s="667" customFormat="1" ht="54" customHeight="1">
      <c r="A93" s="658" t="s">
        <v>1648</v>
      </c>
      <c r="B93" s="659" t="s">
        <v>402</v>
      </c>
      <c r="C93" s="810" t="s">
        <v>403</v>
      </c>
    </row>
    <row r="94" spans="1:6" s="649" customFormat="1" ht="56.25" customHeight="1">
      <c r="A94" s="658" t="s">
        <v>1648</v>
      </c>
      <c r="B94" s="659" t="s">
        <v>404</v>
      </c>
      <c r="C94" s="810" t="s">
        <v>405</v>
      </c>
    </row>
    <row r="95" spans="1:6" s="649" customFormat="1" ht="78" customHeight="1">
      <c r="A95" s="658" t="s">
        <v>1648</v>
      </c>
      <c r="B95" s="659" t="s">
        <v>406</v>
      </c>
      <c r="C95" s="810" t="s">
        <v>407</v>
      </c>
    </row>
    <row r="96" spans="1:6" s="649" customFormat="1" ht="84.75" customHeight="1">
      <c r="A96" s="658" t="s">
        <v>1648</v>
      </c>
      <c r="B96" s="659" t="s">
        <v>408</v>
      </c>
      <c r="C96" s="810" t="s">
        <v>409</v>
      </c>
    </row>
    <row r="97" spans="1:5" s="649" customFormat="1" ht="95.25" customHeight="1">
      <c r="A97" s="658" t="s">
        <v>1648</v>
      </c>
      <c r="B97" s="656" t="s">
        <v>410</v>
      </c>
      <c r="C97" s="810" t="s">
        <v>411</v>
      </c>
    </row>
    <row r="98" spans="1:5" s="649" customFormat="1" ht="57" customHeight="1">
      <c r="A98" s="658" t="s">
        <v>1648</v>
      </c>
      <c r="B98" s="659" t="s">
        <v>412</v>
      </c>
      <c r="C98" s="810" t="s">
        <v>413</v>
      </c>
    </row>
    <row r="99" spans="1:5" s="649" customFormat="1" ht="52.5" customHeight="1">
      <c r="A99" s="658" t="s">
        <v>1648</v>
      </c>
      <c r="B99" s="659" t="s">
        <v>414</v>
      </c>
      <c r="C99" s="810" t="s">
        <v>415</v>
      </c>
    </row>
    <row r="100" spans="1:5" s="649" customFormat="1" ht="72.75" customHeight="1">
      <c r="A100" s="658" t="s">
        <v>1648</v>
      </c>
      <c r="B100" s="656" t="s">
        <v>416</v>
      </c>
      <c r="C100" s="810" t="s">
        <v>417</v>
      </c>
    </row>
    <row r="101" spans="1:5" s="649" customFormat="1" ht="57.75" customHeight="1">
      <c r="A101" s="658" t="s">
        <v>1648</v>
      </c>
      <c r="B101" s="656" t="s">
        <v>418</v>
      </c>
      <c r="C101" s="810" t="s">
        <v>419</v>
      </c>
    </row>
    <row r="102" spans="1:5" s="649" customFormat="1" ht="44.25" customHeight="1">
      <c r="A102" s="658" t="s">
        <v>1648</v>
      </c>
      <c r="B102" s="656" t="s">
        <v>420</v>
      </c>
      <c r="C102" s="810" t="s">
        <v>421</v>
      </c>
      <c r="D102" s="664"/>
    </row>
    <row r="103" spans="1:5" s="649" customFormat="1" ht="34.5" customHeight="1">
      <c r="A103" s="658" t="s">
        <v>1648</v>
      </c>
      <c r="B103" s="656" t="s">
        <v>422</v>
      </c>
      <c r="C103" s="810" t="s">
        <v>423</v>
      </c>
    </row>
    <row r="104" spans="1:5" s="649" customFormat="1" ht="51.75" customHeight="1">
      <c r="A104" s="658" t="s">
        <v>1648</v>
      </c>
      <c r="B104" s="656" t="s">
        <v>424</v>
      </c>
      <c r="C104" s="810" t="s">
        <v>425</v>
      </c>
    </row>
    <row r="105" spans="1:5" s="649" customFormat="1" ht="45" customHeight="1">
      <c r="A105" s="658" t="s">
        <v>1648</v>
      </c>
      <c r="B105" s="656" t="s">
        <v>426</v>
      </c>
      <c r="C105" s="810" t="s">
        <v>427</v>
      </c>
    </row>
    <row r="106" spans="1:5" s="649" customFormat="1" ht="66.75" customHeight="1">
      <c r="A106" s="658" t="s">
        <v>1648</v>
      </c>
      <c r="B106" s="656" t="s">
        <v>428</v>
      </c>
      <c r="C106" s="810" t="s">
        <v>429</v>
      </c>
      <c r="D106" s="664"/>
      <c r="E106" s="664"/>
    </row>
    <row r="107" spans="1:5" s="649" customFormat="1" ht="50.25" customHeight="1">
      <c r="A107" s="658" t="s">
        <v>1648</v>
      </c>
      <c r="B107" s="656" t="s">
        <v>430</v>
      </c>
      <c r="C107" s="810" t="s">
        <v>431</v>
      </c>
      <c r="D107" s="664"/>
      <c r="E107" s="664"/>
    </row>
    <row r="108" spans="1:5" s="649" customFormat="1" ht="50.25" customHeight="1">
      <c r="A108" s="658" t="s">
        <v>1648</v>
      </c>
      <c r="B108" s="656" t="s">
        <v>432</v>
      </c>
      <c r="C108" s="810" t="s">
        <v>433</v>
      </c>
      <c r="D108" s="664"/>
      <c r="E108" s="664"/>
    </row>
    <row r="109" spans="1:5" s="649" customFormat="1" ht="56.25" customHeight="1">
      <c r="A109" s="658" t="s">
        <v>1648</v>
      </c>
      <c r="B109" s="656" t="s">
        <v>434</v>
      </c>
      <c r="C109" s="810" t="s">
        <v>435</v>
      </c>
    </row>
    <row r="110" spans="1:5" s="649" customFormat="1" ht="38.25" customHeight="1">
      <c r="A110" s="658" t="s">
        <v>1648</v>
      </c>
      <c r="B110" s="656" t="s">
        <v>436</v>
      </c>
      <c r="C110" s="810" t="s">
        <v>437</v>
      </c>
      <c r="D110" s="664"/>
      <c r="E110" s="664"/>
    </row>
    <row r="111" spans="1:5" s="649" customFormat="1" ht="37.5" customHeight="1">
      <c r="A111" s="658" t="s">
        <v>1648</v>
      </c>
      <c r="B111" s="656" t="s">
        <v>438</v>
      </c>
      <c r="C111" s="810" t="s">
        <v>439</v>
      </c>
    </row>
    <row r="112" spans="1:5" s="649" customFormat="1" ht="37.5" customHeight="1">
      <c r="A112" s="658" t="s">
        <v>1648</v>
      </c>
      <c r="B112" s="656" t="s">
        <v>440</v>
      </c>
      <c r="C112" s="813" t="s">
        <v>441</v>
      </c>
    </row>
    <row r="113" spans="1:6" s="649" customFormat="1" ht="48.75" customHeight="1">
      <c r="A113" s="658" t="s">
        <v>1648</v>
      </c>
      <c r="B113" s="656" t="s">
        <v>442</v>
      </c>
      <c r="C113" s="813" t="s">
        <v>443</v>
      </c>
    </row>
    <row r="114" spans="1:6" s="649" customFormat="1" ht="80.25" customHeight="1">
      <c r="A114" s="658" t="s">
        <v>1648</v>
      </c>
      <c r="B114" s="656" t="s">
        <v>444</v>
      </c>
      <c r="C114" s="814" t="s">
        <v>445</v>
      </c>
    </row>
    <row r="115" spans="1:6" s="649" customFormat="1" ht="42.75" customHeight="1">
      <c r="A115" s="658" t="s">
        <v>1648</v>
      </c>
      <c r="B115" s="656" t="s">
        <v>446</v>
      </c>
      <c r="C115" s="814" t="s">
        <v>447</v>
      </c>
    </row>
    <row r="116" spans="1:6" s="649" customFormat="1" ht="48" customHeight="1">
      <c r="A116" s="658" t="s">
        <v>1648</v>
      </c>
      <c r="B116" s="656" t="s">
        <v>448</v>
      </c>
      <c r="C116" s="814" t="s">
        <v>449</v>
      </c>
    </row>
    <row r="117" spans="1:6" s="649" customFormat="1" ht="30" customHeight="1">
      <c r="A117" s="658" t="s">
        <v>1648</v>
      </c>
      <c r="B117" s="659" t="s">
        <v>450</v>
      </c>
      <c r="C117" s="810" t="s">
        <v>451</v>
      </c>
    </row>
    <row r="118" spans="1:6" s="667" customFormat="1" ht="36.75" customHeight="1">
      <c r="A118" s="658" t="s">
        <v>1648</v>
      </c>
      <c r="B118" s="659" t="s">
        <v>452</v>
      </c>
      <c r="C118" s="810" t="s">
        <v>453</v>
      </c>
    </row>
    <row r="119" spans="1:6" s="649" customFormat="1" ht="38.25" customHeight="1">
      <c r="A119" s="658" t="s">
        <v>1648</v>
      </c>
      <c r="B119" s="659" t="s">
        <v>454</v>
      </c>
      <c r="C119" s="810" t="s">
        <v>455</v>
      </c>
    </row>
    <row r="120" spans="1:6" s="649" customFormat="1" ht="39.75" customHeight="1">
      <c r="A120" s="658" t="s">
        <v>1648</v>
      </c>
      <c r="B120" s="659" t="s">
        <v>456</v>
      </c>
      <c r="C120" s="810" t="s">
        <v>457</v>
      </c>
    </row>
    <row r="121" spans="1:6" s="649" customFormat="1" ht="69.75" customHeight="1">
      <c r="A121" s="658" t="s">
        <v>1648</v>
      </c>
      <c r="B121" s="659" t="s">
        <v>458</v>
      </c>
      <c r="C121" s="810" t="s">
        <v>459</v>
      </c>
      <c r="D121" s="664"/>
      <c r="E121" s="664"/>
      <c r="F121" s="664"/>
    </row>
    <row r="122" spans="1:6" s="649" customFormat="1" ht="55.5" customHeight="1">
      <c r="A122" s="658" t="s">
        <v>1648</v>
      </c>
      <c r="B122" s="659" t="s">
        <v>460</v>
      </c>
      <c r="C122" s="810" t="s">
        <v>461</v>
      </c>
    </row>
    <row r="123" spans="1:6" s="649" customFormat="1" ht="57.75" customHeight="1">
      <c r="A123" s="658" t="s">
        <v>1648</v>
      </c>
      <c r="B123" s="659" t="s">
        <v>462</v>
      </c>
      <c r="C123" s="810" t="s">
        <v>463</v>
      </c>
    </row>
    <row r="124" spans="1:6" s="668" customFormat="1" ht="61.5" customHeight="1">
      <c r="A124" s="658" t="s">
        <v>1648</v>
      </c>
      <c r="B124" s="659" t="s">
        <v>464</v>
      </c>
      <c r="C124" s="810" t="s">
        <v>465</v>
      </c>
    </row>
    <row r="125" spans="1:6" s="649" customFormat="1" ht="56.25" customHeight="1">
      <c r="A125" s="658" t="s">
        <v>1648</v>
      </c>
      <c r="B125" s="659" t="s">
        <v>466</v>
      </c>
      <c r="C125" s="810" t="s">
        <v>467</v>
      </c>
    </row>
    <row r="126" spans="1:6" s="649" customFormat="1" ht="41.25" customHeight="1">
      <c r="A126" s="658" t="s">
        <v>1648</v>
      </c>
      <c r="B126" s="659" t="s">
        <v>468</v>
      </c>
      <c r="C126" s="810" t="s">
        <v>469</v>
      </c>
    </row>
    <row r="127" spans="1:6" s="649" customFormat="1" ht="53.25" customHeight="1">
      <c r="A127" s="658" t="s">
        <v>1648</v>
      </c>
      <c r="B127" s="659" t="s">
        <v>470</v>
      </c>
      <c r="C127" s="810" t="s">
        <v>471</v>
      </c>
    </row>
    <row r="128" spans="1:6" s="649" customFormat="1" ht="37.5" customHeight="1">
      <c r="A128" s="658" t="s">
        <v>1648</v>
      </c>
      <c r="B128" s="659" t="s">
        <v>472</v>
      </c>
      <c r="C128" s="810" t="s">
        <v>473</v>
      </c>
    </row>
    <row r="129" spans="1:4" s="649" customFormat="1" ht="40.5" customHeight="1">
      <c r="A129" s="658" t="s">
        <v>1648</v>
      </c>
      <c r="B129" s="659" t="s">
        <v>474</v>
      </c>
      <c r="C129" s="810" t="s">
        <v>475</v>
      </c>
    </row>
    <row r="130" spans="1:4" s="649" customFormat="1" ht="53.25" customHeight="1">
      <c r="A130" s="658" t="s">
        <v>1648</v>
      </c>
      <c r="B130" s="659" t="s">
        <v>476</v>
      </c>
      <c r="C130" s="810" t="s">
        <v>477</v>
      </c>
    </row>
    <row r="131" spans="1:4" s="649" customFormat="1" ht="34.5" customHeight="1">
      <c r="A131" s="658" t="s">
        <v>1648</v>
      </c>
      <c r="B131" s="659" t="s">
        <v>478</v>
      </c>
      <c r="C131" s="810" t="s">
        <v>479</v>
      </c>
    </row>
    <row r="132" spans="1:4" s="667" customFormat="1" ht="39" customHeight="1">
      <c r="A132" s="658" t="s">
        <v>1648</v>
      </c>
      <c r="B132" s="659" t="s">
        <v>480</v>
      </c>
      <c r="C132" s="810" t="s">
        <v>481</v>
      </c>
    </row>
    <row r="133" spans="1:4" s="667" customFormat="1" ht="45.75" customHeight="1">
      <c r="A133" s="658" t="s">
        <v>1648</v>
      </c>
      <c r="B133" s="659" t="s">
        <v>482</v>
      </c>
      <c r="C133" s="810" t="s">
        <v>483</v>
      </c>
    </row>
    <row r="134" spans="1:4" s="667" customFormat="1" ht="54" customHeight="1">
      <c r="A134" s="658" t="s">
        <v>1648</v>
      </c>
      <c r="B134" s="659" t="s">
        <v>484</v>
      </c>
      <c r="C134" s="815" t="s">
        <v>485</v>
      </c>
    </row>
    <row r="135" spans="1:4" s="667" customFormat="1" ht="70.5" customHeight="1">
      <c r="A135" s="658" t="s">
        <v>1648</v>
      </c>
      <c r="B135" s="659" t="s">
        <v>486</v>
      </c>
      <c r="C135" s="810" t="s">
        <v>487</v>
      </c>
    </row>
    <row r="136" spans="1:4" s="667" customFormat="1" ht="54" customHeight="1">
      <c r="A136" s="658" t="s">
        <v>1648</v>
      </c>
      <c r="B136" s="659" t="s">
        <v>488</v>
      </c>
      <c r="C136" s="810" t="s">
        <v>489</v>
      </c>
    </row>
    <row r="137" spans="1:4" s="667" customFormat="1" ht="70.5" customHeight="1">
      <c r="A137" s="658" t="s">
        <v>1648</v>
      </c>
      <c r="B137" s="659" t="s">
        <v>490</v>
      </c>
      <c r="C137" s="810" t="s">
        <v>491</v>
      </c>
    </row>
    <row r="138" spans="1:4" s="667" customFormat="1" ht="28.5" customHeight="1">
      <c r="A138" s="658" t="s">
        <v>1648</v>
      </c>
      <c r="B138" s="659" t="s">
        <v>492</v>
      </c>
      <c r="C138" s="810" t="s">
        <v>493</v>
      </c>
    </row>
    <row r="139" spans="1:4" s="667" customFormat="1" ht="41.25" customHeight="1">
      <c r="A139" s="658" t="s">
        <v>1648</v>
      </c>
      <c r="B139" s="656" t="s">
        <v>494</v>
      </c>
      <c r="C139" s="810" t="s">
        <v>495</v>
      </c>
    </row>
    <row r="140" spans="1:4" s="667" customFormat="1" ht="58.5" customHeight="1">
      <c r="A140" s="658" t="s">
        <v>1648</v>
      </c>
      <c r="B140" s="659" t="s">
        <v>496</v>
      </c>
      <c r="C140" s="810" t="s">
        <v>497</v>
      </c>
    </row>
    <row r="141" spans="1:4" s="667" customFormat="1" ht="77.25" customHeight="1">
      <c r="A141" s="658" t="s">
        <v>1648</v>
      </c>
      <c r="B141" s="656" t="s">
        <v>498</v>
      </c>
      <c r="C141" s="810" t="s">
        <v>499</v>
      </c>
    </row>
    <row r="142" spans="1:4" s="667" customFormat="1" ht="53.25" customHeight="1">
      <c r="A142" s="658" t="s">
        <v>1648</v>
      </c>
      <c r="B142" s="659" t="s">
        <v>500</v>
      </c>
      <c r="C142" s="810" t="s">
        <v>501</v>
      </c>
      <c r="D142" s="669"/>
    </row>
    <row r="143" spans="1:4" s="667" customFormat="1" ht="42" customHeight="1">
      <c r="A143" s="658" t="s">
        <v>1648</v>
      </c>
      <c r="B143" s="656" t="s">
        <v>502</v>
      </c>
      <c r="C143" s="810" t="s">
        <v>503</v>
      </c>
      <c r="D143" s="670"/>
    </row>
    <row r="144" spans="1:4" s="649" customFormat="1" ht="54" customHeight="1">
      <c r="A144" s="658" t="s">
        <v>1648</v>
      </c>
      <c r="B144" s="656" t="s">
        <v>504</v>
      </c>
      <c r="C144" s="810" t="s">
        <v>505</v>
      </c>
    </row>
    <row r="145" spans="1:5" s="649" customFormat="1" ht="47.25" customHeight="1">
      <c r="A145" s="658" t="s">
        <v>1648</v>
      </c>
      <c r="B145" s="659" t="s">
        <v>506</v>
      </c>
      <c r="C145" s="810" t="s">
        <v>507</v>
      </c>
      <c r="D145" s="664"/>
      <c r="E145" s="664"/>
    </row>
    <row r="146" spans="1:5" s="649" customFormat="1" ht="84" customHeight="1">
      <c r="A146" s="658" t="s">
        <v>1648</v>
      </c>
      <c r="B146" s="659" t="s">
        <v>508</v>
      </c>
      <c r="C146" s="810" t="s">
        <v>509</v>
      </c>
      <c r="D146" s="664"/>
      <c r="E146" s="664"/>
    </row>
    <row r="147" spans="1:5" s="649" customFormat="1" ht="96.75" customHeight="1">
      <c r="A147" s="658" t="s">
        <v>1648</v>
      </c>
      <c r="B147" s="656" t="s">
        <v>510</v>
      </c>
      <c r="C147" s="810" t="s">
        <v>511</v>
      </c>
    </row>
    <row r="148" spans="1:5" s="649" customFormat="1" ht="71.25" customHeight="1">
      <c r="A148" s="658" t="s">
        <v>1648</v>
      </c>
      <c r="B148" s="656" t="s">
        <v>512</v>
      </c>
      <c r="C148" s="810" t="s">
        <v>513</v>
      </c>
    </row>
    <row r="149" spans="1:5" s="649" customFormat="1" ht="59.25" customHeight="1">
      <c r="A149" s="658" t="s">
        <v>1648</v>
      </c>
      <c r="B149" s="656" t="s">
        <v>514</v>
      </c>
      <c r="C149" s="812" t="s">
        <v>515</v>
      </c>
    </row>
    <row r="150" spans="1:5" s="649" customFormat="1" ht="60.75" customHeight="1">
      <c r="A150" s="658" t="s">
        <v>1648</v>
      </c>
      <c r="B150" s="659" t="s">
        <v>516</v>
      </c>
      <c r="C150" s="812" t="s">
        <v>517</v>
      </c>
      <c r="D150" s="671"/>
      <c r="E150" s="671"/>
    </row>
    <row r="151" spans="1:5" s="649" customFormat="1" ht="34.5" customHeight="1">
      <c r="A151" s="658" t="s">
        <v>1648</v>
      </c>
      <c r="B151" s="659" t="s">
        <v>518</v>
      </c>
      <c r="C151" s="810" t="s">
        <v>519</v>
      </c>
      <c r="D151" s="671"/>
      <c r="E151" s="671"/>
    </row>
    <row r="152" spans="1:5" s="649" customFormat="1" ht="61.5" customHeight="1">
      <c r="A152" s="658" t="s">
        <v>1648</v>
      </c>
      <c r="B152" s="659" t="s">
        <v>520</v>
      </c>
      <c r="C152" s="810" t="s">
        <v>521</v>
      </c>
      <c r="D152" s="671"/>
      <c r="E152" s="671"/>
    </row>
    <row r="153" spans="1:5" s="649" customFormat="1" ht="61.5" customHeight="1">
      <c r="A153" s="658" t="s">
        <v>1648</v>
      </c>
      <c r="B153" s="659" t="s">
        <v>522</v>
      </c>
      <c r="C153" s="815" t="s">
        <v>523</v>
      </c>
      <c r="D153" s="671"/>
      <c r="E153" s="671"/>
    </row>
    <row r="154" spans="1:5" s="649" customFormat="1" ht="45.75" customHeight="1">
      <c r="A154" s="658" t="s">
        <v>1648</v>
      </c>
      <c r="B154" s="659" t="s">
        <v>524</v>
      </c>
      <c r="C154" s="815" t="s">
        <v>525</v>
      </c>
      <c r="D154" s="671"/>
      <c r="E154" s="671"/>
    </row>
    <row r="155" spans="1:5" s="649" customFormat="1" ht="41.25" customHeight="1">
      <c r="A155" s="658" t="s">
        <v>1648</v>
      </c>
      <c r="B155" s="659" t="s">
        <v>526</v>
      </c>
      <c r="C155" s="815" t="s">
        <v>527</v>
      </c>
      <c r="D155" s="671"/>
      <c r="E155" s="671"/>
    </row>
    <row r="156" spans="1:5" s="649" customFormat="1" ht="38.25" customHeight="1">
      <c r="A156" s="658" t="s">
        <v>1648</v>
      </c>
      <c r="B156" s="659" t="s">
        <v>528</v>
      </c>
      <c r="C156" s="815" t="s">
        <v>529</v>
      </c>
      <c r="D156" s="671"/>
      <c r="E156" s="671"/>
    </row>
    <row r="157" spans="1:5" s="649" customFormat="1" ht="64.5" customHeight="1">
      <c r="A157" s="658" t="s">
        <v>1648</v>
      </c>
      <c r="B157" s="659" t="s">
        <v>530</v>
      </c>
      <c r="C157" s="812" t="s">
        <v>531</v>
      </c>
    </row>
    <row r="158" spans="1:5" s="649" customFormat="1" ht="73.5" customHeight="1">
      <c r="A158" s="658" t="s">
        <v>1648</v>
      </c>
      <c r="B158" s="659" t="s">
        <v>532</v>
      </c>
      <c r="C158" s="812" t="s">
        <v>533</v>
      </c>
    </row>
    <row r="159" spans="1:5" s="649" customFormat="1" ht="88.5" customHeight="1">
      <c r="A159" s="658" t="s">
        <v>1648</v>
      </c>
      <c r="B159" s="659" t="s">
        <v>534</v>
      </c>
      <c r="C159" s="814" t="s">
        <v>535</v>
      </c>
    </row>
    <row r="160" spans="1:5" s="649" customFormat="1" ht="27.75" customHeight="1">
      <c r="A160" s="658" t="s">
        <v>1648</v>
      </c>
      <c r="B160" s="659" t="s">
        <v>536</v>
      </c>
      <c r="C160" s="810" t="s">
        <v>537</v>
      </c>
    </row>
    <row r="161" spans="1:6" s="649" customFormat="1" ht="55.5" customHeight="1">
      <c r="A161" s="658" t="s">
        <v>1648</v>
      </c>
      <c r="B161" s="659" t="s">
        <v>538</v>
      </c>
      <c r="C161" s="810" t="s">
        <v>539</v>
      </c>
    </row>
    <row r="162" spans="1:6" s="649" customFormat="1" ht="57.75" customHeight="1">
      <c r="A162" s="658" t="s">
        <v>1648</v>
      </c>
      <c r="B162" s="659" t="s">
        <v>540</v>
      </c>
      <c r="C162" s="810" t="s">
        <v>541</v>
      </c>
    </row>
    <row r="163" spans="1:6" s="649" customFormat="1" ht="66.75" customHeight="1">
      <c r="A163" s="658" t="s">
        <v>1648</v>
      </c>
      <c r="B163" s="659" t="s">
        <v>542</v>
      </c>
      <c r="C163" s="810" t="s">
        <v>543</v>
      </c>
      <c r="D163" s="664"/>
      <c r="E163" s="664"/>
    </row>
    <row r="164" spans="1:6" s="649" customFormat="1" ht="53.25" customHeight="1">
      <c r="A164" s="658" t="s">
        <v>1648</v>
      </c>
      <c r="B164" s="656" t="s">
        <v>544</v>
      </c>
      <c r="C164" s="810" t="s">
        <v>545</v>
      </c>
    </row>
    <row r="165" spans="1:6" s="668" customFormat="1" ht="39" customHeight="1">
      <c r="A165" s="658" t="s">
        <v>1648</v>
      </c>
      <c r="B165" s="656" t="s">
        <v>546</v>
      </c>
      <c r="C165" s="810" t="s">
        <v>547</v>
      </c>
    </row>
    <row r="166" spans="1:6" s="668" customFormat="1" ht="39" customHeight="1">
      <c r="A166" s="658" t="s">
        <v>1648</v>
      </c>
      <c r="B166" s="656" t="s">
        <v>548</v>
      </c>
      <c r="C166" s="815" t="s">
        <v>549</v>
      </c>
      <c r="D166" s="672"/>
      <c r="E166" s="673"/>
      <c r="F166" s="673"/>
    </row>
    <row r="167" spans="1:6" s="649" customFormat="1" ht="54.75" customHeight="1">
      <c r="A167" s="658" t="s">
        <v>1648</v>
      </c>
      <c r="B167" s="656" t="s">
        <v>550</v>
      </c>
      <c r="C167" s="810" t="s">
        <v>551</v>
      </c>
    </row>
    <row r="168" spans="1:6" s="649" customFormat="1" ht="86.25" customHeight="1">
      <c r="A168" s="658" t="s">
        <v>1648</v>
      </c>
      <c r="B168" s="656" t="s">
        <v>552</v>
      </c>
      <c r="C168" s="810" t="s">
        <v>553</v>
      </c>
    </row>
    <row r="169" spans="1:6" s="649" customFormat="1" ht="87.75" customHeight="1">
      <c r="A169" s="658" t="s">
        <v>1648</v>
      </c>
      <c r="B169" s="656" t="s">
        <v>554</v>
      </c>
      <c r="C169" s="810" t="s">
        <v>555</v>
      </c>
      <c r="D169" s="664"/>
      <c r="E169" s="664"/>
    </row>
    <row r="170" spans="1:6" s="649" customFormat="1" ht="59.25" customHeight="1">
      <c r="A170" s="658" t="s">
        <v>1648</v>
      </c>
      <c r="B170" s="656" t="s">
        <v>556</v>
      </c>
      <c r="C170" s="814" t="s">
        <v>557</v>
      </c>
      <c r="D170" s="664"/>
      <c r="E170" s="664"/>
    </row>
    <row r="171" spans="1:6" s="649" customFormat="1" ht="72.75" customHeight="1">
      <c r="A171" s="658" t="s">
        <v>1648</v>
      </c>
      <c r="B171" s="656" t="s">
        <v>558</v>
      </c>
      <c r="C171" s="815" t="s">
        <v>559</v>
      </c>
      <c r="E171" s="672"/>
      <c r="F171" s="673"/>
    </row>
    <row r="172" spans="1:6" s="649" customFormat="1" ht="72.75" customHeight="1">
      <c r="A172" s="658" t="s">
        <v>1648</v>
      </c>
      <c r="B172" s="656" t="s">
        <v>560</v>
      </c>
      <c r="C172" s="815" t="s">
        <v>561</v>
      </c>
      <c r="D172" s="672"/>
      <c r="E172" s="673"/>
      <c r="F172" s="673"/>
    </row>
    <row r="173" spans="1:6" s="649" customFormat="1" ht="55.5" customHeight="1">
      <c r="A173" s="658" t="s">
        <v>1648</v>
      </c>
      <c r="B173" s="656" t="s">
        <v>562</v>
      </c>
      <c r="C173" s="810" t="s">
        <v>563</v>
      </c>
      <c r="D173" s="672"/>
      <c r="E173" s="673"/>
      <c r="F173" s="673"/>
    </row>
    <row r="174" spans="1:6" s="649" customFormat="1" ht="53.25" customHeight="1">
      <c r="A174" s="658" t="s">
        <v>1648</v>
      </c>
      <c r="B174" s="656" t="s">
        <v>564</v>
      </c>
      <c r="C174" s="810" t="s">
        <v>565</v>
      </c>
      <c r="D174" s="672"/>
      <c r="E174" s="673"/>
      <c r="F174" s="673"/>
    </row>
    <row r="175" spans="1:6" s="649" customFormat="1" ht="53.25" customHeight="1">
      <c r="A175" s="658" t="s">
        <v>1648</v>
      </c>
      <c r="B175" s="656" t="s">
        <v>566</v>
      </c>
      <c r="C175" s="810" t="s">
        <v>567</v>
      </c>
      <c r="D175" s="672"/>
      <c r="E175" s="673"/>
      <c r="F175" s="673"/>
    </row>
    <row r="176" spans="1:6" s="649" customFormat="1" ht="53.25" customHeight="1">
      <c r="A176" s="658" t="s">
        <v>1648</v>
      </c>
      <c r="B176" s="656" t="s">
        <v>568</v>
      </c>
      <c r="C176" s="814" t="s">
        <v>569</v>
      </c>
      <c r="D176" s="672"/>
      <c r="E176" s="673"/>
      <c r="F176" s="673"/>
    </row>
    <row r="177" spans="1:6" s="649" customFormat="1" ht="53.25" customHeight="1">
      <c r="A177" s="658" t="s">
        <v>1648</v>
      </c>
      <c r="B177" s="656" t="s">
        <v>570</v>
      </c>
      <c r="C177" s="814" t="s">
        <v>571</v>
      </c>
      <c r="D177" s="672"/>
      <c r="E177" s="673"/>
      <c r="F177" s="673"/>
    </row>
    <row r="178" spans="1:6" s="649" customFormat="1" ht="65.25" customHeight="1">
      <c r="A178" s="658" t="s">
        <v>1648</v>
      </c>
      <c r="B178" s="656" t="s">
        <v>572</v>
      </c>
      <c r="C178" s="814" t="s">
        <v>573</v>
      </c>
      <c r="D178" s="672"/>
      <c r="E178" s="673"/>
      <c r="F178" s="673"/>
    </row>
    <row r="179" spans="1:6" s="649" customFormat="1" ht="79.5" customHeight="1">
      <c r="A179" s="658" t="s">
        <v>1648</v>
      </c>
      <c r="B179" s="656" t="s">
        <v>574</v>
      </c>
      <c r="C179" s="814" t="s">
        <v>575</v>
      </c>
      <c r="D179" s="672"/>
      <c r="E179" s="673"/>
      <c r="F179" s="673"/>
    </row>
    <row r="180" spans="1:6" s="649" customFormat="1" ht="79.5" customHeight="1">
      <c r="A180" s="658" t="s">
        <v>1648</v>
      </c>
      <c r="B180" s="656" t="s">
        <v>576</v>
      </c>
      <c r="C180" s="814" t="s">
        <v>577</v>
      </c>
      <c r="D180" s="672"/>
      <c r="E180" s="673"/>
      <c r="F180" s="673"/>
    </row>
    <row r="181" spans="1:6" s="649" customFormat="1" ht="79.5" customHeight="1">
      <c r="A181" s="658" t="s">
        <v>1648</v>
      </c>
      <c r="B181" s="656" t="s">
        <v>578</v>
      </c>
      <c r="C181" s="814" t="s">
        <v>579</v>
      </c>
      <c r="D181" s="672"/>
      <c r="E181" s="673"/>
      <c r="F181" s="673"/>
    </row>
    <row r="182" spans="1:6" s="649" customFormat="1" ht="36" customHeight="1">
      <c r="A182" s="658" t="s">
        <v>1648</v>
      </c>
      <c r="B182" s="659" t="s">
        <v>580</v>
      </c>
      <c r="C182" s="810" t="s">
        <v>581</v>
      </c>
    </row>
    <row r="183" spans="1:6" s="649" customFormat="1" ht="62.25" customHeight="1">
      <c r="A183" s="658" t="s">
        <v>1648</v>
      </c>
      <c r="B183" s="659" t="s">
        <v>582</v>
      </c>
      <c r="C183" s="810" t="s">
        <v>583</v>
      </c>
    </row>
    <row r="184" spans="1:6" s="649" customFormat="1" ht="50.25" customHeight="1">
      <c r="A184" s="658" t="s">
        <v>1648</v>
      </c>
      <c r="B184" s="659" t="s">
        <v>584</v>
      </c>
      <c r="C184" s="810" t="s">
        <v>585</v>
      </c>
    </row>
    <row r="185" spans="1:6" s="674" customFormat="1" ht="39" customHeight="1">
      <c r="A185" s="658" t="s">
        <v>1648</v>
      </c>
      <c r="B185" s="659" t="s">
        <v>586</v>
      </c>
      <c r="C185" s="810" t="s">
        <v>587</v>
      </c>
    </row>
    <row r="186" spans="1:6" s="649" customFormat="1" ht="85.5" customHeight="1">
      <c r="A186" s="658" t="s">
        <v>1648</v>
      </c>
      <c r="B186" s="656" t="s">
        <v>588</v>
      </c>
      <c r="C186" s="810" t="s">
        <v>604</v>
      </c>
    </row>
    <row r="187" spans="1:6" s="649" customFormat="1" ht="45" customHeight="1">
      <c r="A187" s="658" t="s">
        <v>1648</v>
      </c>
      <c r="B187" s="675" t="s">
        <v>605</v>
      </c>
      <c r="C187" s="812" t="s">
        <v>606</v>
      </c>
    </row>
    <row r="188" spans="1:6" s="649" customFormat="1" ht="32.25" customHeight="1">
      <c r="A188" s="658" t="s">
        <v>1648</v>
      </c>
      <c r="B188" s="660" t="s">
        <v>797</v>
      </c>
      <c r="C188" s="810" t="s">
        <v>798</v>
      </c>
      <c r="D188" s="664"/>
    </row>
    <row r="189" spans="1:6" s="649" customFormat="1" ht="45" customHeight="1">
      <c r="A189" s="658" t="s">
        <v>1648</v>
      </c>
      <c r="B189" s="660" t="s">
        <v>800</v>
      </c>
      <c r="C189" s="810" t="s">
        <v>801</v>
      </c>
      <c r="D189" s="664"/>
    </row>
    <row r="190" spans="1:6" s="649" customFormat="1" ht="60" customHeight="1">
      <c r="A190" s="658" t="s">
        <v>1648</v>
      </c>
      <c r="B190" s="676" t="s">
        <v>607</v>
      </c>
      <c r="C190" s="812" t="s">
        <v>608</v>
      </c>
    </row>
    <row r="191" spans="1:6" s="649" customFormat="1" ht="73.5" customHeight="1">
      <c r="A191" s="841" t="s">
        <v>609</v>
      </c>
      <c r="B191" s="842"/>
      <c r="C191" s="843"/>
    </row>
    <row r="192" spans="1:6" s="649" customFormat="1" ht="56.25" customHeight="1">
      <c r="A192" s="653">
        <v>182</v>
      </c>
      <c r="B192" s="654"/>
      <c r="C192" s="802" t="s">
        <v>610</v>
      </c>
    </row>
    <row r="193" spans="1:3" s="649" customFormat="1" ht="77.25" customHeight="1">
      <c r="A193" s="658">
        <v>182</v>
      </c>
      <c r="B193" s="660" t="s">
        <v>611</v>
      </c>
      <c r="C193" s="810" t="s">
        <v>612</v>
      </c>
    </row>
    <row r="194" spans="1:3" s="649" customFormat="1" ht="111.75" customHeight="1">
      <c r="A194" s="658">
        <v>182</v>
      </c>
      <c r="B194" s="660" t="s">
        <v>613</v>
      </c>
      <c r="C194" s="810" t="s">
        <v>614</v>
      </c>
    </row>
    <row r="195" spans="1:3" s="649" customFormat="1" ht="56.25" customHeight="1">
      <c r="A195" s="658">
        <v>182</v>
      </c>
      <c r="B195" s="660" t="s">
        <v>615</v>
      </c>
      <c r="C195" s="810" t="s">
        <v>616</v>
      </c>
    </row>
    <row r="196" spans="1:3" s="649" customFormat="1" ht="83.25" customHeight="1">
      <c r="A196" s="658">
        <v>182</v>
      </c>
      <c r="B196" s="660" t="s">
        <v>617</v>
      </c>
      <c r="C196" s="810" t="s">
        <v>618</v>
      </c>
    </row>
    <row r="197" spans="1:3" s="649" customFormat="1" ht="46.5" customHeight="1">
      <c r="A197" s="655">
        <v>182</v>
      </c>
      <c r="B197" s="656" t="s">
        <v>619</v>
      </c>
      <c r="C197" s="810" t="s">
        <v>620</v>
      </c>
    </row>
    <row r="198" spans="1:3" s="649" customFormat="1" ht="67.5" customHeight="1">
      <c r="A198" s="655">
        <v>182</v>
      </c>
      <c r="B198" s="656" t="s">
        <v>621</v>
      </c>
      <c r="C198" s="810" t="s">
        <v>622</v>
      </c>
    </row>
    <row r="199" spans="1:3" s="649" customFormat="1" ht="51.75" customHeight="1">
      <c r="A199" s="655">
        <v>182</v>
      </c>
      <c r="B199" s="656" t="s">
        <v>623</v>
      </c>
      <c r="C199" s="810" t="s">
        <v>624</v>
      </c>
    </row>
    <row r="200" spans="1:3" s="649" customFormat="1" ht="54" customHeight="1">
      <c r="A200" s="655">
        <v>182</v>
      </c>
      <c r="B200" s="656" t="s">
        <v>625</v>
      </c>
      <c r="C200" s="810" t="s">
        <v>626</v>
      </c>
    </row>
    <row r="201" spans="1:3" s="649" customFormat="1" ht="47.25" customHeight="1">
      <c r="A201" s="655">
        <v>182</v>
      </c>
      <c r="B201" s="656" t="s">
        <v>627</v>
      </c>
      <c r="C201" s="810" t="s">
        <v>628</v>
      </c>
    </row>
    <row r="202" spans="1:3" s="649" customFormat="1" ht="41.25" customHeight="1">
      <c r="A202" s="655">
        <v>182</v>
      </c>
      <c r="B202" s="656" t="s">
        <v>629</v>
      </c>
      <c r="C202" s="810" t="s">
        <v>630</v>
      </c>
    </row>
    <row r="203" spans="1:3" s="649" customFormat="1" ht="41.25" customHeight="1">
      <c r="A203" s="655">
        <v>182</v>
      </c>
      <c r="B203" s="656" t="s">
        <v>631</v>
      </c>
      <c r="C203" s="810" t="s">
        <v>632</v>
      </c>
    </row>
    <row r="204" spans="1:3" s="649" customFormat="1" ht="33" customHeight="1">
      <c r="A204" s="655">
        <v>182</v>
      </c>
      <c r="B204" s="656" t="s">
        <v>633</v>
      </c>
      <c r="C204" s="810" t="s">
        <v>634</v>
      </c>
    </row>
    <row r="205" spans="1:3" s="649" customFormat="1" ht="45" customHeight="1">
      <c r="A205" s="655">
        <v>182</v>
      </c>
      <c r="B205" s="656" t="s">
        <v>635</v>
      </c>
      <c r="C205" s="810" t="s">
        <v>636</v>
      </c>
    </row>
    <row r="206" spans="1:3" s="649" customFormat="1" ht="49.5" customHeight="1">
      <c r="A206" s="655" t="s">
        <v>637</v>
      </c>
      <c r="B206" s="656" t="s">
        <v>638</v>
      </c>
      <c r="C206" s="810" t="s">
        <v>639</v>
      </c>
    </row>
    <row r="207" spans="1:3" s="649" customFormat="1" ht="64.5" customHeight="1">
      <c r="A207" s="658">
        <v>182</v>
      </c>
      <c r="B207" s="660" t="s">
        <v>640</v>
      </c>
      <c r="C207" s="810" t="s">
        <v>641</v>
      </c>
    </row>
    <row r="208" spans="1:3" s="649" customFormat="1" ht="75" customHeight="1">
      <c r="A208" s="658">
        <v>182</v>
      </c>
      <c r="B208" s="660" t="s">
        <v>642</v>
      </c>
      <c r="C208" s="810" t="s">
        <v>0</v>
      </c>
    </row>
    <row r="209" spans="1:4" s="649" customFormat="1" ht="70.5" customHeight="1">
      <c r="A209" s="658">
        <v>182</v>
      </c>
      <c r="B209" s="660" t="s">
        <v>1</v>
      </c>
      <c r="C209" s="810" t="s">
        <v>2</v>
      </c>
    </row>
    <row r="210" spans="1:4" s="649" customFormat="1" ht="48.75" customHeight="1">
      <c r="A210" s="658">
        <v>182</v>
      </c>
      <c r="B210" s="660" t="s">
        <v>3</v>
      </c>
      <c r="C210" s="810" t="s">
        <v>4</v>
      </c>
    </row>
    <row r="211" spans="1:4" s="649" customFormat="1" ht="23.25" customHeight="1">
      <c r="A211" s="658">
        <v>182</v>
      </c>
      <c r="B211" s="660" t="s">
        <v>5</v>
      </c>
      <c r="C211" s="810" t="s">
        <v>6</v>
      </c>
    </row>
    <row r="212" spans="1:4" s="649" customFormat="1" ht="30" customHeight="1">
      <c r="A212" s="658">
        <v>182</v>
      </c>
      <c r="B212" s="660" t="s">
        <v>7</v>
      </c>
      <c r="C212" s="810" t="s">
        <v>8</v>
      </c>
    </row>
    <row r="213" spans="1:4" s="649" customFormat="1" ht="39" customHeight="1">
      <c r="A213" s="658">
        <v>182</v>
      </c>
      <c r="B213" s="657" t="s">
        <v>9</v>
      </c>
      <c r="C213" s="812" t="s">
        <v>10</v>
      </c>
    </row>
    <row r="214" spans="1:4" s="649" customFormat="1" ht="30.75" customHeight="1">
      <c r="A214" s="658">
        <v>182</v>
      </c>
      <c r="B214" s="657" t="s">
        <v>11</v>
      </c>
      <c r="C214" s="812" t="s">
        <v>12</v>
      </c>
    </row>
    <row r="215" spans="1:4" s="649" customFormat="1" ht="61.5" customHeight="1">
      <c r="A215" s="658">
        <v>182</v>
      </c>
      <c r="B215" s="657" t="s">
        <v>13</v>
      </c>
      <c r="C215" s="812" t="s">
        <v>14</v>
      </c>
    </row>
    <row r="216" spans="1:4" s="649" customFormat="1" ht="42.75" customHeight="1">
      <c r="A216" s="658">
        <v>182</v>
      </c>
      <c r="B216" s="657" t="s">
        <v>15</v>
      </c>
      <c r="C216" s="812" t="s">
        <v>16</v>
      </c>
    </row>
    <row r="217" spans="1:4" s="649" customFormat="1" ht="42.75" customHeight="1">
      <c r="A217" s="658">
        <v>182</v>
      </c>
      <c r="B217" s="657" t="s">
        <v>17</v>
      </c>
      <c r="C217" s="812" t="s">
        <v>18</v>
      </c>
    </row>
    <row r="218" spans="1:4" s="649" customFormat="1" ht="42" customHeight="1">
      <c r="A218" s="655">
        <v>182</v>
      </c>
      <c r="B218" s="656" t="s">
        <v>19</v>
      </c>
      <c r="C218" s="810" t="s">
        <v>20</v>
      </c>
      <c r="D218" s="664"/>
    </row>
    <row r="219" spans="1:4" s="649" customFormat="1" ht="54.75" customHeight="1">
      <c r="A219" s="655">
        <v>182</v>
      </c>
      <c r="B219" s="656" t="s">
        <v>21</v>
      </c>
      <c r="C219" s="810" t="s">
        <v>22</v>
      </c>
    </row>
    <row r="220" spans="1:4" s="649" customFormat="1" ht="129" customHeight="1">
      <c r="A220" s="658">
        <v>182</v>
      </c>
      <c r="B220" s="677" t="s">
        <v>23</v>
      </c>
      <c r="C220" s="812" t="s">
        <v>24</v>
      </c>
    </row>
    <row r="221" spans="1:4" s="649" customFormat="1" ht="65.25" customHeight="1">
      <c r="A221" s="658">
        <v>182</v>
      </c>
      <c r="B221" s="677" t="s">
        <v>25</v>
      </c>
      <c r="C221" s="812" t="s">
        <v>26</v>
      </c>
    </row>
    <row r="222" spans="1:4" s="649" customFormat="1" ht="78" customHeight="1">
      <c r="A222" s="658">
        <v>182</v>
      </c>
      <c r="B222" s="677" t="s">
        <v>27</v>
      </c>
      <c r="C222" s="812" t="s">
        <v>28</v>
      </c>
    </row>
    <row r="223" spans="1:4" s="649" customFormat="1" ht="69.75" customHeight="1">
      <c r="A223" s="658" t="s">
        <v>637</v>
      </c>
      <c r="B223" s="677" t="s">
        <v>29</v>
      </c>
      <c r="C223" s="812" t="s">
        <v>30</v>
      </c>
    </row>
    <row r="224" spans="1:4" s="649" customFormat="1" ht="43.5" customHeight="1">
      <c r="A224" s="658">
        <v>182</v>
      </c>
      <c r="B224" s="657" t="s">
        <v>799</v>
      </c>
      <c r="C224" s="812" t="s">
        <v>31</v>
      </c>
    </row>
    <row r="225" spans="1:5" s="649" customFormat="1" ht="69" customHeight="1">
      <c r="A225" s="653" t="s">
        <v>32</v>
      </c>
      <c r="B225" s="657"/>
      <c r="C225" s="803" t="s">
        <v>33</v>
      </c>
    </row>
    <row r="226" spans="1:5" s="649" customFormat="1" ht="43.5" customHeight="1">
      <c r="A226" s="658" t="s">
        <v>32</v>
      </c>
      <c r="B226" s="660" t="s">
        <v>34</v>
      </c>
      <c r="C226" s="810" t="s">
        <v>35</v>
      </c>
    </row>
    <row r="227" spans="1:5" s="649" customFormat="1" ht="46.5" customHeight="1">
      <c r="A227" s="658" t="s">
        <v>32</v>
      </c>
      <c r="B227" s="660" t="s">
        <v>36</v>
      </c>
      <c r="C227" s="810" t="s">
        <v>37</v>
      </c>
    </row>
    <row r="228" spans="1:5" s="649" customFormat="1" ht="35.25" customHeight="1">
      <c r="A228" s="658" t="s">
        <v>32</v>
      </c>
      <c r="B228" s="660" t="s">
        <v>38</v>
      </c>
      <c r="C228" s="810" t="s">
        <v>39</v>
      </c>
      <c r="E228" s="667"/>
    </row>
    <row r="229" spans="1:5" s="649" customFormat="1" ht="33" customHeight="1">
      <c r="A229" s="658" t="s">
        <v>32</v>
      </c>
      <c r="B229" s="660" t="s">
        <v>40</v>
      </c>
      <c r="C229" s="810" t="s">
        <v>41</v>
      </c>
    </row>
    <row r="230" spans="1:5" s="649" customFormat="1" ht="43.5" customHeight="1">
      <c r="A230" s="658" t="s">
        <v>32</v>
      </c>
      <c r="B230" s="660" t="s">
        <v>42</v>
      </c>
      <c r="C230" s="810" t="s">
        <v>43</v>
      </c>
    </row>
    <row r="231" spans="1:5" s="649" customFormat="1" ht="47.25" customHeight="1">
      <c r="A231" s="658" t="s">
        <v>32</v>
      </c>
      <c r="B231" s="660" t="s">
        <v>44</v>
      </c>
      <c r="C231" s="810" t="s">
        <v>45</v>
      </c>
    </row>
    <row r="232" spans="1:5" s="649" customFormat="1" ht="39.75" customHeight="1">
      <c r="A232" s="658" t="s">
        <v>32</v>
      </c>
      <c r="B232" s="677" t="s">
        <v>46</v>
      </c>
      <c r="C232" s="812" t="s">
        <v>47</v>
      </c>
    </row>
    <row r="233" spans="1:5" s="649" customFormat="1" ht="52.5" customHeight="1">
      <c r="A233" s="658" t="s">
        <v>32</v>
      </c>
      <c r="B233" s="677" t="s">
        <v>48</v>
      </c>
      <c r="C233" s="812" t="s">
        <v>49</v>
      </c>
    </row>
    <row r="234" spans="1:5" s="649" customFormat="1" ht="48.75" customHeight="1">
      <c r="A234" s="658" t="s">
        <v>32</v>
      </c>
      <c r="B234" s="678" t="s">
        <v>50</v>
      </c>
      <c r="C234" s="810" t="s">
        <v>51</v>
      </c>
    </row>
    <row r="235" spans="1:5" s="649" customFormat="1" ht="42.75" customHeight="1">
      <c r="A235" s="658" t="s">
        <v>32</v>
      </c>
      <c r="B235" s="677" t="s">
        <v>52</v>
      </c>
      <c r="C235" s="812" t="s">
        <v>53</v>
      </c>
    </row>
    <row r="236" spans="1:5" s="649" customFormat="1" ht="36" customHeight="1">
      <c r="A236" s="658" t="s">
        <v>32</v>
      </c>
      <c r="B236" s="677" t="s">
        <v>54</v>
      </c>
      <c r="C236" s="812" t="s">
        <v>55</v>
      </c>
    </row>
    <row r="237" spans="1:5" s="649" customFormat="1" ht="42" customHeight="1">
      <c r="A237" s="658" t="s">
        <v>32</v>
      </c>
      <c r="B237" s="677" t="s">
        <v>56</v>
      </c>
      <c r="C237" s="812" t="s">
        <v>57</v>
      </c>
    </row>
    <row r="238" spans="1:5" s="649" customFormat="1" ht="56.25" customHeight="1">
      <c r="A238" s="658" t="s">
        <v>32</v>
      </c>
      <c r="B238" s="679" t="s">
        <v>58</v>
      </c>
      <c r="C238" s="810" t="s">
        <v>59</v>
      </c>
    </row>
    <row r="239" spans="1:5" s="649" customFormat="1" ht="53.25" customHeight="1">
      <c r="A239" s="658" t="s">
        <v>32</v>
      </c>
      <c r="B239" s="679" t="s">
        <v>60</v>
      </c>
      <c r="C239" s="810" t="s">
        <v>61</v>
      </c>
      <c r="D239" s="664"/>
    </row>
    <row r="240" spans="1:5" s="649" customFormat="1" ht="37.5" customHeight="1">
      <c r="A240" s="655" t="s">
        <v>32</v>
      </c>
      <c r="B240" s="680" t="s">
        <v>62</v>
      </c>
      <c r="C240" s="812" t="s">
        <v>63</v>
      </c>
    </row>
    <row r="241" spans="1:5" s="649" customFormat="1" ht="44.25" customHeight="1">
      <c r="A241" s="658" t="s">
        <v>32</v>
      </c>
      <c r="B241" s="659" t="s">
        <v>799</v>
      </c>
      <c r="C241" s="810" t="s">
        <v>64</v>
      </c>
    </row>
    <row r="242" spans="1:5" s="649" customFormat="1" ht="63" customHeight="1">
      <c r="A242" s="653" t="s">
        <v>1589</v>
      </c>
      <c r="B242" s="654"/>
      <c r="C242" s="802" t="s">
        <v>65</v>
      </c>
    </row>
    <row r="243" spans="1:5" s="649" customFormat="1" ht="68.25" customHeight="1">
      <c r="A243" s="681" t="s">
        <v>1589</v>
      </c>
      <c r="B243" s="678" t="s">
        <v>66</v>
      </c>
      <c r="C243" s="814" t="s">
        <v>67</v>
      </c>
      <c r="D243" s="664"/>
      <c r="E243" s="664"/>
    </row>
    <row r="244" spans="1:5" s="649" customFormat="1" ht="87" customHeight="1">
      <c r="A244" s="681" t="s">
        <v>1589</v>
      </c>
      <c r="B244" s="678" t="s">
        <v>68</v>
      </c>
      <c r="C244" s="814" t="s">
        <v>69</v>
      </c>
      <c r="D244" s="664"/>
      <c r="E244" s="664"/>
    </row>
    <row r="245" spans="1:5" s="649" customFormat="1" ht="63.75" customHeight="1">
      <c r="A245" s="681" t="s">
        <v>1589</v>
      </c>
      <c r="B245" s="678" t="s">
        <v>70</v>
      </c>
      <c r="C245" s="814" t="s">
        <v>71</v>
      </c>
      <c r="D245" s="664"/>
      <c r="E245" s="664"/>
    </row>
    <row r="246" spans="1:5" s="649" customFormat="1" ht="69" customHeight="1">
      <c r="A246" s="681" t="s">
        <v>1589</v>
      </c>
      <c r="B246" s="678" t="s">
        <v>72</v>
      </c>
      <c r="C246" s="814" t="s">
        <v>73</v>
      </c>
      <c r="D246" s="664"/>
      <c r="E246" s="664"/>
    </row>
    <row r="247" spans="1:5" s="649" customFormat="1" ht="81.75" customHeight="1">
      <c r="A247" s="653" t="s">
        <v>74</v>
      </c>
      <c r="B247" s="660"/>
      <c r="C247" s="803" t="s">
        <v>75</v>
      </c>
    </row>
    <row r="248" spans="1:5" s="649" customFormat="1" ht="39.75" customHeight="1">
      <c r="A248" s="658" t="s">
        <v>74</v>
      </c>
      <c r="B248" s="659" t="s">
        <v>76</v>
      </c>
      <c r="C248" s="810" t="s">
        <v>77</v>
      </c>
    </row>
    <row r="249" spans="1:5" s="649" customFormat="1" ht="50.25" customHeight="1">
      <c r="A249" s="658" t="s">
        <v>74</v>
      </c>
      <c r="B249" s="659" t="s">
        <v>78</v>
      </c>
      <c r="C249" s="810" t="s">
        <v>79</v>
      </c>
    </row>
    <row r="250" spans="1:5" s="649" customFormat="1" ht="41.25" customHeight="1">
      <c r="A250" s="658" t="s">
        <v>74</v>
      </c>
      <c r="B250" s="659" t="s">
        <v>80</v>
      </c>
      <c r="C250" s="810" t="s">
        <v>81</v>
      </c>
    </row>
    <row r="251" spans="1:5" ht="39" customHeight="1">
      <c r="A251" s="658" t="s">
        <v>74</v>
      </c>
      <c r="B251" s="660" t="s">
        <v>795</v>
      </c>
      <c r="C251" s="810" t="s">
        <v>82</v>
      </c>
    </row>
    <row r="252" spans="1:5" ht="48.75" customHeight="1">
      <c r="A252" s="653">
        <v>141</v>
      </c>
      <c r="B252" s="654"/>
      <c r="C252" s="803" t="s">
        <v>83</v>
      </c>
    </row>
    <row r="253" spans="1:5" ht="51.75" customHeight="1">
      <c r="A253" s="681" t="s">
        <v>84</v>
      </c>
      <c r="B253" s="677" t="s">
        <v>85</v>
      </c>
      <c r="C253" s="812" t="s">
        <v>86</v>
      </c>
    </row>
    <row r="254" spans="1:5" ht="63" customHeight="1">
      <c r="A254" s="681" t="s">
        <v>84</v>
      </c>
      <c r="B254" s="677" t="s">
        <v>87</v>
      </c>
      <c r="C254" s="812" t="s">
        <v>88</v>
      </c>
      <c r="D254" s="682"/>
    </row>
    <row r="255" spans="1:5" ht="42" customHeight="1">
      <c r="A255" s="681" t="s">
        <v>84</v>
      </c>
      <c r="B255" s="660" t="s">
        <v>46</v>
      </c>
      <c r="C255" s="812" t="s">
        <v>89</v>
      </c>
    </row>
    <row r="256" spans="1:5" ht="49.5" customHeight="1">
      <c r="A256" s="681" t="s">
        <v>84</v>
      </c>
      <c r="B256" s="660" t="s">
        <v>48</v>
      </c>
      <c r="C256" s="812" t="s">
        <v>90</v>
      </c>
    </row>
    <row r="257" spans="1:4" ht="36" customHeight="1">
      <c r="A257" s="681" t="s">
        <v>84</v>
      </c>
      <c r="B257" s="678" t="s">
        <v>54</v>
      </c>
      <c r="C257" s="810" t="s">
        <v>91</v>
      </c>
    </row>
    <row r="258" spans="1:4" ht="38.25" customHeight="1">
      <c r="A258" s="681" t="s">
        <v>84</v>
      </c>
      <c r="B258" s="678" t="s">
        <v>56</v>
      </c>
      <c r="C258" s="810" t="s">
        <v>57</v>
      </c>
      <c r="D258" s="683"/>
    </row>
    <row r="259" spans="1:4" s="684" customFormat="1" ht="51.75" customHeight="1">
      <c r="A259" s="681" t="s">
        <v>84</v>
      </c>
      <c r="B259" s="679" t="s">
        <v>58</v>
      </c>
      <c r="C259" s="810" t="s">
        <v>59</v>
      </c>
    </row>
    <row r="260" spans="1:4" s="684" customFormat="1" ht="53.25" customHeight="1">
      <c r="A260" s="681" t="s">
        <v>84</v>
      </c>
      <c r="B260" s="679" t="s">
        <v>60</v>
      </c>
      <c r="C260" s="810" t="s">
        <v>92</v>
      </c>
    </row>
    <row r="261" spans="1:4" ht="62.25" customHeight="1">
      <c r="A261" s="681" t="s">
        <v>84</v>
      </c>
      <c r="B261" s="677" t="s">
        <v>93</v>
      </c>
      <c r="C261" s="812" t="s">
        <v>94</v>
      </c>
    </row>
    <row r="262" spans="1:4" ht="69" customHeight="1">
      <c r="A262" s="681" t="s">
        <v>84</v>
      </c>
      <c r="B262" s="659" t="s">
        <v>95</v>
      </c>
      <c r="C262" s="810" t="s">
        <v>96</v>
      </c>
    </row>
    <row r="263" spans="1:4" ht="46.5" customHeight="1">
      <c r="A263" s="681" t="s">
        <v>84</v>
      </c>
      <c r="B263" s="657" t="s">
        <v>799</v>
      </c>
      <c r="C263" s="812" t="s">
        <v>31</v>
      </c>
    </row>
    <row r="264" spans="1:4" ht="66.75" customHeight="1">
      <c r="A264" s="653">
        <v>177</v>
      </c>
      <c r="B264" s="654"/>
      <c r="C264" s="803" t="s">
        <v>97</v>
      </c>
      <c r="D264" s="683"/>
    </row>
    <row r="265" spans="1:4" ht="45.75" customHeight="1">
      <c r="A265" s="685" t="s">
        <v>98</v>
      </c>
      <c r="B265" s="657" t="s">
        <v>799</v>
      </c>
      <c r="C265" s="812" t="s">
        <v>31</v>
      </c>
    </row>
    <row r="266" spans="1:4" ht="42" customHeight="1">
      <c r="A266" s="685" t="s">
        <v>98</v>
      </c>
      <c r="B266" s="657" t="s">
        <v>54</v>
      </c>
      <c r="C266" s="812" t="s">
        <v>99</v>
      </c>
    </row>
    <row r="267" spans="1:4" ht="65.25" customHeight="1">
      <c r="A267" s="685" t="s">
        <v>98</v>
      </c>
      <c r="B267" s="657" t="s">
        <v>100</v>
      </c>
      <c r="C267" s="810" t="s">
        <v>101</v>
      </c>
    </row>
    <row r="268" spans="1:4" ht="43.5" customHeight="1">
      <c r="A268" s="653">
        <v>188</v>
      </c>
      <c r="B268" s="654"/>
      <c r="C268" s="803" t="s">
        <v>102</v>
      </c>
    </row>
    <row r="269" spans="1:4" ht="53.25" customHeight="1">
      <c r="A269" s="686">
        <v>188</v>
      </c>
      <c r="B269" s="659" t="s">
        <v>78</v>
      </c>
      <c r="C269" s="810" t="s">
        <v>103</v>
      </c>
    </row>
    <row r="270" spans="1:4" ht="43.5" customHeight="1">
      <c r="A270" s="686">
        <v>188</v>
      </c>
      <c r="B270" s="659" t="s">
        <v>80</v>
      </c>
      <c r="C270" s="810" t="s">
        <v>104</v>
      </c>
    </row>
    <row r="271" spans="1:4" ht="72" customHeight="1">
      <c r="A271" s="686">
        <v>188</v>
      </c>
      <c r="B271" s="659" t="s">
        <v>95</v>
      </c>
      <c r="C271" s="810" t="s">
        <v>105</v>
      </c>
    </row>
    <row r="272" spans="1:4" ht="47.25" customHeight="1">
      <c r="A272" s="686">
        <v>188</v>
      </c>
      <c r="B272" s="657" t="s">
        <v>799</v>
      </c>
      <c r="C272" s="812" t="s">
        <v>64</v>
      </c>
    </row>
    <row r="273" spans="1:3" ht="60.75" customHeight="1">
      <c r="A273" s="653">
        <v>188</v>
      </c>
      <c r="B273" s="687"/>
      <c r="C273" s="804" t="s">
        <v>106</v>
      </c>
    </row>
    <row r="274" spans="1:3" ht="53.25" customHeight="1">
      <c r="A274" s="686">
        <v>188</v>
      </c>
      <c r="B274" s="659" t="s">
        <v>78</v>
      </c>
      <c r="C274" s="810" t="s">
        <v>103</v>
      </c>
    </row>
    <row r="275" spans="1:3" ht="42" customHeight="1">
      <c r="A275" s="686">
        <v>188</v>
      </c>
      <c r="B275" s="659" t="s">
        <v>80</v>
      </c>
      <c r="C275" s="810" t="s">
        <v>104</v>
      </c>
    </row>
    <row r="276" spans="1:3" ht="71.25" customHeight="1">
      <c r="A276" s="686">
        <v>188</v>
      </c>
      <c r="B276" s="659" t="s">
        <v>95</v>
      </c>
      <c r="C276" s="810" t="s">
        <v>105</v>
      </c>
    </row>
    <row r="277" spans="1:3" ht="44.25" customHeight="1">
      <c r="A277" s="686">
        <v>188</v>
      </c>
      <c r="B277" s="657" t="s">
        <v>799</v>
      </c>
      <c r="C277" s="812" t="s">
        <v>31</v>
      </c>
    </row>
    <row r="278" spans="1:3" ht="44.25" customHeight="1">
      <c r="A278" s="653">
        <v>192</v>
      </c>
      <c r="B278" s="654"/>
      <c r="C278" s="804" t="s">
        <v>107</v>
      </c>
    </row>
    <row r="279" spans="1:3" ht="44.25" customHeight="1">
      <c r="A279" s="688">
        <v>192</v>
      </c>
      <c r="B279" s="659" t="s">
        <v>795</v>
      </c>
      <c r="C279" s="810" t="s">
        <v>108</v>
      </c>
    </row>
    <row r="280" spans="1:3" ht="78.75" customHeight="1">
      <c r="A280" s="653" t="s">
        <v>1800</v>
      </c>
      <c r="B280" s="654"/>
      <c r="C280" s="802" t="s">
        <v>109</v>
      </c>
    </row>
    <row r="281" spans="1:3" ht="37.5" customHeight="1">
      <c r="A281" s="686">
        <v>321</v>
      </c>
      <c r="B281" s="660" t="s">
        <v>56</v>
      </c>
      <c r="C281" s="810" t="s">
        <v>110</v>
      </c>
    </row>
    <row r="282" spans="1:3" ht="42" customHeight="1">
      <c r="A282" s="686">
        <v>321</v>
      </c>
      <c r="B282" s="660" t="s">
        <v>799</v>
      </c>
      <c r="C282" s="810" t="s">
        <v>108</v>
      </c>
    </row>
    <row r="283" spans="1:3" ht="60.75" customHeight="1">
      <c r="A283" s="653">
        <v>322</v>
      </c>
      <c r="B283" s="654"/>
      <c r="C283" s="802" t="s">
        <v>111</v>
      </c>
    </row>
    <row r="284" spans="1:3" ht="51.75" customHeight="1">
      <c r="A284" s="686">
        <v>322</v>
      </c>
      <c r="B284" s="659" t="s">
        <v>351</v>
      </c>
      <c r="C284" s="810" t="s">
        <v>112</v>
      </c>
    </row>
    <row r="285" spans="1:3" ht="36" customHeight="1">
      <c r="A285" s="653">
        <v>498</v>
      </c>
      <c r="B285" s="654"/>
      <c r="C285" s="802" t="s">
        <v>113</v>
      </c>
    </row>
    <row r="286" spans="1:3" ht="43.5" customHeight="1">
      <c r="A286" s="688">
        <v>498</v>
      </c>
      <c r="B286" s="677" t="s">
        <v>46</v>
      </c>
      <c r="C286" s="812" t="s">
        <v>89</v>
      </c>
    </row>
    <row r="287" spans="1:3" ht="50.25" customHeight="1">
      <c r="A287" s="688">
        <v>498</v>
      </c>
      <c r="B287" s="677" t="s">
        <v>48</v>
      </c>
      <c r="C287" s="812" t="s">
        <v>90</v>
      </c>
    </row>
    <row r="288" spans="1:3" ht="31.5">
      <c r="A288" s="688">
        <v>498</v>
      </c>
      <c r="B288" s="677" t="s">
        <v>56</v>
      </c>
      <c r="C288" s="812" t="s">
        <v>57</v>
      </c>
    </row>
    <row r="289" spans="1:5" ht="47.25">
      <c r="A289" s="689">
        <v>498</v>
      </c>
      <c r="B289" s="679" t="s">
        <v>60</v>
      </c>
      <c r="C289" s="810" t="s">
        <v>92</v>
      </c>
      <c r="D289" s="682"/>
      <c r="E289" s="682"/>
    </row>
    <row r="290" spans="1:5" ht="31.5">
      <c r="A290" s="689">
        <v>498</v>
      </c>
      <c r="B290" s="679" t="s">
        <v>114</v>
      </c>
      <c r="C290" s="812" t="s">
        <v>115</v>
      </c>
      <c r="D290" s="682"/>
      <c r="E290" s="682"/>
    </row>
    <row r="291" spans="1:5" ht="31.5">
      <c r="A291" s="688">
        <v>498</v>
      </c>
      <c r="B291" s="677" t="s">
        <v>799</v>
      </c>
      <c r="C291" s="812" t="s">
        <v>31</v>
      </c>
    </row>
    <row r="292" spans="1:5" ht="84" customHeight="1">
      <c r="A292" s="844" t="s">
        <v>116</v>
      </c>
      <c r="B292" s="845"/>
      <c r="C292" s="846"/>
    </row>
    <row r="293" spans="1:5" ht="31.5">
      <c r="A293" s="690" t="s">
        <v>117</v>
      </c>
      <c r="B293" s="661"/>
      <c r="C293" s="802" t="s">
        <v>118</v>
      </c>
    </row>
    <row r="294" spans="1:5" ht="31.5">
      <c r="A294" s="655" t="s">
        <v>117</v>
      </c>
      <c r="B294" s="678" t="s">
        <v>795</v>
      </c>
      <c r="C294" s="810" t="s">
        <v>119</v>
      </c>
    </row>
    <row r="295" spans="1:5" ht="31.5">
      <c r="A295" s="690" t="s">
        <v>120</v>
      </c>
      <c r="B295" s="678"/>
      <c r="C295" s="802" t="s">
        <v>121</v>
      </c>
    </row>
    <row r="296" spans="1:5" ht="63">
      <c r="A296" s="655" t="s">
        <v>120</v>
      </c>
      <c r="B296" s="678" t="s">
        <v>122</v>
      </c>
      <c r="C296" s="810" t="s">
        <v>300</v>
      </c>
    </row>
    <row r="297" spans="1:5" ht="47.25">
      <c r="A297" s="653">
        <v>170</v>
      </c>
      <c r="B297" s="654"/>
      <c r="C297" s="803" t="s">
        <v>123</v>
      </c>
    </row>
    <row r="298" spans="1:5" ht="94.5">
      <c r="A298" s="691" t="s">
        <v>124</v>
      </c>
      <c r="B298" s="657" t="s">
        <v>125</v>
      </c>
      <c r="C298" s="812" t="s">
        <v>126</v>
      </c>
    </row>
    <row r="299" spans="1:5" ht="189">
      <c r="A299" s="658">
        <v>170</v>
      </c>
      <c r="B299" s="657" t="s">
        <v>127</v>
      </c>
      <c r="C299" s="810" t="s">
        <v>128</v>
      </c>
    </row>
    <row r="300" spans="1:5" ht="31.5">
      <c r="A300" s="658" t="s">
        <v>124</v>
      </c>
      <c r="B300" s="660" t="s">
        <v>795</v>
      </c>
      <c r="C300" s="810" t="s">
        <v>796</v>
      </c>
    </row>
    <row r="301" spans="1:5" ht="31.5">
      <c r="A301" s="653" t="s">
        <v>1878</v>
      </c>
      <c r="B301" s="654"/>
      <c r="C301" s="803" t="s">
        <v>129</v>
      </c>
    </row>
    <row r="302" spans="1:5" ht="31.5">
      <c r="A302" s="658" t="s">
        <v>1878</v>
      </c>
      <c r="B302" s="660" t="s">
        <v>795</v>
      </c>
      <c r="C302" s="816" t="s">
        <v>796</v>
      </c>
    </row>
    <row r="303" spans="1:5" ht="47.25">
      <c r="A303" s="653" t="s">
        <v>130</v>
      </c>
      <c r="B303" s="654"/>
      <c r="C303" s="803" t="s">
        <v>131</v>
      </c>
    </row>
    <row r="304" spans="1:5" ht="31.5">
      <c r="A304" s="655" t="s">
        <v>130</v>
      </c>
      <c r="B304" s="656" t="s">
        <v>132</v>
      </c>
      <c r="C304" s="810" t="s">
        <v>133</v>
      </c>
    </row>
    <row r="305" spans="1:3" ht="31.5">
      <c r="A305" s="658" t="s">
        <v>130</v>
      </c>
      <c r="B305" s="659" t="s">
        <v>76</v>
      </c>
      <c r="C305" s="810" t="s">
        <v>134</v>
      </c>
    </row>
    <row r="306" spans="1:3" ht="31.5">
      <c r="A306" s="658" t="s">
        <v>130</v>
      </c>
      <c r="B306" s="659" t="s">
        <v>795</v>
      </c>
      <c r="C306" s="810" t="s">
        <v>796</v>
      </c>
    </row>
    <row r="307" spans="1:3" ht="31.5">
      <c r="A307" s="658" t="s">
        <v>130</v>
      </c>
      <c r="B307" s="659" t="s">
        <v>135</v>
      </c>
      <c r="C307" s="810" t="s">
        <v>136</v>
      </c>
    </row>
    <row r="308" spans="1:3" ht="31.5">
      <c r="A308" s="653" t="s">
        <v>1296</v>
      </c>
      <c r="B308" s="654"/>
      <c r="C308" s="803" t="s">
        <v>137</v>
      </c>
    </row>
    <row r="309" spans="1:3" ht="31.5">
      <c r="A309" s="658" t="s">
        <v>1296</v>
      </c>
      <c r="B309" s="660" t="s">
        <v>795</v>
      </c>
      <c r="C309" s="810" t="s">
        <v>796</v>
      </c>
    </row>
    <row r="310" spans="1:3" ht="31.5">
      <c r="A310" s="692" t="s">
        <v>138</v>
      </c>
      <c r="B310" s="660"/>
      <c r="C310" s="817" t="s">
        <v>139</v>
      </c>
    </row>
    <row r="311" spans="1:3" ht="63">
      <c r="A311" s="658" t="s">
        <v>138</v>
      </c>
      <c r="B311" s="660" t="s">
        <v>122</v>
      </c>
      <c r="C311" s="810" t="s">
        <v>301</v>
      </c>
    </row>
    <row r="312" spans="1:3" ht="35.25" customHeight="1">
      <c r="A312" s="658" t="s">
        <v>138</v>
      </c>
      <c r="B312" s="659" t="s">
        <v>789</v>
      </c>
      <c r="C312" s="810" t="s">
        <v>790</v>
      </c>
    </row>
    <row r="313" spans="1:3" ht="31.5">
      <c r="A313" s="658" t="s">
        <v>138</v>
      </c>
      <c r="B313" s="660" t="s">
        <v>795</v>
      </c>
      <c r="C313" s="810" t="s">
        <v>796</v>
      </c>
    </row>
    <row r="314" spans="1:3" ht="15.75">
      <c r="A314" s="658"/>
      <c r="B314" s="659"/>
      <c r="C314" s="816"/>
    </row>
    <row r="315" spans="1:3" ht="15.75" customHeight="1">
      <c r="A315" s="847" t="s">
        <v>140</v>
      </c>
      <c r="B315" s="848"/>
      <c r="C315" s="849"/>
    </row>
    <row r="316" spans="1:3" ht="12.75" customHeight="1">
      <c r="A316" s="850" t="s">
        <v>141</v>
      </c>
      <c r="B316" s="851"/>
      <c r="C316" s="852"/>
    </row>
    <row r="317" spans="1:3" ht="12.75" customHeight="1">
      <c r="A317" s="836" t="s">
        <v>142</v>
      </c>
      <c r="B317" s="837"/>
      <c r="C317" s="838"/>
    </row>
    <row r="318" spans="1:3" ht="15">
      <c r="A318" s="644"/>
      <c r="B318" s="693"/>
      <c r="C318" s="818"/>
    </row>
    <row r="319" spans="1:3" ht="15">
      <c r="A319" s="644"/>
      <c r="B319" s="693"/>
      <c r="C319" s="818"/>
    </row>
    <row r="320" spans="1:3" ht="15">
      <c r="A320" s="644"/>
      <c r="B320" s="693"/>
      <c r="C320" s="818"/>
    </row>
    <row r="321" spans="1:3" ht="15">
      <c r="A321" s="644"/>
      <c r="B321" s="693"/>
      <c r="C321" s="818"/>
    </row>
    <row r="322" spans="1:3" ht="15">
      <c r="A322" s="644"/>
      <c r="B322" s="693"/>
      <c r="C322" s="818"/>
    </row>
    <row r="323" spans="1:3" ht="15">
      <c r="A323" s="644"/>
      <c r="B323" s="693"/>
      <c r="C323" s="818"/>
    </row>
    <row r="324" spans="1:3" ht="15">
      <c r="A324" s="644"/>
      <c r="B324" s="693"/>
      <c r="C324" s="818"/>
    </row>
  </sheetData>
  <mergeCells count="7">
    <mergeCell ref="A317:C317"/>
    <mergeCell ref="A5:C5"/>
    <mergeCell ref="A7:B7"/>
    <mergeCell ref="A191:C191"/>
    <mergeCell ref="A292:C292"/>
    <mergeCell ref="A315:C315"/>
    <mergeCell ref="A316:C316"/>
  </mergeCells>
  <phoneticPr fontId="0" type="noConversion"/>
  <pageMargins left="0.74803149606299213" right="0.6692913385826772" top="0.59055118110236227" bottom="0.39370078740157483" header="0.27559055118110237" footer="0.19685039370078741"/>
  <pageSetup paperSize="9" scale="74" firstPageNumber="7" orientation="portrait" useFirstPageNumber="1" verticalDpi="180" r:id="rId1"/>
  <headerFooter alignWithMargins="0">
    <oddHeader>&amp;R&amp;P</oddHeader>
  </headerFooter>
  <colBreaks count="1" manualBreakCount="1">
    <brk id="3" max="1048575" man="1"/>
  </colBreaks>
</worksheet>
</file>

<file path=xl/worksheets/sheet10.xml><?xml version="1.0" encoding="utf-8"?>
<worksheet xmlns="http://schemas.openxmlformats.org/spreadsheetml/2006/main" xmlns:r="http://schemas.openxmlformats.org/officeDocument/2006/relationships">
  <sheetPr>
    <pageSetUpPr fitToPage="1"/>
  </sheetPr>
  <dimension ref="A1:E226"/>
  <sheetViews>
    <sheetView workbookViewId="0">
      <selection activeCell="D5" sqref="D5"/>
    </sheetView>
  </sheetViews>
  <sheetFormatPr defaultRowHeight="12.75"/>
  <cols>
    <col min="1" max="1" width="25" style="184" customWidth="1"/>
    <col min="2" max="2" width="57.5703125" style="184" customWidth="1"/>
    <col min="3" max="3" width="13.85546875" style="184" customWidth="1"/>
    <col min="4" max="4" width="10.5703125" style="184" customWidth="1"/>
    <col min="5" max="16384" width="9.140625" style="184"/>
  </cols>
  <sheetData>
    <row r="1" spans="1:3" ht="18" customHeight="1">
      <c r="B1" s="924" t="s">
        <v>1677</v>
      </c>
      <c r="C1" s="924"/>
    </row>
    <row r="2" spans="1:3" ht="15.75" customHeight="1">
      <c r="A2" s="240"/>
      <c r="B2" s="924" t="s">
        <v>1678</v>
      </c>
      <c r="C2" s="924"/>
    </row>
    <row r="3" spans="1:3" ht="18" customHeight="1">
      <c r="B3" s="923" t="s">
        <v>1845</v>
      </c>
      <c r="C3" s="923"/>
    </row>
    <row r="4" spans="1:3" ht="18.75" customHeight="1">
      <c r="B4" s="241"/>
      <c r="C4" s="242"/>
    </row>
    <row r="5" spans="1:3" ht="37.5" customHeight="1">
      <c r="A5" s="921" t="s">
        <v>190</v>
      </c>
      <c r="B5" s="922"/>
      <c r="C5" s="922"/>
    </row>
    <row r="6" spans="1:3" ht="47.25" customHeight="1">
      <c r="A6" s="794" t="s">
        <v>1635</v>
      </c>
      <c r="B6" s="243" t="s">
        <v>1679</v>
      </c>
      <c r="C6" s="243" t="s">
        <v>1712</v>
      </c>
    </row>
    <row r="7" spans="1:3" ht="14.25" customHeight="1">
      <c r="A7" s="826"/>
      <c r="B7" s="243">
        <v>1</v>
      </c>
      <c r="C7" s="243">
        <v>2</v>
      </c>
    </row>
    <row r="8" spans="1:3" ht="36" customHeight="1">
      <c r="A8" s="827" t="s">
        <v>1680</v>
      </c>
      <c r="B8" s="244" t="s">
        <v>1681</v>
      </c>
      <c r="C8" s="828">
        <f>C11+C12</f>
        <v>100998.99999999999</v>
      </c>
    </row>
    <row r="9" spans="1:3" ht="15.75" hidden="1" customHeight="1">
      <c r="A9" s="826"/>
      <c r="B9" s="245" t="s">
        <v>1682</v>
      </c>
      <c r="C9" s="828"/>
    </row>
    <row r="10" spans="1:3" ht="27" hidden="1" customHeight="1">
      <c r="A10" s="826"/>
      <c r="B10" s="245" t="s">
        <v>1683</v>
      </c>
      <c r="C10" s="828"/>
    </row>
    <row r="11" spans="1:3" ht="55.5" customHeight="1">
      <c r="A11" s="829" t="s">
        <v>1684</v>
      </c>
      <c r="B11" s="246" t="s">
        <v>1685</v>
      </c>
      <c r="C11" s="830">
        <v>181761.8</v>
      </c>
    </row>
    <row r="12" spans="1:3" ht="45.75" customHeight="1">
      <c r="A12" s="829" t="s">
        <v>1686</v>
      </c>
      <c r="B12" s="246" t="s">
        <v>1687</v>
      </c>
      <c r="C12" s="830">
        <v>-80762.8</v>
      </c>
    </row>
    <row r="13" spans="1:3" ht="34.5" customHeight="1">
      <c r="A13" s="827" t="s">
        <v>1688</v>
      </c>
      <c r="B13" s="244" t="s">
        <v>1689</v>
      </c>
      <c r="C13" s="828">
        <f>C14+C15</f>
        <v>0</v>
      </c>
    </row>
    <row r="14" spans="1:3" ht="57.75" customHeight="1">
      <c r="A14" s="829" t="s">
        <v>1690</v>
      </c>
      <c r="B14" s="246" t="s">
        <v>1691</v>
      </c>
      <c r="C14" s="830">
        <v>50000</v>
      </c>
    </row>
    <row r="15" spans="1:3" ht="51" customHeight="1">
      <c r="A15" s="829" t="s">
        <v>1692</v>
      </c>
      <c r="B15" s="246" t="s">
        <v>1693</v>
      </c>
      <c r="C15" s="830">
        <v>-50000</v>
      </c>
    </row>
    <row r="16" spans="1:3" ht="37.5" customHeight="1">
      <c r="A16" s="827" t="s">
        <v>1694</v>
      </c>
      <c r="B16" s="244" t="s">
        <v>1695</v>
      </c>
      <c r="C16" s="828">
        <f>C18+C17</f>
        <v>10000</v>
      </c>
    </row>
    <row r="17" spans="1:5" ht="36.75" customHeight="1">
      <c r="A17" s="829" t="s">
        <v>1696</v>
      </c>
      <c r="B17" s="245" t="s">
        <v>1697</v>
      </c>
      <c r="C17" s="830">
        <f>-2680212.5-C11-C14-C20</f>
        <v>-2911974.3</v>
      </c>
      <c r="E17" s="247"/>
    </row>
    <row r="18" spans="1:5" ht="36.75" customHeight="1">
      <c r="A18" s="829" t="s">
        <v>1698</v>
      </c>
      <c r="B18" s="245" t="s">
        <v>1699</v>
      </c>
      <c r="C18" s="830">
        <f>2749861.5-C12-C15-C23</f>
        <v>2921974.3</v>
      </c>
      <c r="E18" s="247"/>
    </row>
    <row r="19" spans="1:5" ht="15.75" customHeight="1">
      <c r="A19" s="827" t="s">
        <v>1700</v>
      </c>
      <c r="B19" s="244" t="s">
        <v>1701</v>
      </c>
      <c r="C19" s="828">
        <f>C20+C23</f>
        <v>-41350</v>
      </c>
    </row>
    <row r="20" spans="1:5" s="248" customFormat="1" ht="36.75" customHeight="1">
      <c r="A20" s="829" t="s">
        <v>1702</v>
      </c>
      <c r="B20" s="245" t="s">
        <v>1703</v>
      </c>
      <c r="C20" s="830">
        <f>C21+C22</f>
        <v>0</v>
      </c>
    </row>
    <row r="21" spans="1:5" s="248" customFormat="1" ht="60" customHeight="1">
      <c r="A21" s="829" t="s">
        <v>1704</v>
      </c>
      <c r="B21" s="246" t="s">
        <v>1705</v>
      </c>
      <c r="C21" s="830">
        <v>0</v>
      </c>
    </row>
    <row r="22" spans="1:5" s="248" customFormat="1" ht="50.25" customHeight="1">
      <c r="A22" s="829" t="s">
        <v>1706</v>
      </c>
      <c r="B22" s="246" t="s">
        <v>1707</v>
      </c>
      <c r="C22" s="831"/>
    </row>
    <row r="23" spans="1:5" s="248" customFormat="1" ht="37.5" customHeight="1">
      <c r="A23" s="829" t="s">
        <v>1708</v>
      </c>
      <c r="B23" s="245" t="s">
        <v>1709</v>
      </c>
      <c r="C23" s="830">
        <v>-41350</v>
      </c>
    </row>
    <row r="24" spans="1:5" s="248" customFormat="1" ht="32.25" customHeight="1">
      <c r="A24" s="827"/>
      <c r="B24" s="792" t="s">
        <v>1710</v>
      </c>
      <c r="C24" s="832">
        <f>C19+C16+C13+C8</f>
        <v>69648.999999999985</v>
      </c>
    </row>
    <row r="25" spans="1:5">
      <c r="A25" s="824"/>
      <c r="B25" s="649"/>
      <c r="C25" s="825"/>
    </row>
    <row r="26" spans="1:5">
      <c r="A26" s="649"/>
      <c r="B26" s="649"/>
      <c r="C26" s="825"/>
    </row>
    <row r="27" spans="1:5">
      <c r="A27" s="649"/>
      <c r="B27" s="649"/>
      <c r="C27" s="825"/>
    </row>
    <row r="28" spans="1:5">
      <c r="A28" s="649"/>
      <c r="B28" s="649"/>
      <c r="C28" s="825"/>
    </row>
    <row r="29" spans="1:5">
      <c r="A29" s="649"/>
      <c r="B29" s="649"/>
      <c r="C29" s="825"/>
    </row>
    <row r="30" spans="1:5">
      <c r="A30" s="649"/>
      <c r="B30" s="649"/>
      <c r="C30" s="825"/>
    </row>
    <row r="31" spans="1:5">
      <c r="A31" s="649"/>
      <c r="B31" s="649"/>
      <c r="C31" s="825"/>
    </row>
    <row r="32" spans="1:5">
      <c r="A32" s="649"/>
      <c r="B32" s="649"/>
      <c r="C32" s="825"/>
    </row>
    <row r="33" spans="3:3">
      <c r="C33" s="249"/>
    </row>
    <row r="34" spans="3:3">
      <c r="C34" s="249"/>
    </row>
    <row r="35" spans="3:3">
      <c r="C35" s="249"/>
    </row>
    <row r="36" spans="3:3">
      <c r="C36" s="249"/>
    </row>
    <row r="37" spans="3:3">
      <c r="C37" s="249"/>
    </row>
    <row r="38" spans="3:3">
      <c r="C38" s="249"/>
    </row>
    <row r="39" spans="3:3">
      <c r="C39" s="249"/>
    </row>
    <row r="40" spans="3:3">
      <c r="C40" s="249"/>
    </row>
    <row r="41" spans="3:3">
      <c r="C41" s="249"/>
    </row>
    <row r="42" spans="3:3">
      <c r="C42" s="249"/>
    </row>
    <row r="43" spans="3:3">
      <c r="C43" s="249"/>
    </row>
    <row r="44" spans="3:3">
      <c r="C44" s="249"/>
    </row>
    <row r="45" spans="3:3">
      <c r="C45" s="249"/>
    </row>
    <row r="46" spans="3:3">
      <c r="C46" s="249"/>
    </row>
    <row r="47" spans="3:3">
      <c r="C47" s="249"/>
    </row>
    <row r="48" spans="3:3">
      <c r="C48" s="249"/>
    </row>
    <row r="49" spans="3:3">
      <c r="C49" s="249"/>
    </row>
    <row r="50" spans="3:3">
      <c r="C50" s="249"/>
    </row>
    <row r="51" spans="3:3">
      <c r="C51" s="249"/>
    </row>
    <row r="52" spans="3:3">
      <c r="C52" s="249"/>
    </row>
    <row r="53" spans="3:3">
      <c r="C53" s="249"/>
    </row>
    <row r="54" spans="3:3">
      <c r="C54" s="249"/>
    </row>
    <row r="55" spans="3:3">
      <c r="C55" s="249"/>
    </row>
    <row r="56" spans="3:3">
      <c r="C56" s="249"/>
    </row>
    <row r="57" spans="3:3">
      <c r="C57" s="249"/>
    </row>
    <row r="58" spans="3:3">
      <c r="C58" s="249"/>
    </row>
    <row r="59" spans="3:3">
      <c r="C59" s="249"/>
    </row>
    <row r="60" spans="3:3">
      <c r="C60" s="249"/>
    </row>
    <row r="61" spans="3:3">
      <c r="C61" s="249"/>
    </row>
    <row r="62" spans="3:3">
      <c r="C62" s="249"/>
    </row>
    <row r="63" spans="3:3">
      <c r="C63" s="249"/>
    </row>
    <row r="64" spans="3:3">
      <c r="C64" s="249"/>
    </row>
    <row r="65" spans="3:3">
      <c r="C65" s="249"/>
    </row>
    <row r="66" spans="3:3">
      <c r="C66" s="249"/>
    </row>
    <row r="67" spans="3:3">
      <c r="C67" s="249"/>
    </row>
    <row r="68" spans="3:3">
      <c r="C68" s="249"/>
    </row>
    <row r="69" spans="3:3">
      <c r="C69" s="249"/>
    </row>
    <row r="70" spans="3:3">
      <c r="C70" s="249"/>
    </row>
    <row r="71" spans="3:3">
      <c r="C71" s="249"/>
    </row>
    <row r="72" spans="3:3">
      <c r="C72" s="249"/>
    </row>
    <row r="73" spans="3:3">
      <c r="C73" s="249"/>
    </row>
    <row r="74" spans="3:3">
      <c r="C74" s="249"/>
    </row>
    <row r="75" spans="3:3">
      <c r="C75" s="249"/>
    </row>
    <row r="76" spans="3:3">
      <c r="C76" s="249"/>
    </row>
    <row r="77" spans="3:3">
      <c r="C77" s="249"/>
    </row>
    <row r="78" spans="3:3">
      <c r="C78" s="249"/>
    </row>
    <row r="79" spans="3:3">
      <c r="C79" s="249"/>
    </row>
    <row r="80" spans="3:3">
      <c r="C80" s="249"/>
    </row>
    <row r="81" spans="3:3">
      <c r="C81" s="249"/>
    </row>
    <row r="82" spans="3:3">
      <c r="C82" s="249"/>
    </row>
    <row r="83" spans="3:3">
      <c r="C83" s="249"/>
    </row>
    <row r="84" spans="3:3">
      <c r="C84" s="249"/>
    </row>
    <row r="85" spans="3:3">
      <c r="C85" s="249"/>
    </row>
    <row r="86" spans="3:3">
      <c r="C86" s="249"/>
    </row>
    <row r="87" spans="3:3">
      <c r="C87" s="249"/>
    </row>
    <row r="88" spans="3:3">
      <c r="C88" s="249"/>
    </row>
    <row r="89" spans="3:3">
      <c r="C89" s="249"/>
    </row>
    <row r="90" spans="3:3">
      <c r="C90" s="249"/>
    </row>
    <row r="91" spans="3:3">
      <c r="C91" s="249"/>
    </row>
    <row r="92" spans="3:3">
      <c r="C92" s="249"/>
    </row>
    <row r="93" spans="3:3">
      <c r="C93" s="249"/>
    </row>
    <row r="94" spans="3:3">
      <c r="C94" s="249"/>
    </row>
    <row r="95" spans="3:3">
      <c r="C95" s="249"/>
    </row>
    <row r="96" spans="3:3">
      <c r="C96" s="249"/>
    </row>
    <row r="97" spans="3:3">
      <c r="C97" s="249"/>
    </row>
    <row r="98" spans="3:3">
      <c r="C98" s="249"/>
    </row>
    <row r="99" spans="3:3">
      <c r="C99" s="249"/>
    </row>
    <row r="100" spans="3:3">
      <c r="C100" s="249"/>
    </row>
    <row r="101" spans="3:3">
      <c r="C101" s="249"/>
    </row>
    <row r="102" spans="3:3">
      <c r="C102" s="249"/>
    </row>
    <row r="103" spans="3:3">
      <c r="C103" s="249"/>
    </row>
    <row r="104" spans="3:3">
      <c r="C104" s="249"/>
    </row>
    <row r="105" spans="3:3">
      <c r="C105" s="249"/>
    </row>
    <row r="106" spans="3:3">
      <c r="C106" s="249"/>
    </row>
    <row r="107" spans="3:3">
      <c r="C107" s="249"/>
    </row>
    <row r="108" spans="3:3">
      <c r="C108" s="249"/>
    </row>
    <row r="109" spans="3:3">
      <c r="C109" s="249"/>
    </row>
    <row r="110" spans="3:3">
      <c r="C110" s="249"/>
    </row>
    <row r="111" spans="3:3">
      <c r="C111" s="249"/>
    </row>
    <row r="112" spans="3:3">
      <c r="C112" s="249"/>
    </row>
    <row r="113" spans="3:3">
      <c r="C113" s="249"/>
    </row>
    <row r="114" spans="3:3">
      <c r="C114" s="249"/>
    </row>
    <row r="115" spans="3:3">
      <c r="C115" s="249"/>
    </row>
    <row r="116" spans="3:3">
      <c r="C116" s="249"/>
    </row>
    <row r="117" spans="3:3">
      <c r="C117" s="249"/>
    </row>
    <row r="118" spans="3:3">
      <c r="C118" s="249"/>
    </row>
    <row r="119" spans="3:3">
      <c r="C119" s="249"/>
    </row>
    <row r="120" spans="3:3">
      <c r="C120" s="249"/>
    </row>
    <row r="121" spans="3:3">
      <c r="C121" s="249"/>
    </row>
    <row r="122" spans="3:3">
      <c r="C122" s="249"/>
    </row>
    <row r="123" spans="3:3">
      <c r="C123" s="249"/>
    </row>
    <row r="124" spans="3:3">
      <c r="C124" s="249"/>
    </row>
    <row r="125" spans="3:3">
      <c r="C125" s="249"/>
    </row>
    <row r="126" spans="3:3">
      <c r="C126" s="249"/>
    </row>
    <row r="127" spans="3:3">
      <c r="C127" s="249"/>
    </row>
    <row r="128" spans="3:3">
      <c r="C128" s="249"/>
    </row>
    <row r="129" spans="3:3">
      <c r="C129" s="249"/>
    </row>
    <row r="130" spans="3:3">
      <c r="C130" s="249"/>
    </row>
    <row r="131" spans="3:3">
      <c r="C131" s="249"/>
    </row>
    <row r="132" spans="3:3">
      <c r="C132" s="249"/>
    </row>
    <row r="133" spans="3:3">
      <c r="C133" s="249"/>
    </row>
    <row r="134" spans="3:3">
      <c r="C134" s="249"/>
    </row>
    <row r="135" spans="3:3">
      <c r="C135" s="249"/>
    </row>
    <row r="136" spans="3:3">
      <c r="C136" s="249"/>
    </row>
    <row r="137" spans="3:3">
      <c r="C137" s="249"/>
    </row>
    <row r="138" spans="3:3">
      <c r="C138" s="249"/>
    </row>
    <row r="139" spans="3:3">
      <c r="C139" s="249"/>
    </row>
    <row r="140" spans="3:3">
      <c r="C140" s="249"/>
    </row>
    <row r="141" spans="3:3">
      <c r="C141" s="249"/>
    </row>
    <row r="142" spans="3:3">
      <c r="C142" s="249"/>
    </row>
    <row r="143" spans="3:3">
      <c r="C143" s="249"/>
    </row>
    <row r="144" spans="3:3">
      <c r="C144" s="249"/>
    </row>
    <row r="145" spans="3:3">
      <c r="C145" s="249"/>
    </row>
    <row r="146" spans="3:3">
      <c r="C146" s="249"/>
    </row>
    <row r="147" spans="3:3">
      <c r="C147" s="249"/>
    </row>
    <row r="148" spans="3:3">
      <c r="C148" s="249"/>
    </row>
    <row r="149" spans="3:3">
      <c r="C149" s="249"/>
    </row>
    <row r="150" spans="3:3">
      <c r="C150" s="249"/>
    </row>
    <row r="151" spans="3:3">
      <c r="C151" s="249"/>
    </row>
    <row r="152" spans="3:3">
      <c r="C152" s="249"/>
    </row>
    <row r="153" spans="3:3">
      <c r="C153" s="249"/>
    </row>
    <row r="154" spans="3:3">
      <c r="C154" s="249"/>
    </row>
    <row r="155" spans="3:3">
      <c r="C155" s="249"/>
    </row>
    <row r="156" spans="3:3">
      <c r="C156" s="249"/>
    </row>
    <row r="157" spans="3:3">
      <c r="C157" s="249"/>
    </row>
    <row r="158" spans="3:3">
      <c r="C158" s="249"/>
    </row>
    <row r="159" spans="3:3">
      <c r="C159" s="249"/>
    </row>
    <row r="160" spans="3:3">
      <c r="C160" s="249"/>
    </row>
    <row r="161" spans="3:3">
      <c r="C161" s="249"/>
    </row>
    <row r="162" spans="3:3">
      <c r="C162" s="249"/>
    </row>
    <row r="163" spans="3:3">
      <c r="C163" s="249"/>
    </row>
    <row r="164" spans="3:3">
      <c r="C164" s="249"/>
    </row>
    <row r="165" spans="3:3">
      <c r="C165" s="249"/>
    </row>
    <row r="166" spans="3:3">
      <c r="C166" s="249"/>
    </row>
    <row r="167" spans="3:3">
      <c r="C167" s="249"/>
    </row>
    <row r="168" spans="3:3">
      <c r="C168" s="249"/>
    </row>
    <row r="169" spans="3:3">
      <c r="C169" s="249"/>
    </row>
    <row r="170" spans="3:3">
      <c r="C170" s="249"/>
    </row>
    <row r="171" spans="3:3">
      <c r="C171" s="249"/>
    </row>
    <row r="172" spans="3:3">
      <c r="C172" s="249"/>
    </row>
    <row r="173" spans="3:3">
      <c r="C173" s="249"/>
    </row>
    <row r="174" spans="3:3">
      <c r="C174" s="249"/>
    </row>
    <row r="175" spans="3:3">
      <c r="C175" s="249"/>
    </row>
    <row r="176" spans="3:3">
      <c r="C176" s="249"/>
    </row>
    <row r="177" spans="3:3">
      <c r="C177" s="249"/>
    </row>
    <row r="178" spans="3:3">
      <c r="C178" s="249"/>
    </row>
    <row r="179" spans="3:3">
      <c r="C179" s="249"/>
    </row>
    <row r="180" spans="3:3">
      <c r="C180" s="249"/>
    </row>
    <row r="181" spans="3:3">
      <c r="C181" s="249"/>
    </row>
    <row r="182" spans="3:3">
      <c r="C182" s="249"/>
    </row>
    <row r="183" spans="3:3">
      <c r="C183" s="249"/>
    </row>
    <row r="184" spans="3:3">
      <c r="C184" s="249"/>
    </row>
    <row r="185" spans="3:3">
      <c r="C185" s="249"/>
    </row>
    <row r="186" spans="3:3">
      <c r="C186" s="249"/>
    </row>
    <row r="187" spans="3:3">
      <c r="C187" s="249"/>
    </row>
    <row r="188" spans="3:3">
      <c r="C188" s="249"/>
    </row>
    <row r="189" spans="3:3">
      <c r="C189" s="249"/>
    </row>
    <row r="190" spans="3:3">
      <c r="C190" s="249"/>
    </row>
    <row r="191" spans="3:3">
      <c r="C191" s="249"/>
    </row>
    <row r="192" spans="3:3">
      <c r="C192" s="249"/>
    </row>
    <row r="193" spans="3:3">
      <c r="C193" s="249"/>
    </row>
    <row r="194" spans="3:3">
      <c r="C194" s="249"/>
    </row>
    <row r="195" spans="3:3">
      <c r="C195" s="249"/>
    </row>
    <row r="196" spans="3:3">
      <c r="C196" s="249"/>
    </row>
    <row r="197" spans="3:3">
      <c r="C197" s="249"/>
    </row>
    <row r="198" spans="3:3">
      <c r="C198" s="249"/>
    </row>
    <row r="199" spans="3:3">
      <c r="C199" s="249"/>
    </row>
    <row r="200" spans="3:3">
      <c r="C200" s="249"/>
    </row>
    <row r="201" spans="3:3">
      <c r="C201" s="249"/>
    </row>
    <row r="202" spans="3:3">
      <c r="C202" s="249"/>
    </row>
    <row r="203" spans="3:3">
      <c r="C203" s="249"/>
    </row>
    <row r="204" spans="3:3">
      <c r="C204" s="249"/>
    </row>
    <row r="205" spans="3:3">
      <c r="C205" s="249"/>
    </row>
    <row r="206" spans="3:3">
      <c r="C206" s="249"/>
    </row>
    <row r="207" spans="3:3">
      <c r="C207" s="249"/>
    </row>
    <row r="208" spans="3:3">
      <c r="C208" s="249"/>
    </row>
    <row r="209" spans="3:3">
      <c r="C209" s="249"/>
    </row>
    <row r="210" spans="3:3">
      <c r="C210" s="249"/>
    </row>
    <row r="211" spans="3:3">
      <c r="C211" s="249"/>
    </row>
    <row r="212" spans="3:3">
      <c r="C212" s="249"/>
    </row>
    <row r="213" spans="3:3">
      <c r="C213" s="249"/>
    </row>
    <row r="214" spans="3:3">
      <c r="C214" s="249"/>
    </row>
    <row r="215" spans="3:3">
      <c r="C215" s="249"/>
    </row>
    <row r="216" spans="3:3">
      <c r="C216" s="249"/>
    </row>
    <row r="217" spans="3:3">
      <c r="C217" s="249"/>
    </row>
    <row r="218" spans="3:3">
      <c r="C218" s="249"/>
    </row>
    <row r="219" spans="3:3">
      <c r="C219" s="249"/>
    </row>
    <row r="220" spans="3:3">
      <c r="C220" s="249"/>
    </row>
    <row r="221" spans="3:3">
      <c r="C221" s="249"/>
    </row>
    <row r="222" spans="3:3">
      <c r="C222" s="249"/>
    </row>
    <row r="223" spans="3:3">
      <c r="C223" s="249"/>
    </row>
    <row r="224" spans="3:3">
      <c r="C224" s="249"/>
    </row>
    <row r="225" spans="3:3">
      <c r="C225" s="249"/>
    </row>
    <row r="226" spans="3:3">
      <c r="C226" s="249"/>
    </row>
  </sheetData>
  <mergeCells count="4">
    <mergeCell ref="A5:C5"/>
    <mergeCell ref="B3:C3"/>
    <mergeCell ref="B1:C1"/>
    <mergeCell ref="B2:C2"/>
  </mergeCells>
  <phoneticPr fontId="0" type="noConversion"/>
  <pageMargins left="0.78740157480314965" right="0.39370078740157483" top="0.59055118110236227" bottom="0.59055118110236227" header="0.39370078740157483" footer="0.51181102362204722"/>
  <pageSetup paperSize="9" scale="93" firstPageNumber="197" orientation="portrait" useFirstPageNumber="1" r:id="rId1"/>
  <headerFooter alignWithMargins="0">
    <oddHeader>&amp;R&amp;P</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E226"/>
  <sheetViews>
    <sheetView workbookViewId="0">
      <selection activeCell="G6" sqref="G6"/>
    </sheetView>
  </sheetViews>
  <sheetFormatPr defaultRowHeight="12.75"/>
  <cols>
    <col min="1" max="1" width="25" style="184" customWidth="1"/>
    <col min="2" max="2" width="57.5703125" style="184" customWidth="1"/>
    <col min="3" max="3" width="12.5703125" style="184" customWidth="1"/>
    <col min="4" max="4" width="12.85546875" style="184" customWidth="1"/>
    <col min="5" max="16384" width="9.140625" style="184"/>
  </cols>
  <sheetData>
    <row r="1" spans="1:4" ht="18" customHeight="1">
      <c r="B1" s="924" t="s">
        <v>1711</v>
      </c>
      <c r="C1" s="924"/>
    </row>
    <row r="2" spans="1:4" ht="15.75" customHeight="1">
      <c r="A2" s="240"/>
      <c r="B2" s="924" t="s">
        <v>1678</v>
      </c>
      <c r="C2" s="924"/>
    </row>
    <row r="3" spans="1:4" ht="18" customHeight="1">
      <c r="B3" s="923" t="s">
        <v>1845</v>
      </c>
      <c r="C3" s="923"/>
    </row>
    <row r="4" spans="1:4" ht="18.75" customHeight="1">
      <c r="B4" s="241"/>
      <c r="C4" s="242"/>
    </row>
    <row r="5" spans="1:4" ht="37.5" customHeight="1">
      <c r="A5" s="921" t="s">
        <v>191</v>
      </c>
      <c r="B5" s="922"/>
      <c r="C5" s="922"/>
    </row>
    <row r="6" spans="1:4" ht="47.25" customHeight="1">
      <c r="A6" s="794" t="s">
        <v>1635</v>
      </c>
      <c r="B6" s="243" t="s">
        <v>1679</v>
      </c>
      <c r="C6" s="243" t="s">
        <v>1713</v>
      </c>
      <c r="D6" s="243" t="s">
        <v>192</v>
      </c>
    </row>
    <row r="7" spans="1:4" ht="14.25" customHeight="1">
      <c r="A7" s="826"/>
      <c r="B7" s="243">
        <v>1</v>
      </c>
      <c r="C7" s="243">
        <v>2</v>
      </c>
      <c r="D7" s="243">
        <v>2</v>
      </c>
    </row>
    <row r="8" spans="1:4" ht="36" customHeight="1">
      <c r="A8" s="827" t="s">
        <v>1680</v>
      </c>
      <c r="B8" s="244" t="s">
        <v>1681</v>
      </c>
      <c r="C8" s="833">
        <f>C11+C12</f>
        <v>168810.60000000003</v>
      </c>
      <c r="D8" s="833">
        <f>D11+D12</f>
        <v>64468</v>
      </c>
    </row>
    <row r="9" spans="1:4" ht="15.75" hidden="1" customHeight="1">
      <c r="A9" s="826"/>
      <c r="B9" s="245" t="s">
        <v>1682</v>
      </c>
      <c r="C9" s="833"/>
      <c r="D9" s="833"/>
    </row>
    <row r="10" spans="1:4" ht="27" hidden="1" customHeight="1">
      <c r="A10" s="826"/>
      <c r="B10" s="245" t="s">
        <v>1683</v>
      </c>
      <c r="C10" s="833"/>
      <c r="D10" s="833"/>
    </row>
    <row r="11" spans="1:4" ht="55.5" customHeight="1">
      <c r="A11" s="829" t="s">
        <v>1684</v>
      </c>
      <c r="B11" s="246" t="s">
        <v>1685</v>
      </c>
      <c r="C11" s="831">
        <v>388550.9</v>
      </c>
      <c r="D11" s="831">
        <v>388550.9</v>
      </c>
    </row>
    <row r="12" spans="1:4" ht="45.75" customHeight="1">
      <c r="A12" s="829" t="s">
        <v>1686</v>
      </c>
      <c r="B12" s="246" t="s">
        <v>1687</v>
      </c>
      <c r="C12" s="831">
        <v>-219740.3</v>
      </c>
      <c r="D12" s="831">
        <v>-324082.90000000002</v>
      </c>
    </row>
    <row r="13" spans="1:4" ht="34.5" customHeight="1">
      <c r="A13" s="827" t="s">
        <v>1688</v>
      </c>
      <c r="B13" s="244" t="s">
        <v>1689</v>
      </c>
      <c r="C13" s="833">
        <f>C14+C15</f>
        <v>0</v>
      </c>
      <c r="D13" s="833">
        <f>D14+D15</f>
        <v>0</v>
      </c>
    </row>
    <row r="14" spans="1:4" ht="57.75" customHeight="1">
      <c r="A14" s="829" t="s">
        <v>1690</v>
      </c>
      <c r="B14" s="246" t="s">
        <v>1691</v>
      </c>
      <c r="C14" s="831">
        <v>50000</v>
      </c>
      <c r="D14" s="831">
        <v>50000</v>
      </c>
    </row>
    <row r="15" spans="1:4" ht="51" customHeight="1">
      <c r="A15" s="829" t="s">
        <v>1692</v>
      </c>
      <c r="B15" s="246" t="s">
        <v>1693</v>
      </c>
      <c r="C15" s="831">
        <v>-50000</v>
      </c>
      <c r="D15" s="831">
        <v>-50000</v>
      </c>
    </row>
    <row r="16" spans="1:4" ht="37.5" customHeight="1">
      <c r="A16" s="827" t="s">
        <v>1694</v>
      </c>
      <c r="B16" s="244" t="s">
        <v>1695</v>
      </c>
      <c r="C16" s="833">
        <f>C18+C17</f>
        <v>10000</v>
      </c>
      <c r="D16" s="833">
        <f>D18+D17</f>
        <v>10000</v>
      </c>
    </row>
    <row r="17" spans="1:5" ht="36.75" customHeight="1">
      <c r="A17" s="829" t="s">
        <v>1696</v>
      </c>
      <c r="B17" s="245" t="s">
        <v>1697</v>
      </c>
      <c r="C17" s="831">
        <f>-2791625.3-C11-C14-C20</f>
        <v>-3230176.1999999997</v>
      </c>
      <c r="D17" s="831">
        <f>-2913542.1-D11-D14-D20</f>
        <v>-3352093</v>
      </c>
      <c r="E17" s="247"/>
    </row>
    <row r="18" spans="1:5" ht="36.75" customHeight="1">
      <c r="A18" s="829" t="s">
        <v>1698</v>
      </c>
      <c r="B18" s="245" t="s">
        <v>1699</v>
      </c>
      <c r="C18" s="831">
        <f>2863802-C12-C15-C23</f>
        <v>3240176.1999999997</v>
      </c>
      <c r="D18" s="831">
        <f>2988010.1-D12-D15-D23</f>
        <v>3362093</v>
      </c>
      <c r="E18" s="247"/>
    </row>
    <row r="19" spans="1:5" ht="15.75" customHeight="1">
      <c r="A19" s="827" t="s">
        <v>1700</v>
      </c>
      <c r="B19" s="244" t="s">
        <v>1701</v>
      </c>
      <c r="C19" s="833">
        <f>C20+C23</f>
        <v>-106633.9</v>
      </c>
      <c r="D19" s="833">
        <f>D20+D23</f>
        <v>0</v>
      </c>
    </row>
    <row r="20" spans="1:5" s="248" customFormat="1" ht="36.75" customHeight="1">
      <c r="A20" s="829" t="s">
        <v>1702</v>
      </c>
      <c r="B20" s="245" t="s">
        <v>1703</v>
      </c>
      <c r="C20" s="831">
        <f>C21+C22</f>
        <v>0</v>
      </c>
      <c r="D20" s="831">
        <f>D21+D22</f>
        <v>0</v>
      </c>
    </row>
    <row r="21" spans="1:5" s="248" customFormat="1" ht="60" customHeight="1">
      <c r="A21" s="829" t="s">
        <v>1704</v>
      </c>
      <c r="B21" s="246" t="s">
        <v>1705</v>
      </c>
      <c r="C21" s="831"/>
      <c r="D21" s="831"/>
    </row>
    <row r="22" spans="1:5" s="248" customFormat="1" ht="50.25" customHeight="1">
      <c r="A22" s="829" t="s">
        <v>1706</v>
      </c>
      <c r="B22" s="246" t="s">
        <v>1707</v>
      </c>
      <c r="C22" s="831"/>
      <c r="D22" s="831"/>
    </row>
    <row r="23" spans="1:5" s="248" customFormat="1" ht="37.5" customHeight="1">
      <c r="A23" s="829" t="s">
        <v>1708</v>
      </c>
      <c r="B23" s="245" t="s">
        <v>1709</v>
      </c>
      <c r="C23" s="831">
        <v>-106633.9</v>
      </c>
      <c r="D23" s="831">
        <v>0</v>
      </c>
    </row>
    <row r="24" spans="1:5" s="248" customFormat="1" ht="32.25" customHeight="1">
      <c r="A24" s="827"/>
      <c r="B24" s="792" t="s">
        <v>1710</v>
      </c>
      <c r="C24" s="834">
        <f>C19+C16+C13+C8</f>
        <v>72176.700000000041</v>
      </c>
      <c r="D24" s="834">
        <f>D19+D16+D13+D8</f>
        <v>74468</v>
      </c>
    </row>
    <row r="25" spans="1:5">
      <c r="A25" s="824"/>
      <c r="B25" s="649"/>
      <c r="C25" s="825"/>
      <c r="D25" s="649"/>
    </row>
    <row r="26" spans="1:5">
      <c r="A26" s="649"/>
      <c r="B26" s="649"/>
      <c r="C26" s="825"/>
      <c r="D26" s="649"/>
    </row>
    <row r="27" spans="1:5">
      <c r="A27" s="649"/>
      <c r="B27" s="649"/>
      <c r="C27" s="825"/>
      <c r="D27" s="649"/>
    </row>
    <row r="28" spans="1:5">
      <c r="A28" s="649"/>
      <c r="B28" s="649"/>
      <c r="C28" s="825"/>
      <c r="D28" s="649"/>
    </row>
    <row r="29" spans="1:5">
      <c r="A29" s="649"/>
      <c r="B29" s="649"/>
      <c r="C29" s="825"/>
      <c r="D29" s="649"/>
    </row>
    <row r="30" spans="1:5">
      <c r="A30" s="649"/>
      <c r="B30" s="649"/>
      <c r="C30" s="825"/>
      <c r="D30" s="649"/>
    </row>
    <row r="31" spans="1:5">
      <c r="C31" s="249"/>
    </row>
    <row r="32" spans="1:5">
      <c r="C32" s="249"/>
    </row>
    <row r="33" spans="3:3">
      <c r="C33" s="249"/>
    </row>
    <row r="34" spans="3:3">
      <c r="C34" s="249"/>
    </row>
    <row r="35" spans="3:3">
      <c r="C35" s="249"/>
    </row>
    <row r="36" spans="3:3">
      <c r="C36" s="249"/>
    </row>
    <row r="37" spans="3:3">
      <c r="C37" s="249"/>
    </row>
    <row r="38" spans="3:3">
      <c r="C38" s="249"/>
    </row>
    <row r="39" spans="3:3">
      <c r="C39" s="249"/>
    </row>
    <row r="40" spans="3:3">
      <c r="C40" s="249"/>
    </row>
    <row r="41" spans="3:3">
      <c r="C41" s="249"/>
    </row>
    <row r="42" spans="3:3">
      <c r="C42" s="249"/>
    </row>
    <row r="43" spans="3:3">
      <c r="C43" s="249"/>
    </row>
    <row r="44" spans="3:3">
      <c r="C44" s="249"/>
    </row>
    <row r="45" spans="3:3">
      <c r="C45" s="249"/>
    </row>
    <row r="46" spans="3:3">
      <c r="C46" s="249"/>
    </row>
    <row r="47" spans="3:3">
      <c r="C47" s="249"/>
    </row>
    <row r="48" spans="3:3">
      <c r="C48" s="249"/>
    </row>
    <row r="49" spans="3:3">
      <c r="C49" s="249"/>
    </row>
    <row r="50" spans="3:3">
      <c r="C50" s="249"/>
    </row>
    <row r="51" spans="3:3">
      <c r="C51" s="249"/>
    </row>
    <row r="52" spans="3:3">
      <c r="C52" s="249"/>
    </row>
    <row r="53" spans="3:3">
      <c r="C53" s="249"/>
    </row>
    <row r="54" spans="3:3">
      <c r="C54" s="249"/>
    </row>
    <row r="55" spans="3:3">
      <c r="C55" s="249"/>
    </row>
    <row r="56" spans="3:3">
      <c r="C56" s="249"/>
    </row>
    <row r="57" spans="3:3">
      <c r="C57" s="249"/>
    </row>
    <row r="58" spans="3:3">
      <c r="C58" s="249"/>
    </row>
    <row r="59" spans="3:3">
      <c r="C59" s="249"/>
    </row>
    <row r="60" spans="3:3">
      <c r="C60" s="249"/>
    </row>
    <row r="61" spans="3:3">
      <c r="C61" s="249"/>
    </row>
    <row r="62" spans="3:3">
      <c r="C62" s="249"/>
    </row>
    <row r="63" spans="3:3">
      <c r="C63" s="249"/>
    </row>
    <row r="64" spans="3:3">
      <c r="C64" s="249"/>
    </row>
    <row r="65" spans="3:3">
      <c r="C65" s="249"/>
    </row>
    <row r="66" spans="3:3">
      <c r="C66" s="249"/>
    </row>
    <row r="67" spans="3:3">
      <c r="C67" s="249"/>
    </row>
    <row r="68" spans="3:3">
      <c r="C68" s="249"/>
    </row>
    <row r="69" spans="3:3">
      <c r="C69" s="249"/>
    </row>
    <row r="70" spans="3:3">
      <c r="C70" s="249"/>
    </row>
    <row r="71" spans="3:3">
      <c r="C71" s="249"/>
    </row>
    <row r="72" spans="3:3">
      <c r="C72" s="249"/>
    </row>
    <row r="73" spans="3:3">
      <c r="C73" s="249"/>
    </row>
    <row r="74" spans="3:3">
      <c r="C74" s="249"/>
    </row>
    <row r="75" spans="3:3">
      <c r="C75" s="249"/>
    </row>
    <row r="76" spans="3:3">
      <c r="C76" s="249"/>
    </row>
    <row r="77" spans="3:3">
      <c r="C77" s="249"/>
    </row>
    <row r="78" spans="3:3">
      <c r="C78" s="249"/>
    </row>
    <row r="79" spans="3:3">
      <c r="C79" s="249"/>
    </row>
    <row r="80" spans="3:3">
      <c r="C80" s="249"/>
    </row>
    <row r="81" spans="3:3">
      <c r="C81" s="249"/>
    </row>
    <row r="82" spans="3:3">
      <c r="C82" s="249"/>
    </row>
    <row r="83" spans="3:3">
      <c r="C83" s="249"/>
    </row>
    <row r="84" spans="3:3">
      <c r="C84" s="249"/>
    </row>
    <row r="85" spans="3:3">
      <c r="C85" s="249"/>
    </row>
    <row r="86" spans="3:3">
      <c r="C86" s="249"/>
    </row>
    <row r="87" spans="3:3">
      <c r="C87" s="249"/>
    </row>
    <row r="88" spans="3:3">
      <c r="C88" s="249"/>
    </row>
    <row r="89" spans="3:3">
      <c r="C89" s="249"/>
    </row>
    <row r="90" spans="3:3">
      <c r="C90" s="249"/>
    </row>
    <row r="91" spans="3:3">
      <c r="C91" s="249"/>
    </row>
    <row r="92" spans="3:3">
      <c r="C92" s="249"/>
    </row>
    <row r="93" spans="3:3">
      <c r="C93" s="249"/>
    </row>
    <row r="94" spans="3:3">
      <c r="C94" s="249"/>
    </row>
    <row r="95" spans="3:3">
      <c r="C95" s="249"/>
    </row>
    <row r="96" spans="3:3">
      <c r="C96" s="249"/>
    </row>
    <row r="97" spans="3:3">
      <c r="C97" s="249"/>
    </row>
    <row r="98" spans="3:3">
      <c r="C98" s="249"/>
    </row>
    <row r="99" spans="3:3">
      <c r="C99" s="249"/>
    </row>
    <row r="100" spans="3:3">
      <c r="C100" s="249"/>
    </row>
    <row r="101" spans="3:3">
      <c r="C101" s="249"/>
    </row>
    <row r="102" spans="3:3">
      <c r="C102" s="249"/>
    </row>
    <row r="103" spans="3:3">
      <c r="C103" s="249"/>
    </row>
    <row r="104" spans="3:3">
      <c r="C104" s="249"/>
    </row>
    <row r="105" spans="3:3">
      <c r="C105" s="249"/>
    </row>
    <row r="106" spans="3:3">
      <c r="C106" s="249"/>
    </row>
    <row r="107" spans="3:3">
      <c r="C107" s="249"/>
    </row>
    <row r="108" spans="3:3">
      <c r="C108" s="249"/>
    </row>
    <row r="109" spans="3:3">
      <c r="C109" s="249"/>
    </row>
    <row r="110" spans="3:3">
      <c r="C110" s="249"/>
    </row>
    <row r="111" spans="3:3">
      <c r="C111" s="249"/>
    </row>
    <row r="112" spans="3:3">
      <c r="C112" s="249"/>
    </row>
    <row r="113" spans="3:3">
      <c r="C113" s="249"/>
    </row>
    <row r="114" spans="3:3">
      <c r="C114" s="249"/>
    </row>
    <row r="115" spans="3:3">
      <c r="C115" s="249"/>
    </row>
    <row r="116" spans="3:3">
      <c r="C116" s="249"/>
    </row>
    <row r="117" spans="3:3">
      <c r="C117" s="249"/>
    </row>
    <row r="118" spans="3:3">
      <c r="C118" s="249"/>
    </row>
    <row r="119" spans="3:3">
      <c r="C119" s="249"/>
    </row>
    <row r="120" spans="3:3">
      <c r="C120" s="249"/>
    </row>
    <row r="121" spans="3:3">
      <c r="C121" s="249"/>
    </row>
    <row r="122" spans="3:3">
      <c r="C122" s="249"/>
    </row>
    <row r="123" spans="3:3">
      <c r="C123" s="249"/>
    </row>
    <row r="124" spans="3:3">
      <c r="C124" s="249"/>
    </row>
    <row r="125" spans="3:3">
      <c r="C125" s="249"/>
    </row>
    <row r="126" spans="3:3">
      <c r="C126" s="249"/>
    </row>
    <row r="127" spans="3:3">
      <c r="C127" s="249"/>
    </row>
    <row r="128" spans="3:3">
      <c r="C128" s="249"/>
    </row>
    <row r="129" spans="3:3">
      <c r="C129" s="249"/>
    </row>
    <row r="130" spans="3:3">
      <c r="C130" s="249"/>
    </row>
    <row r="131" spans="3:3">
      <c r="C131" s="249"/>
    </row>
    <row r="132" spans="3:3">
      <c r="C132" s="249"/>
    </row>
    <row r="133" spans="3:3">
      <c r="C133" s="249"/>
    </row>
    <row r="134" spans="3:3">
      <c r="C134" s="249"/>
    </row>
    <row r="135" spans="3:3">
      <c r="C135" s="249"/>
    </row>
    <row r="136" spans="3:3">
      <c r="C136" s="249"/>
    </row>
    <row r="137" spans="3:3">
      <c r="C137" s="249"/>
    </row>
    <row r="138" spans="3:3">
      <c r="C138" s="249"/>
    </row>
    <row r="139" spans="3:3">
      <c r="C139" s="249"/>
    </row>
    <row r="140" spans="3:3">
      <c r="C140" s="249"/>
    </row>
    <row r="141" spans="3:3">
      <c r="C141" s="249"/>
    </row>
    <row r="142" spans="3:3">
      <c r="C142" s="249"/>
    </row>
    <row r="143" spans="3:3">
      <c r="C143" s="249"/>
    </row>
    <row r="144" spans="3:3">
      <c r="C144" s="249"/>
    </row>
    <row r="145" spans="3:3">
      <c r="C145" s="249"/>
    </row>
    <row r="146" spans="3:3">
      <c r="C146" s="249"/>
    </row>
    <row r="147" spans="3:3">
      <c r="C147" s="249"/>
    </row>
    <row r="148" spans="3:3">
      <c r="C148" s="249"/>
    </row>
    <row r="149" spans="3:3">
      <c r="C149" s="249"/>
    </row>
    <row r="150" spans="3:3">
      <c r="C150" s="249"/>
    </row>
    <row r="151" spans="3:3">
      <c r="C151" s="249"/>
    </row>
    <row r="152" spans="3:3">
      <c r="C152" s="249"/>
    </row>
    <row r="153" spans="3:3">
      <c r="C153" s="249"/>
    </row>
    <row r="154" spans="3:3">
      <c r="C154" s="249"/>
    </row>
    <row r="155" spans="3:3">
      <c r="C155" s="249"/>
    </row>
    <row r="156" spans="3:3">
      <c r="C156" s="249"/>
    </row>
    <row r="157" spans="3:3">
      <c r="C157" s="249"/>
    </row>
    <row r="158" spans="3:3">
      <c r="C158" s="249"/>
    </row>
    <row r="159" spans="3:3">
      <c r="C159" s="249"/>
    </row>
    <row r="160" spans="3:3">
      <c r="C160" s="249"/>
    </row>
    <row r="161" spans="3:3">
      <c r="C161" s="249"/>
    </row>
    <row r="162" spans="3:3">
      <c r="C162" s="249"/>
    </row>
    <row r="163" spans="3:3">
      <c r="C163" s="249"/>
    </row>
    <row r="164" spans="3:3">
      <c r="C164" s="249"/>
    </row>
    <row r="165" spans="3:3">
      <c r="C165" s="249"/>
    </row>
    <row r="166" spans="3:3">
      <c r="C166" s="249"/>
    </row>
    <row r="167" spans="3:3">
      <c r="C167" s="249"/>
    </row>
    <row r="168" spans="3:3">
      <c r="C168" s="249"/>
    </row>
    <row r="169" spans="3:3">
      <c r="C169" s="249"/>
    </row>
    <row r="170" spans="3:3">
      <c r="C170" s="249"/>
    </row>
    <row r="171" spans="3:3">
      <c r="C171" s="249"/>
    </row>
    <row r="172" spans="3:3">
      <c r="C172" s="249"/>
    </row>
    <row r="173" spans="3:3">
      <c r="C173" s="249"/>
    </row>
    <row r="174" spans="3:3">
      <c r="C174" s="249"/>
    </row>
    <row r="175" spans="3:3">
      <c r="C175" s="249"/>
    </row>
    <row r="176" spans="3:3">
      <c r="C176" s="249"/>
    </row>
    <row r="177" spans="3:3">
      <c r="C177" s="249"/>
    </row>
    <row r="178" spans="3:3">
      <c r="C178" s="249"/>
    </row>
    <row r="179" spans="3:3">
      <c r="C179" s="249"/>
    </row>
    <row r="180" spans="3:3">
      <c r="C180" s="249"/>
    </row>
    <row r="181" spans="3:3">
      <c r="C181" s="249"/>
    </row>
    <row r="182" spans="3:3">
      <c r="C182" s="249"/>
    </row>
    <row r="183" spans="3:3">
      <c r="C183" s="249"/>
    </row>
    <row r="184" spans="3:3">
      <c r="C184" s="249"/>
    </row>
    <row r="185" spans="3:3">
      <c r="C185" s="249"/>
    </row>
    <row r="186" spans="3:3">
      <c r="C186" s="249"/>
    </row>
    <row r="187" spans="3:3">
      <c r="C187" s="249"/>
    </row>
    <row r="188" spans="3:3">
      <c r="C188" s="249"/>
    </row>
    <row r="189" spans="3:3">
      <c r="C189" s="249"/>
    </row>
    <row r="190" spans="3:3">
      <c r="C190" s="249"/>
    </row>
    <row r="191" spans="3:3">
      <c r="C191" s="249"/>
    </row>
    <row r="192" spans="3:3">
      <c r="C192" s="249"/>
    </row>
    <row r="193" spans="3:3">
      <c r="C193" s="249"/>
    </row>
    <row r="194" spans="3:3">
      <c r="C194" s="249"/>
    </row>
    <row r="195" spans="3:3">
      <c r="C195" s="249"/>
    </row>
    <row r="196" spans="3:3">
      <c r="C196" s="249"/>
    </row>
    <row r="197" spans="3:3">
      <c r="C197" s="249"/>
    </row>
    <row r="198" spans="3:3">
      <c r="C198" s="249"/>
    </row>
    <row r="199" spans="3:3">
      <c r="C199" s="249"/>
    </row>
    <row r="200" spans="3:3">
      <c r="C200" s="249"/>
    </row>
    <row r="201" spans="3:3">
      <c r="C201" s="249"/>
    </row>
    <row r="202" spans="3:3">
      <c r="C202" s="249"/>
    </row>
    <row r="203" spans="3:3">
      <c r="C203" s="249"/>
    </row>
    <row r="204" spans="3:3">
      <c r="C204" s="249"/>
    </row>
    <row r="205" spans="3:3">
      <c r="C205" s="249"/>
    </row>
    <row r="206" spans="3:3">
      <c r="C206" s="249"/>
    </row>
    <row r="207" spans="3:3">
      <c r="C207" s="249"/>
    </row>
    <row r="208" spans="3:3">
      <c r="C208" s="249"/>
    </row>
    <row r="209" spans="3:3">
      <c r="C209" s="249"/>
    </row>
    <row r="210" spans="3:3">
      <c r="C210" s="249"/>
    </row>
    <row r="211" spans="3:3">
      <c r="C211" s="249"/>
    </row>
    <row r="212" spans="3:3">
      <c r="C212" s="249"/>
    </row>
    <row r="213" spans="3:3">
      <c r="C213" s="249"/>
    </row>
    <row r="214" spans="3:3">
      <c r="C214" s="249"/>
    </row>
    <row r="215" spans="3:3">
      <c r="C215" s="249"/>
    </row>
    <row r="216" spans="3:3">
      <c r="C216" s="249"/>
    </row>
    <row r="217" spans="3:3">
      <c r="C217" s="249"/>
    </row>
    <row r="218" spans="3:3">
      <c r="C218" s="249"/>
    </row>
    <row r="219" spans="3:3">
      <c r="C219" s="249"/>
    </row>
    <row r="220" spans="3:3">
      <c r="C220" s="249"/>
    </row>
    <row r="221" spans="3:3">
      <c r="C221" s="249"/>
    </row>
    <row r="222" spans="3:3">
      <c r="C222" s="249"/>
    </row>
    <row r="223" spans="3:3">
      <c r="C223" s="249"/>
    </row>
    <row r="224" spans="3:3">
      <c r="C224" s="249"/>
    </row>
    <row r="225" spans="3:3">
      <c r="C225" s="249"/>
    </row>
    <row r="226" spans="3:3">
      <c r="C226" s="249"/>
    </row>
  </sheetData>
  <mergeCells count="4">
    <mergeCell ref="A5:C5"/>
    <mergeCell ref="B3:C3"/>
    <mergeCell ref="B1:C1"/>
    <mergeCell ref="B2:C2"/>
  </mergeCells>
  <phoneticPr fontId="0" type="noConversion"/>
  <pageMargins left="0.78740157480314965" right="0.19685039370078741" top="0.59055118110236227" bottom="0.59055118110236227" header="0.39370078740157483" footer="0.19685039370078741"/>
  <pageSetup paperSize="9" scale="85" firstPageNumber="198" orientation="portrait" useFirstPageNumber="1" r:id="rId1"/>
  <headerFooter alignWithMargins="0">
    <oddHeader>&amp;R&amp;P</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G35"/>
  <sheetViews>
    <sheetView workbookViewId="0">
      <selection activeCell="G5" sqref="G5"/>
    </sheetView>
  </sheetViews>
  <sheetFormatPr defaultRowHeight="12.75"/>
  <cols>
    <col min="1" max="1" width="44.5703125" style="361" customWidth="1"/>
    <col min="2" max="3" width="13.85546875" style="361" customWidth="1"/>
    <col min="4" max="4" width="13.28515625" style="361" customWidth="1"/>
    <col min="5" max="16384" width="9.140625" style="361"/>
  </cols>
  <sheetData>
    <row r="1" spans="1:7" ht="15">
      <c r="B1" s="938" t="s">
        <v>1489</v>
      </c>
      <c r="C1" s="938"/>
      <c r="D1" s="938"/>
    </row>
    <row r="2" spans="1:7" ht="15.75">
      <c r="A2" s="360"/>
      <c r="B2" s="939" t="s">
        <v>1650</v>
      </c>
      <c r="C2" s="939"/>
      <c r="D2" s="939"/>
    </row>
    <row r="3" spans="1:7" ht="15.75">
      <c r="A3" s="362"/>
      <c r="B3" s="939" t="s">
        <v>1845</v>
      </c>
      <c r="C3" s="939"/>
      <c r="D3" s="939"/>
    </row>
    <row r="4" spans="1:7" ht="36" customHeight="1">
      <c r="A4" s="362"/>
      <c r="B4" s="203"/>
      <c r="C4" s="203"/>
      <c r="D4" s="203"/>
    </row>
    <row r="5" spans="1:7" ht="49.5" customHeight="1">
      <c r="A5" s="940" t="s">
        <v>303</v>
      </c>
      <c r="B5" s="941"/>
      <c r="C5" s="941"/>
      <c r="D5" s="941"/>
    </row>
    <row r="6" spans="1:7" ht="16.5" thickBot="1">
      <c r="A6" s="362"/>
    </row>
    <row r="7" spans="1:7" ht="12.75" customHeight="1">
      <c r="A7" s="925"/>
      <c r="B7" s="928" t="s">
        <v>981</v>
      </c>
      <c r="C7" s="929"/>
      <c r="D7" s="930"/>
    </row>
    <row r="8" spans="1:7" ht="13.5" customHeight="1" thickBot="1">
      <c r="A8" s="926"/>
      <c r="B8" s="931"/>
      <c r="C8" s="932"/>
      <c r="D8" s="933"/>
    </row>
    <row r="9" spans="1:7" ht="12.75" customHeight="1">
      <c r="A9" s="926"/>
      <c r="B9" s="934" t="s">
        <v>984</v>
      </c>
      <c r="C9" s="936" t="s">
        <v>985</v>
      </c>
      <c r="D9" s="937"/>
      <c r="E9" s="363"/>
      <c r="F9" s="363"/>
      <c r="G9" s="363"/>
    </row>
    <row r="10" spans="1:7" ht="42.75" customHeight="1" thickBot="1">
      <c r="A10" s="927"/>
      <c r="B10" s="935"/>
      <c r="C10" s="382" t="s">
        <v>986</v>
      </c>
      <c r="D10" s="383" t="s">
        <v>987</v>
      </c>
      <c r="E10" s="363"/>
      <c r="F10" s="363"/>
      <c r="G10" s="363"/>
    </row>
    <row r="11" spans="1:7" ht="30.75" customHeight="1" thickBot="1">
      <c r="A11" s="364" t="s">
        <v>988</v>
      </c>
      <c r="B11" s="365">
        <f>B12+B13+B14+B18</f>
        <v>1917096.7999999998</v>
      </c>
      <c r="C11" s="385">
        <f>C12+C13+C14+C18</f>
        <v>12088</v>
      </c>
      <c r="D11" s="819">
        <f>D12+D13+D14+D18</f>
        <v>1905008.7999999998</v>
      </c>
      <c r="E11" s="363"/>
      <c r="F11" s="363"/>
      <c r="G11" s="363"/>
    </row>
    <row r="12" spans="1:7" ht="35.25" customHeight="1">
      <c r="A12" s="366" t="s">
        <v>989</v>
      </c>
      <c r="B12" s="367">
        <f t="shared" ref="B12:B17" si="0">C12+D12</f>
        <v>492233.7</v>
      </c>
      <c r="C12" s="370"/>
      <c r="D12" s="820">
        <f>558850-66616.3</f>
        <v>492233.7</v>
      </c>
      <c r="E12" s="363"/>
      <c r="F12" s="363"/>
      <c r="G12" s="363"/>
    </row>
    <row r="13" spans="1:7" ht="21.75" customHeight="1">
      <c r="A13" s="371" t="s">
        <v>990</v>
      </c>
      <c r="B13" s="367">
        <f t="shared" si="0"/>
        <v>1253790.7</v>
      </c>
      <c r="C13" s="369">
        <v>12076.2</v>
      </c>
      <c r="D13" s="821">
        <v>1241714.5</v>
      </c>
      <c r="E13" s="363"/>
      <c r="F13" s="363"/>
      <c r="G13" s="363"/>
    </row>
    <row r="14" spans="1:7" ht="21" customHeight="1">
      <c r="A14" s="371" t="s">
        <v>991</v>
      </c>
      <c r="B14" s="367">
        <f t="shared" si="0"/>
        <v>166405.19999999998</v>
      </c>
      <c r="C14" s="374">
        <v>0</v>
      </c>
      <c r="D14" s="822">
        <f>26+11+43700.1+14550.7+8653+141.5+2856.5+605.2+7346.4+649.2+1644.4+49334+32887.2+4000</f>
        <v>166405.19999999998</v>
      </c>
      <c r="E14" s="363"/>
      <c r="F14" s="363"/>
      <c r="G14" s="363"/>
    </row>
    <row r="15" spans="1:7" ht="126.75" customHeight="1">
      <c r="A15" s="375" t="s">
        <v>1481</v>
      </c>
      <c r="B15" s="367">
        <f t="shared" si="0"/>
        <v>49334</v>
      </c>
      <c r="C15" s="370"/>
      <c r="D15" s="821">
        <v>49334</v>
      </c>
      <c r="E15" s="363"/>
      <c r="F15" s="363"/>
      <c r="G15" s="363"/>
    </row>
    <row r="16" spans="1:7" ht="66.75" customHeight="1">
      <c r="A16" s="376" t="s">
        <v>1482</v>
      </c>
      <c r="B16" s="367">
        <f t="shared" si="0"/>
        <v>32887.199999999997</v>
      </c>
      <c r="C16" s="370"/>
      <c r="D16" s="821">
        <v>32887.199999999997</v>
      </c>
      <c r="E16" s="363"/>
      <c r="F16" s="363"/>
      <c r="G16" s="363"/>
    </row>
    <row r="17" spans="1:7" ht="85.5" customHeight="1">
      <c r="A17" s="377" t="s">
        <v>1483</v>
      </c>
      <c r="B17" s="367">
        <f t="shared" si="0"/>
        <v>4000</v>
      </c>
      <c r="C17" s="370"/>
      <c r="D17" s="821">
        <v>4000</v>
      </c>
      <c r="E17" s="363"/>
      <c r="F17" s="363"/>
      <c r="G17" s="363"/>
    </row>
    <row r="18" spans="1:7" ht="45.75" customHeight="1" thickBot="1">
      <c r="A18" s="378" t="s">
        <v>1484</v>
      </c>
      <c r="B18" s="379">
        <f>C18+D18</f>
        <v>4667.2</v>
      </c>
      <c r="C18" s="381">
        <v>11.8</v>
      </c>
      <c r="D18" s="823">
        <v>4655.3999999999996</v>
      </c>
      <c r="E18" s="363"/>
      <c r="F18" s="363"/>
      <c r="G18" s="363"/>
    </row>
    <row r="19" spans="1:7" ht="15.75">
      <c r="A19" s="362"/>
      <c r="C19" s="363"/>
      <c r="D19" s="363"/>
      <c r="E19" s="363"/>
      <c r="F19" s="363"/>
      <c r="G19" s="363"/>
    </row>
    <row r="20" spans="1:7" ht="15.75">
      <c r="A20" s="362"/>
      <c r="C20" s="363"/>
      <c r="D20" s="363"/>
      <c r="E20" s="363"/>
      <c r="F20" s="363"/>
      <c r="G20" s="363"/>
    </row>
    <row r="21" spans="1:7" ht="15.75">
      <c r="A21" s="362"/>
      <c r="C21" s="363"/>
      <c r="D21" s="363"/>
      <c r="E21" s="363"/>
      <c r="F21" s="363"/>
      <c r="G21" s="363"/>
    </row>
    <row r="22" spans="1:7" ht="15.75">
      <c r="A22" s="362"/>
    </row>
    <row r="23" spans="1:7" ht="15.75">
      <c r="A23" s="362"/>
    </row>
    <row r="24" spans="1:7" ht="15.75">
      <c r="A24" s="362"/>
    </row>
    <row r="25" spans="1:7" ht="15.75">
      <c r="A25" s="362"/>
    </row>
    <row r="26" spans="1:7" ht="15.75">
      <c r="A26" s="362"/>
    </row>
    <row r="27" spans="1:7" ht="15.75">
      <c r="A27" s="362"/>
    </row>
    <row r="28" spans="1:7" ht="15.75">
      <c r="A28" s="362"/>
    </row>
    <row r="29" spans="1:7" ht="15.75">
      <c r="A29" s="362"/>
    </row>
    <row r="30" spans="1:7" ht="15.75">
      <c r="A30" s="362"/>
    </row>
    <row r="31" spans="1:7" ht="15.75">
      <c r="A31" s="362"/>
    </row>
    <row r="32" spans="1:7" ht="15.75">
      <c r="A32" s="362"/>
    </row>
    <row r="33" spans="1:1" ht="15.75">
      <c r="A33" s="362"/>
    </row>
    <row r="34" spans="1:1" ht="15.75">
      <c r="A34" s="362"/>
    </row>
    <row r="35" spans="1:1" ht="15.75">
      <c r="A35" s="362"/>
    </row>
  </sheetData>
  <mergeCells count="8">
    <mergeCell ref="A7:A10"/>
    <mergeCell ref="B7:D8"/>
    <mergeCell ref="B9:B10"/>
    <mergeCell ref="C9:D9"/>
    <mergeCell ref="B1:D1"/>
    <mergeCell ref="B2:D2"/>
    <mergeCell ref="B3:D3"/>
    <mergeCell ref="A5:D5"/>
  </mergeCells>
  <phoneticPr fontId="0" type="noConversion"/>
  <pageMargins left="0.62992125984251968" right="0.35433070866141736" top="0.82677165354330717" bottom="0.19685039370078741" header="0.35433070866141736" footer="0.15748031496062992"/>
  <pageSetup paperSize="9" firstPageNumber="199" orientation="portrait" useFirstPageNumber="1" r:id="rId1"/>
  <headerFooter>
    <oddHeader>&amp;R&amp;P</oddHeader>
  </headerFooter>
</worksheet>
</file>

<file path=xl/worksheets/sheet13.xml><?xml version="1.0" encoding="utf-8"?>
<worksheet xmlns="http://schemas.openxmlformats.org/spreadsheetml/2006/main" xmlns:r="http://schemas.openxmlformats.org/officeDocument/2006/relationships">
  <sheetPr>
    <outlinePr summaryBelow="0"/>
    <pageSetUpPr fitToPage="1"/>
  </sheetPr>
  <dimension ref="A1:AA113"/>
  <sheetViews>
    <sheetView showGridLines="0" workbookViewId="0">
      <selection activeCell="AF4" sqref="AF4"/>
    </sheetView>
  </sheetViews>
  <sheetFormatPr defaultRowHeight="12.75"/>
  <cols>
    <col min="1" max="1" width="60.5703125" style="4" customWidth="1"/>
    <col min="2" max="10" width="0" style="4" hidden="1" customWidth="1"/>
    <col min="11" max="11" width="12.140625" style="4" customWidth="1"/>
    <col min="12" max="12" width="5.7109375" style="4" customWidth="1"/>
    <col min="13" max="13" width="16.42578125" style="4" customWidth="1"/>
    <col min="14" max="26" width="0" style="4" hidden="1" customWidth="1"/>
    <col min="27" max="27" width="0.42578125" style="4" customWidth="1"/>
    <col min="28" max="16384" width="9.140625" style="4"/>
  </cols>
  <sheetData>
    <row r="1" spans="1:27" ht="12.75" customHeight="1">
      <c r="A1" s="1"/>
      <c r="B1" s="1"/>
      <c r="C1" s="1"/>
      <c r="D1" s="1"/>
      <c r="E1" s="1"/>
      <c r="F1" s="1"/>
      <c r="G1" s="1"/>
      <c r="H1" s="2"/>
      <c r="I1" s="2"/>
      <c r="J1" s="2"/>
      <c r="K1" s="879" t="s">
        <v>1847</v>
      </c>
      <c r="L1" s="879"/>
      <c r="M1" s="879"/>
      <c r="N1" s="1"/>
      <c r="O1" s="1"/>
      <c r="P1" s="1"/>
      <c r="Q1" s="1" t="s">
        <v>1620</v>
      </c>
      <c r="R1" s="1"/>
      <c r="S1" s="1"/>
      <c r="T1" s="1"/>
      <c r="U1" s="1"/>
      <c r="V1" s="1"/>
      <c r="W1" s="1"/>
      <c r="X1" s="1"/>
      <c r="Y1" s="3"/>
      <c r="Z1" s="3"/>
      <c r="AA1" s="3"/>
    </row>
    <row r="2" spans="1:27" ht="12.75" customHeight="1">
      <c r="A2" s="2"/>
      <c r="B2" s="2"/>
      <c r="C2" s="2"/>
      <c r="D2" s="2"/>
      <c r="E2" s="2"/>
      <c r="F2" s="2"/>
      <c r="G2" s="2"/>
      <c r="H2" s="2"/>
      <c r="I2" s="2"/>
      <c r="J2" s="5"/>
      <c r="K2" s="879" t="s">
        <v>1633</v>
      </c>
      <c r="L2" s="879"/>
      <c r="M2" s="879"/>
      <c r="N2" s="1"/>
      <c r="O2" s="1"/>
      <c r="P2" s="1"/>
      <c r="Q2" s="2" t="s">
        <v>1619</v>
      </c>
      <c r="R2" s="1"/>
      <c r="S2" s="1"/>
      <c r="T2" s="1"/>
      <c r="U2" s="1"/>
      <c r="V2" s="1"/>
      <c r="W2" s="1"/>
      <c r="X2" s="1"/>
      <c r="Y2" s="3"/>
      <c r="Z2" s="3"/>
      <c r="AA2" s="3"/>
    </row>
    <row r="3" spans="1:27" ht="15.75" customHeight="1">
      <c r="A3" s="6"/>
      <c r="B3" s="6"/>
      <c r="C3" s="6"/>
      <c r="D3" s="6"/>
      <c r="E3" s="6"/>
      <c r="F3" s="6"/>
      <c r="G3" s="6"/>
      <c r="H3" s="7"/>
      <c r="I3" s="7"/>
      <c r="J3" s="7"/>
      <c r="K3" s="907" t="s">
        <v>1845</v>
      </c>
      <c r="L3" s="907"/>
      <c r="M3" s="907"/>
      <c r="N3" s="6"/>
      <c r="O3" s="6"/>
      <c r="P3" s="6"/>
      <c r="Q3" s="6"/>
      <c r="R3" s="6"/>
      <c r="S3" s="6"/>
      <c r="T3" s="6"/>
      <c r="U3" s="6"/>
      <c r="V3" s="1"/>
      <c r="W3" s="1"/>
      <c r="X3" s="1"/>
      <c r="Y3" s="3"/>
      <c r="Z3" s="3"/>
      <c r="AA3" s="3"/>
    </row>
    <row r="4" spans="1:27" ht="71.25" customHeight="1">
      <c r="A4" s="869" t="s">
        <v>1621</v>
      </c>
      <c r="B4" s="869"/>
      <c r="C4" s="869"/>
      <c r="D4" s="869"/>
      <c r="E4" s="869"/>
      <c r="F4" s="869"/>
      <c r="G4" s="869"/>
      <c r="H4" s="869"/>
      <c r="I4" s="869"/>
      <c r="J4" s="869"/>
      <c r="K4" s="869"/>
      <c r="L4" s="869"/>
      <c r="M4" s="869"/>
      <c r="N4" s="6"/>
      <c r="O4" s="6"/>
      <c r="P4" s="6"/>
      <c r="Q4" s="6"/>
      <c r="R4" s="6"/>
      <c r="S4" s="6"/>
      <c r="T4" s="6"/>
      <c r="U4" s="6"/>
      <c r="V4" s="1"/>
      <c r="W4" s="1"/>
      <c r="X4" s="1"/>
      <c r="Y4" s="3"/>
      <c r="Z4" s="3"/>
      <c r="AA4" s="3"/>
    </row>
    <row r="5" spans="1:27" ht="12.75" customHeight="1" thickBot="1">
      <c r="A5" s="8"/>
      <c r="B5" s="8"/>
      <c r="C5" s="8"/>
      <c r="D5" s="8"/>
      <c r="E5" s="8"/>
      <c r="F5" s="8"/>
      <c r="G5" s="8"/>
      <c r="H5" s="8"/>
      <c r="I5" s="8"/>
      <c r="J5" s="8"/>
      <c r="K5" s="8"/>
      <c r="L5" s="8"/>
      <c r="M5" s="1" t="s">
        <v>1622</v>
      </c>
      <c r="N5" s="1"/>
      <c r="O5" s="1"/>
      <c r="P5" s="1"/>
      <c r="Q5" s="1"/>
      <c r="R5" s="1"/>
      <c r="S5" s="1"/>
      <c r="T5" s="1"/>
      <c r="U5" s="1"/>
      <c r="V5" s="1"/>
      <c r="W5" s="1"/>
      <c r="X5" s="1"/>
      <c r="Y5" s="3"/>
      <c r="Z5" s="3"/>
      <c r="AA5" s="3"/>
    </row>
    <row r="6" spans="1:27" ht="45" customHeight="1" thickBot="1">
      <c r="A6" s="9" t="s">
        <v>1618</v>
      </c>
      <c r="B6" s="10"/>
      <c r="C6" s="10"/>
      <c r="D6" s="11"/>
      <c r="E6" s="11"/>
      <c r="F6" s="11"/>
      <c r="G6" s="12"/>
      <c r="H6" s="13" t="s">
        <v>1615</v>
      </c>
      <c r="I6" s="14" t="s">
        <v>1617</v>
      </c>
      <c r="J6" s="13" t="s">
        <v>1616</v>
      </c>
      <c r="K6" s="15" t="s">
        <v>1615</v>
      </c>
      <c r="L6" s="16" t="s">
        <v>1614</v>
      </c>
      <c r="M6" s="15" t="s">
        <v>1609</v>
      </c>
      <c r="N6" s="17" t="s">
        <v>1613</v>
      </c>
      <c r="O6" s="18" t="s">
        <v>1612</v>
      </c>
      <c r="P6" s="18" t="s">
        <v>1611</v>
      </c>
      <c r="Q6" s="18" t="s">
        <v>1610</v>
      </c>
      <c r="R6" s="18" t="s">
        <v>1609</v>
      </c>
      <c r="S6" s="19" t="s">
        <v>1608</v>
      </c>
      <c r="T6" s="20" t="s">
        <v>1608</v>
      </c>
      <c r="U6" s="20" t="s">
        <v>1607</v>
      </c>
      <c r="V6" s="21" t="s">
        <v>1606</v>
      </c>
      <c r="W6" s="22" t="s">
        <v>1605</v>
      </c>
      <c r="X6" s="19" t="s">
        <v>1605</v>
      </c>
      <c r="Y6" s="23" t="s">
        <v>1604</v>
      </c>
      <c r="Z6" s="24"/>
      <c r="AA6" s="8" t="s">
        <v>1453</v>
      </c>
    </row>
    <row r="7" spans="1:27" ht="13.5" customHeight="1" thickBot="1">
      <c r="A7" s="25">
        <v>1</v>
      </c>
      <c r="B7" s="26"/>
      <c r="C7" s="26"/>
      <c r="D7" s="26"/>
      <c r="E7" s="26"/>
      <c r="F7" s="26"/>
      <c r="G7" s="27"/>
      <c r="H7" s="28">
        <v>1</v>
      </c>
      <c r="I7" s="28">
        <v>2</v>
      </c>
      <c r="J7" s="28">
        <v>3</v>
      </c>
      <c r="K7" s="29">
        <v>2</v>
      </c>
      <c r="L7" s="29">
        <v>3</v>
      </c>
      <c r="M7" s="29">
        <v>4</v>
      </c>
      <c r="N7" s="30">
        <v>9</v>
      </c>
      <c r="O7" s="31">
        <v>10</v>
      </c>
      <c r="P7" s="31">
        <v>11</v>
      </c>
      <c r="Q7" s="31">
        <v>12</v>
      </c>
      <c r="R7" s="31">
        <v>7</v>
      </c>
      <c r="S7" s="32">
        <v>8</v>
      </c>
      <c r="T7" s="33">
        <v>8</v>
      </c>
      <c r="U7" s="33"/>
      <c r="V7" s="34"/>
      <c r="W7" s="35">
        <v>9</v>
      </c>
      <c r="X7" s="35">
        <v>9</v>
      </c>
      <c r="Y7" s="36">
        <v>10</v>
      </c>
      <c r="Z7" s="37"/>
      <c r="AA7" s="8" t="s">
        <v>1453</v>
      </c>
    </row>
    <row r="8" spans="1:27" ht="24" customHeight="1">
      <c r="A8" s="943" t="s">
        <v>1603</v>
      </c>
      <c r="B8" s="943"/>
      <c r="C8" s="943"/>
      <c r="D8" s="943"/>
      <c r="E8" s="943"/>
      <c r="F8" s="943"/>
      <c r="G8" s="943"/>
      <c r="H8" s="38">
        <v>41000000000</v>
      </c>
      <c r="I8" s="944"/>
      <c r="J8" s="945"/>
      <c r="K8" s="39" t="s">
        <v>1602</v>
      </c>
      <c r="L8" s="40" t="s">
        <v>1453</v>
      </c>
      <c r="M8" s="41">
        <v>32214.400000000001</v>
      </c>
      <c r="N8" s="946"/>
      <c r="O8" s="946"/>
      <c r="P8" s="946"/>
      <c r="Q8" s="946"/>
      <c r="R8" s="42">
        <v>0</v>
      </c>
      <c r="S8" s="43"/>
      <c r="T8" s="44">
        <v>0</v>
      </c>
      <c r="U8" s="946"/>
      <c r="V8" s="946"/>
      <c r="W8" s="946"/>
      <c r="X8" s="45">
        <v>0</v>
      </c>
      <c r="Y8" s="942"/>
      <c r="Z8" s="942"/>
      <c r="AA8" s="46" t="s">
        <v>1453</v>
      </c>
    </row>
    <row r="9" spans="1:27" ht="33.75" customHeight="1">
      <c r="A9" s="948" t="s">
        <v>1601</v>
      </c>
      <c r="B9" s="948"/>
      <c r="C9" s="948"/>
      <c r="D9" s="948"/>
      <c r="E9" s="948"/>
      <c r="F9" s="948"/>
      <c r="G9" s="948"/>
      <c r="H9" s="47">
        <v>41055090000</v>
      </c>
      <c r="I9" s="949"/>
      <c r="J9" s="950"/>
      <c r="K9" s="48" t="s">
        <v>1600</v>
      </c>
      <c r="L9" s="49" t="s">
        <v>1453</v>
      </c>
      <c r="M9" s="50">
        <v>15444.7</v>
      </c>
      <c r="N9" s="951"/>
      <c r="O9" s="951"/>
      <c r="P9" s="951"/>
      <c r="Q9" s="951"/>
      <c r="R9" s="51">
        <v>0</v>
      </c>
      <c r="S9" s="52"/>
      <c r="T9" s="53">
        <v>0</v>
      </c>
      <c r="U9" s="951"/>
      <c r="V9" s="951"/>
      <c r="W9" s="951"/>
      <c r="X9" s="54">
        <v>0</v>
      </c>
      <c r="Y9" s="947"/>
      <c r="Z9" s="947"/>
      <c r="AA9" s="46" t="s">
        <v>1453</v>
      </c>
    </row>
    <row r="10" spans="1:27" ht="33.75" customHeight="1">
      <c r="A10" s="948" t="s">
        <v>1590</v>
      </c>
      <c r="B10" s="948"/>
      <c r="C10" s="948"/>
      <c r="D10" s="948"/>
      <c r="E10" s="948"/>
      <c r="F10" s="948"/>
      <c r="G10" s="948"/>
      <c r="H10" s="47">
        <v>41055090000</v>
      </c>
      <c r="I10" s="949"/>
      <c r="J10" s="950"/>
      <c r="K10" s="48" t="s">
        <v>1600</v>
      </c>
      <c r="L10" s="49" t="s">
        <v>1589</v>
      </c>
      <c r="M10" s="50">
        <v>13508</v>
      </c>
      <c r="N10" s="951"/>
      <c r="O10" s="951"/>
      <c r="P10" s="951"/>
      <c r="Q10" s="951"/>
      <c r="R10" s="51">
        <v>0</v>
      </c>
      <c r="S10" s="52"/>
      <c r="T10" s="53">
        <v>0</v>
      </c>
      <c r="U10" s="951"/>
      <c r="V10" s="951"/>
      <c r="W10" s="951"/>
      <c r="X10" s="54">
        <v>0</v>
      </c>
      <c r="Y10" s="947"/>
      <c r="Z10" s="947"/>
      <c r="AA10" s="46" t="s">
        <v>1453</v>
      </c>
    </row>
    <row r="11" spans="1:27" ht="13.5" customHeight="1">
      <c r="A11" s="948" t="s">
        <v>1588</v>
      </c>
      <c r="B11" s="948"/>
      <c r="C11" s="948"/>
      <c r="D11" s="948"/>
      <c r="E11" s="948"/>
      <c r="F11" s="948"/>
      <c r="G11" s="948"/>
      <c r="H11" s="47">
        <v>41055090000</v>
      </c>
      <c r="I11" s="949"/>
      <c r="J11" s="950"/>
      <c r="K11" s="48" t="s">
        <v>1600</v>
      </c>
      <c r="L11" s="49" t="s">
        <v>1587</v>
      </c>
      <c r="M11" s="50">
        <v>13508</v>
      </c>
      <c r="N11" s="951"/>
      <c r="O11" s="951"/>
      <c r="P11" s="951"/>
      <c r="Q11" s="951"/>
      <c r="R11" s="51">
        <v>0</v>
      </c>
      <c r="S11" s="52"/>
      <c r="T11" s="53">
        <v>0</v>
      </c>
      <c r="U11" s="951"/>
      <c r="V11" s="951"/>
      <c r="W11" s="951"/>
      <c r="X11" s="54">
        <v>0</v>
      </c>
      <c r="Y11" s="947"/>
      <c r="Z11" s="947"/>
      <c r="AA11" s="46" t="s">
        <v>1453</v>
      </c>
    </row>
    <row r="12" spans="1:27" ht="13.5" customHeight="1">
      <c r="A12" s="948" t="s">
        <v>1530</v>
      </c>
      <c r="B12" s="948"/>
      <c r="C12" s="948"/>
      <c r="D12" s="948"/>
      <c r="E12" s="948"/>
      <c r="F12" s="948"/>
      <c r="G12" s="948"/>
      <c r="H12" s="47">
        <v>41055090000</v>
      </c>
      <c r="I12" s="949"/>
      <c r="J12" s="950"/>
      <c r="K12" s="48" t="s">
        <v>1600</v>
      </c>
      <c r="L12" s="49" t="s">
        <v>1529</v>
      </c>
      <c r="M12" s="50">
        <v>1928.7</v>
      </c>
      <c r="N12" s="951"/>
      <c r="O12" s="951"/>
      <c r="P12" s="951"/>
      <c r="Q12" s="951"/>
      <c r="R12" s="51">
        <v>0</v>
      </c>
      <c r="S12" s="52"/>
      <c r="T12" s="53">
        <v>0</v>
      </c>
      <c r="U12" s="951"/>
      <c r="V12" s="951"/>
      <c r="W12" s="951"/>
      <c r="X12" s="54">
        <v>0</v>
      </c>
      <c r="Y12" s="947"/>
      <c r="Z12" s="947"/>
      <c r="AA12" s="46" t="s">
        <v>1453</v>
      </c>
    </row>
    <row r="13" spans="1:27" ht="22.5" customHeight="1">
      <c r="A13" s="948" t="s">
        <v>1528</v>
      </c>
      <c r="B13" s="948"/>
      <c r="C13" s="948"/>
      <c r="D13" s="948"/>
      <c r="E13" s="948"/>
      <c r="F13" s="948"/>
      <c r="G13" s="948"/>
      <c r="H13" s="47">
        <v>41055090000</v>
      </c>
      <c r="I13" s="949"/>
      <c r="J13" s="950"/>
      <c r="K13" s="48" t="s">
        <v>1600</v>
      </c>
      <c r="L13" s="49" t="s">
        <v>1479</v>
      </c>
      <c r="M13" s="50">
        <v>1928.7</v>
      </c>
      <c r="N13" s="951"/>
      <c r="O13" s="951"/>
      <c r="P13" s="951"/>
      <c r="Q13" s="951"/>
      <c r="R13" s="51">
        <v>0</v>
      </c>
      <c r="S13" s="52"/>
      <c r="T13" s="53">
        <v>0</v>
      </c>
      <c r="U13" s="951"/>
      <c r="V13" s="951"/>
      <c r="W13" s="951"/>
      <c r="X13" s="54">
        <v>0</v>
      </c>
      <c r="Y13" s="947"/>
      <c r="Z13" s="947"/>
      <c r="AA13" s="46" t="s">
        <v>1453</v>
      </c>
    </row>
    <row r="14" spans="1:27" ht="13.5" customHeight="1">
      <c r="A14" s="948" t="s">
        <v>1461</v>
      </c>
      <c r="B14" s="948"/>
      <c r="C14" s="948"/>
      <c r="D14" s="948"/>
      <c r="E14" s="948"/>
      <c r="F14" s="948"/>
      <c r="G14" s="948"/>
      <c r="H14" s="47">
        <v>41055090000</v>
      </c>
      <c r="I14" s="949"/>
      <c r="J14" s="950"/>
      <c r="K14" s="48" t="s">
        <v>1600</v>
      </c>
      <c r="L14" s="49" t="s">
        <v>1460</v>
      </c>
      <c r="M14" s="50">
        <v>8</v>
      </c>
      <c r="N14" s="951"/>
      <c r="O14" s="951"/>
      <c r="P14" s="951"/>
      <c r="Q14" s="951"/>
      <c r="R14" s="51">
        <v>0</v>
      </c>
      <c r="S14" s="52"/>
      <c r="T14" s="53">
        <v>0</v>
      </c>
      <c r="U14" s="951"/>
      <c r="V14" s="951"/>
      <c r="W14" s="951"/>
      <c r="X14" s="54">
        <v>0</v>
      </c>
      <c r="Y14" s="947"/>
      <c r="Z14" s="947"/>
      <c r="AA14" s="46" t="s">
        <v>1453</v>
      </c>
    </row>
    <row r="15" spans="1:27" ht="13.5" customHeight="1">
      <c r="A15" s="948" t="s">
        <v>1586</v>
      </c>
      <c r="B15" s="948"/>
      <c r="C15" s="948"/>
      <c r="D15" s="948"/>
      <c r="E15" s="948"/>
      <c r="F15" s="948"/>
      <c r="G15" s="948"/>
      <c r="H15" s="47">
        <v>41055090000</v>
      </c>
      <c r="I15" s="949"/>
      <c r="J15" s="950"/>
      <c r="K15" s="48" t="s">
        <v>1600</v>
      </c>
      <c r="L15" s="49" t="s">
        <v>1584</v>
      </c>
      <c r="M15" s="50">
        <v>8</v>
      </c>
      <c r="N15" s="951"/>
      <c r="O15" s="951"/>
      <c r="P15" s="951"/>
      <c r="Q15" s="951"/>
      <c r="R15" s="51">
        <v>0</v>
      </c>
      <c r="S15" s="52"/>
      <c r="T15" s="53">
        <v>0</v>
      </c>
      <c r="U15" s="951"/>
      <c r="V15" s="951"/>
      <c r="W15" s="951"/>
      <c r="X15" s="54">
        <v>0</v>
      </c>
      <c r="Y15" s="947"/>
      <c r="Z15" s="947"/>
      <c r="AA15" s="46" t="s">
        <v>1453</v>
      </c>
    </row>
    <row r="16" spans="1:27" ht="33.75" customHeight="1">
      <c r="A16" s="948" t="s">
        <v>1599</v>
      </c>
      <c r="B16" s="948"/>
      <c r="C16" s="948"/>
      <c r="D16" s="948"/>
      <c r="E16" s="948"/>
      <c r="F16" s="948"/>
      <c r="G16" s="948"/>
      <c r="H16" s="47">
        <v>41055130000</v>
      </c>
      <c r="I16" s="949"/>
      <c r="J16" s="950"/>
      <c r="K16" s="48" t="s">
        <v>1598</v>
      </c>
      <c r="L16" s="49" t="s">
        <v>1453</v>
      </c>
      <c r="M16" s="50">
        <v>1702.9</v>
      </c>
      <c r="N16" s="951"/>
      <c r="O16" s="951"/>
      <c r="P16" s="951"/>
      <c r="Q16" s="951"/>
      <c r="R16" s="51">
        <v>0</v>
      </c>
      <c r="S16" s="52"/>
      <c r="T16" s="53">
        <v>0</v>
      </c>
      <c r="U16" s="951"/>
      <c r="V16" s="951"/>
      <c r="W16" s="951"/>
      <c r="X16" s="54">
        <v>0</v>
      </c>
      <c r="Y16" s="947"/>
      <c r="Z16" s="947"/>
      <c r="AA16" s="46" t="s">
        <v>1453</v>
      </c>
    </row>
    <row r="17" spans="1:27" ht="33.75" customHeight="1">
      <c r="A17" s="948" t="s">
        <v>1590</v>
      </c>
      <c r="B17" s="948"/>
      <c r="C17" s="948"/>
      <c r="D17" s="948"/>
      <c r="E17" s="948"/>
      <c r="F17" s="948"/>
      <c r="G17" s="948"/>
      <c r="H17" s="47">
        <v>41055130000</v>
      </c>
      <c r="I17" s="949"/>
      <c r="J17" s="950"/>
      <c r="K17" s="48" t="s">
        <v>1598</v>
      </c>
      <c r="L17" s="49" t="s">
        <v>1589</v>
      </c>
      <c r="M17" s="50">
        <v>1392</v>
      </c>
      <c r="N17" s="951"/>
      <c r="O17" s="951"/>
      <c r="P17" s="951"/>
      <c r="Q17" s="951"/>
      <c r="R17" s="51">
        <v>0</v>
      </c>
      <c r="S17" s="52"/>
      <c r="T17" s="53">
        <v>0</v>
      </c>
      <c r="U17" s="951"/>
      <c r="V17" s="951"/>
      <c r="W17" s="951"/>
      <c r="X17" s="54">
        <v>0</v>
      </c>
      <c r="Y17" s="947"/>
      <c r="Z17" s="947"/>
      <c r="AA17" s="46" t="s">
        <v>1453</v>
      </c>
    </row>
    <row r="18" spans="1:27" ht="13.5" customHeight="1">
      <c r="A18" s="948" t="s">
        <v>1588</v>
      </c>
      <c r="B18" s="948"/>
      <c r="C18" s="948"/>
      <c r="D18" s="948"/>
      <c r="E18" s="948"/>
      <c r="F18" s="948"/>
      <c r="G18" s="948"/>
      <c r="H18" s="47">
        <v>41055130000</v>
      </c>
      <c r="I18" s="949"/>
      <c r="J18" s="950"/>
      <c r="K18" s="48" t="s">
        <v>1598</v>
      </c>
      <c r="L18" s="49" t="s">
        <v>1587</v>
      </c>
      <c r="M18" s="50">
        <v>1392</v>
      </c>
      <c r="N18" s="951"/>
      <c r="O18" s="951"/>
      <c r="P18" s="951"/>
      <c r="Q18" s="951"/>
      <c r="R18" s="51">
        <v>0</v>
      </c>
      <c r="S18" s="52"/>
      <c r="T18" s="53">
        <v>0</v>
      </c>
      <c r="U18" s="951"/>
      <c r="V18" s="951"/>
      <c r="W18" s="951"/>
      <c r="X18" s="54">
        <v>0</v>
      </c>
      <c r="Y18" s="947"/>
      <c r="Z18" s="947"/>
      <c r="AA18" s="46" t="s">
        <v>1453</v>
      </c>
    </row>
    <row r="19" spans="1:27" ht="13.5" customHeight="1">
      <c r="A19" s="948" t="s">
        <v>1530</v>
      </c>
      <c r="B19" s="948"/>
      <c r="C19" s="948"/>
      <c r="D19" s="948"/>
      <c r="E19" s="948"/>
      <c r="F19" s="948"/>
      <c r="G19" s="948"/>
      <c r="H19" s="47">
        <v>41055130000</v>
      </c>
      <c r="I19" s="949"/>
      <c r="J19" s="950"/>
      <c r="K19" s="48" t="s">
        <v>1598</v>
      </c>
      <c r="L19" s="49" t="s">
        <v>1529</v>
      </c>
      <c r="M19" s="50">
        <v>309.89999999999998</v>
      </c>
      <c r="N19" s="951"/>
      <c r="O19" s="951"/>
      <c r="P19" s="951"/>
      <c r="Q19" s="951"/>
      <c r="R19" s="51">
        <v>0</v>
      </c>
      <c r="S19" s="52"/>
      <c r="T19" s="53">
        <v>0</v>
      </c>
      <c r="U19" s="951"/>
      <c r="V19" s="951"/>
      <c r="W19" s="951"/>
      <c r="X19" s="54">
        <v>0</v>
      </c>
      <c r="Y19" s="947"/>
      <c r="Z19" s="947"/>
      <c r="AA19" s="46" t="s">
        <v>1453</v>
      </c>
    </row>
    <row r="20" spans="1:27" ht="22.5" customHeight="1">
      <c r="A20" s="948" t="s">
        <v>1528</v>
      </c>
      <c r="B20" s="948"/>
      <c r="C20" s="948"/>
      <c r="D20" s="948"/>
      <c r="E20" s="948"/>
      <c r="F20" s="948"/>
      <c r="G20" s="948"/>
      <c r="H20" s="47">
        <v>41055130000</v>
      </c>
      <c r="I20" s="949"/>
      <c r="J20" s="950"/>
      <c r="K20" s="48" t="s">
        <v>1598</v>
      </c>
      <c r="L20" s="49" t="s">
        <v>1479</v>
      </c>
      <c r="M20" s="50">
        <v>309.89999999999998</v>
      </c>
      <c r="N20" s="951"/>
      <c r="O20" s="951"/>
      <c r="P20" s="951"/>
      <c r="Q20" s="951"/>
      <c r="R20" s="51">
        <v>0</v>
      </c>
      <c r="S20" s="52"/>
      <c r="T20" s="53">
        <v>0</v>
      </c>
      <c r="U20" s="951"/>
      <c r="V20" s="951"/>
      <c r="W20" s="951"/>
      <c r="X20" s="54">
        <v>0</v>
      </c>
      <c r="Y20" s="947"/>
      <c r="Z20" s="947"/>
      <c r="AA20" s="46" t="s">
        <v>1453</v>
      </c>
    </row>
    <row r="21" spans="1:27" ht="13.5" customHeight="1">
      <c r="A21" s="948" t="s">
        <v>1461</v>
      </c>
      <c r="B21" s="948"/>
      <c r="C21" s="948"/>
      <c r="D21" s="948"/>
      <c r="E21" s="948"/>
      <c r="F21" s="948"/>
      <c r="G21" s="948"/>
      <c r="H21" s="47">
        <v>41055130000</v>
      </c>
      <c r="I21" s="949"/>
      <c r="J21" s="950"/>
      <c r="K21" s="48" t="s">
        <v>1598</v>
      </c>
      <c r="L21" s="49" t="s">
        <v>1460</v>
      </c>
      <c r="M21" s="50">
        <v>1</v>
      </c>
      <c r="N21" s="951"/>
      <c r="O21" s="951"/>
      <c r="P21" s="951"/>
      <c r="Q21" s="951"/>
      <c r="R21" s="51">
        <v>0</v>
      </c>
      <c r="S21" s="52"/>
      <c r="T21" s="53">
        <v>0</v>
      </c>
      <c r="U21" s="951"/>
      <c r="V21" s="951"/>
      <c r="W21" s="951"/>
      <c r="X21" s="54">
        <v>0</v>
      </c>
      <c r="Y21" s="947"/>
      <c r="Z21" s="947"/>
      <c r="AA21" s="46" t="s">
        <v>1453</v>
      </c>
    </row>
    <row r="22" spans="1:27" ht="13.5" customHeight="1">
      <c r="A22" s="948" t="s">
        <v>1586</v>
      </c>
      <c r="B22" s="948"/>
      <c r="C22" s="948"/>
      <c r="D22" s="948"/>
      <c r="E22" s="948"/>
      <c r="F22" s="948"/>
      <c r="G22" s="948"/>
      <c r="H22" s="47">
        <v>41055130000</v>
      </c>
      <c r="I22" s="949"/>
      <c r="J22" s="950"/>
      <c r="K22" s="48" t="s">
        <v>1598</v>
      </c>
      <c r="L22" s="49" t="s">
        <v>1584</v>
      </c>
      <c r="M22" s="50">
        <v>1</v>
      </c>
      <c r="N22" s="951"/>
      <c r="O22" s="951"/>
      <c r="P22" s="951"/>
      <c r="Q22" s="951"/>
      <c r="R22" s="51">
        <v>0</v>
      </c>
      <c r="S22" s="52"/>
      <c r="T22" s="53">
        <v>0</v>
      </c>
      <c r="U22" s="951"/>
      <c r="V22" s="951"/>
      <c r="W22" s="951"/>
      <c r="X22" s="54">
        <v>0</v>
      </c>
      <c r="Y22" s="947"/>
      <c r="Z22" s="947"/>
      <c r="AA22" s="46" t="s">
        <v>1453</v>
      </c>
    </row>
    <row r="23" spans="1:27" ht="33.75" customHeight="1">
      <c r="A23" s="948" t="s">
        <v>1597</v>
      </c>
      <c r="B23" s="948"/>
      <c r="C23" s="948"/>
      <c r="D23" s="948"/>
      <c r="E23" s="948"/>
      <c r="F23" s="948"/>
      <c r="G23" s="948"/>
      <c r="H23" s="47">
        <v>41055200000</v>
      </c>
      <c r="I23" s="949"/>
      <c r="J23" s="950"/>
      <c r="K23" s="48" t="s">
        <v>1596</v>
      </c>
      <c r="L23" s="49" t="s">
        <v>1453</v>
      </c>
      <c r="M23" s="50">
        <v>1632.7</v>
      </c>
      <c r="N23" s="951"/>
      <c r="O23" s="951"/>
      <c r="P23" s="951"/>
      <c r="Q23" s="951"/>
      <c r="R23" s="51">
        <v>0</v>
      </c>
      <c r="S23" s="52"/>
      <c r="T23" s="53">
        <v>0</v>
      </c>
      <c r="U23" s="951"/>
      <c r="V23" s="951"/>
      <c r="W23" s="951"/>
      <c r="X23" s="54">
        <v>0</v>
      </c>
      <c r="Y23" s="947"/>
      <c r="Z23" s="947"/>
      <c r="AA23" s="46" t="s">
        <v>1453</v>
      </c>
    </row>
    <row r="24" spans="1:27" ht="33.75" customHeight="1">
      <c r="A24" s="948" t="s">
        <v>1590</v>
      </c>
      <c r="B24" s="948"/>
      <c r="C24" s="948"/>
      <c r="D24" s="948"/>
      <c r="E24" s="948"/>
      <c r="F24" s="948"/>
      <c r="G24" s="948"/>
      <c r="H24" s="47">
        <v>41055200000</v>
      </c>
      <c r="I24" s="949"/>
      <c r="J24" s="950"/>
      <c r="K24" s="48" t="s">
        <v>1596</v>
      </c>
      <c r="L24" s="49" t="s">
        <v>1589</v>
      </c>
      <c r="M24" s="50">
        <v>1370</v>
      </c>
      <c r="N24" s="951"/>
      <c r="O24" s="951"/>
      <c r="P24" s="951"/>
      <c r="Q24" s="951"/>
      <c r="R24" s="51">
        <v>0</v>
      </c>
      <c r="S24" s="52"/>
      <c r="T24" s="53">
        <v>0</v>
      </c>
      <c r="U24" s="951"/>
      <c r="V24" s="951"/>
      <c r="W24" s="951"/>
      <c r="X24" s="54">
        <v>0</v>
      </c>
      <c r="Y24" s="947"/>
      <c r="Z24" s="947"/>
      <c r="AA24" s="46" t="s">
        <v>1453</v>
      </c>
    </row>
    <row r="25" spans="1:27" ht="13.5" customHeight="1">
      <c r="A25" s="948" t="s">
        <v>1588</v>
      </c>
      <c r="B25" s="948"/>
      <c r="C25" s="948"/>
      <c r="D25" s="948"/>
      <c r="E25" s="948"/>
      <c r="F25" s="948"/>
      <c r="G25" s="948"/>
      <c r="H25" s="47">
        <v>41055200000</v>
      </c>
      <c r="I25" s="949"/>
      <c r="J25" s="950"/>
      <c r="K25" s="48" t="s">
        <v>1596</v>
      </c>
      <c r="L25" s="49" t="s">
        <v>1587</v>
      </c>
      <c r="M25" s="50">
        <v>1370</v>
      </c>
      <c r="N25" s="951"/>
      <c r="O25" s="951"/>
      <c r="P25" s="951"/>
      <c r="Q25" s="951"/>
      <c r="R25" s="51">
        <v>0</v>
      </c>
      <c r="S25" s="52"/>
      <c r="T25" s="53">
        <v>0</v>
      </c>
      <c r="U25" s="951"/>
      <c r="V25" s="951"/>
      <c r="W25" s="951"/>
      <c r="X25" s="54">
        <v>0</v>
      </c>
      <c r="Y25" s="947"/>
      <c r="Z25" s="947"/>
      <c r="AA25" s="46" t="s">
        <v>1453</v>
      </c>
    </row>
    <row r="26" spans="1:27" ht="13.5" customHeight="1">
      <c r="A26" s="948" t="s">
        <v>1530</v>
      </c>
      <c r="B26" s="948"/>
      <c r="C26" s="948"/>
      <c r="D26" s="948"/>
      <c r="E26" s="948"/>
      <c r="F26" s="948"/>
      <c r="G26" s="948"/>
      <c r="H26" s="47">
        <v>41055200000</v>
      </c>
      <c r="I26" s="949"/>
      <c r="J26" s="950"/>
      <c r="K26" s="48" t="s">
        <v>1596</v>
      </c>
      <c r="L26" s="49" t="s">
        <v>1529</v>
      </c>
      <c r="M26" s="50">
        <v>261.7</v>
      </c>
      <c r="N26" s="951"/>
      <c r="O26" s="951"/>
      <c r="P26" s="951"/>
      <c r="Q26" s="951"/>
      <c r="R26" s="51">
        <v>0</v>
      </c>
      <c r="S26" s="52"/>
      <c r="T26" s="53">
        <v>0</v>
      </c>
      <c r="U26" s="951"/>
      <c r="V26" s="951"/>
      <c r="W26" s="951"/>
      <c r="X26" s="54">
        <v>0</v>
      </c>
      <c r="Y26" s="947"/>
      <c r="Z26" s="947"/>
      <c r="AA26" s="46" t="s">
        <v>1453</v>
      </c>
    </row>
    <row r="27" spans="1:27" ht="22.5" customHeight="1">
      <c r="A27" s="948" t="s">
        <v>1528</v>
      </c>
      <c r="B27" s="948"/>
      <c r="C27" s="948"/>
      <c r="D27" s="948"/>
      <c r="E27" s="948"/>
      <c r="F27" s="948"/>
      <c r="G27" s="948"/>
      <c r="H27" s="47">
        <v>41055200000</v>
      </c>
      <c r="I27" s="949"/>
      <c r="J27" s="950"/>
      <c r="K27" s="48" t="s">
        <v>1596</v>
      </c>
      <c r="L27" s="49" t="s">
        <v>1479</v>
      </c>
      <c r="M27" s="50">
        <v>261.7</v>
      </c>
      <c r="N27" s="951"/>
      <c r="O27" s="951"/>
      <c r="P27" s="951"/>
      <c r="Q27" s="951"/>
      <c r="R27" s="51">
        <v>0</v>
      </c>
      <c r="S27" s="52"/>
      <c r="T27" s="53">
        <v>0</v>
      </c>
      <c r="U27" s="951"/>
      <c r="V27" s="951"/>
      <c r="W27" s="951"/>
      <c r="X27" s="54">
        <v>0</v>
      </c>
      <c r="Y27" s="947"/>
      <c r="Z27" s="947"/>
      <c r="AA27" s="46" t="s">
        <v>1453</v>
      </c>
    </row>
    <row r="28" spans="1:27" ht="13.5" customHeight="1">
      <c r="A28" s="948" t="s">
        <v>1461</v>
      </c>
      <c r="B28" s="948"/>
      <c r="C28" s="948"/>
      <c r="D28" s="948"/>
      <c r="E28" s="948"/>
      <c r="F28" s="948"/>
      <c r="G28" s="948"/>
      <c r="H28" s="47">
        <v>41055200000</v>
      </c>
      <c r="I28" s="949"/>
      <c r="J28" s="950"/>
      <c r="K28" s="48" t="s">
        <v>1596</v>
      </c>
      <c r="L28" s="49" t="s">
        <v>1460</v>
      </c>
      <c r="M28" s="50">
        <v>1</v>
      </c>
      <c r="N28" s="951"/>
      <c r="O28" s="951"/>
      <c r="P28" s="951"/>
      <c r="Q28" s="951"/>
      <c r="R28" s="51">
        <v>0</v>
      </c>
      <c r="S28" s="52"/>
      <c r="T28" s="53">
        <v>0</v>
      </c>
      <c r="U28" s="951"/>
      <c r="V28" s="951"/>
      <c r="W28" s="951"/>
      <c r="X28" s="54">
        <v>0</v>
      </c>
      <c r="Y28" s="947"/>
      <c r="Z28" s="947"/>
      <c r="AA28" s="46" t="s">
        <v>1453</v>
      </c>
    </row>
    <row r="29" spans="1:27" ht="13.5" customHeight="1">
      <c r="A29" s="948" t="s">
        <v>1586</v>
      </c>
      <c r="B29" s="948"/>
      <c r="C29" s="948"/>
      <c r="D29" s="948"/>
      <c r="E29" s="948"/>
      <c r="F29" s="948"/>
      <c r="G29" s="948"/>
      <c r="H29" s="47">
        <v>41055200000</v>
      </c>
      <c r="I29" s="949"/>
      <c r="J29" s="950"/>
      <c r="K29" s="48" t="s">
        <v>1596</v>
      </c>
      <c r="L29" s="49" t="s">
        <v>1584</v>
      </c>
      <c r="M29" s="50">
        <v>1</v>
      </c>
      <c r="N29" s="951"/>
      <c r="O29" s="951"/>
      <c r="P29" s="951"/>
      <c r="Q29" s="951"/>
      <c r="R29" s="51">
        <v>0</v>
      </c>
      <c r="S29" s="52"/>
      <c r="T29" s="53">
        <v>0</v>
      </c>
      <c r="U29" s="951"/>
      <c r="V29" s="951"/>
      <c r="W29" s="951"/>
      <c r="X29" s="54">
        <v>0</v>
      </c>
      <c r="Y29" s="947"/>
      <c r="Z29" s="947"/>
      <c r="AA29" s="46" t="s">
        <v>1453</v>
      </c>
    </row>
    <row r="30" spans="1:27" ht="45" customHeight="1">
      <c r="A30" s="948" t="s">
        <v>1595</v>
      </c>
      <c r="B30" s="948"/>
      <c r="C30" s="948"/>
      <c r="D30" s="948"/>
      <c r="E30" s="948"/>
      <c r="F30" s="948"/>
      <c r="G30" s="948"/>
      <c r="H30" s="47">
        <v>41055890000</v>
      </c>
      <c r="I30" s="949"/>
      <c r="J30" s="950"/>
      <c r="K30" s="48" t="s">
        <v>1594</v>
      </c>
      <c r="L30" s="49" t="s">
        <v>1453</v>
      </c>
      <c r="M30" s="50">
        <v>7354.7</v>
      </c>
      <c r="N30" s="951"/>
      <c r="O30" s="951"/>
      <c r="P30" s="951"/>
      <c r="Q30" s="951"/>
      <c r="R30" s="51">
        <v>0</v>
      </c>
      <c r="S30" s="52"/>
      <c r="T30" s="53">
        <v>0</v>
      </c>
      <c r="U30" s="951"/>
      <c r="V30" s="951"/>
      <c r="W30" s="951"/>
      <c r="X30" s="54">
        <v>0</v>
      </c>
      <c r="Y30" s="947"/>
      <c r="Z30" s="947"/>
      <c r="AA30" s="46" t="s">
        <v>1453</v>
      </c>
    </row>
    <row r="31" spans="1:27" ht="33.75" customHeight="1">
      <c r="A31" s="948" t="s">
        <v>1590</v>
      </c>
      <c r="B31" s="948"/>
      <c r="C31" s="948"/>
      <c r="D31" s="948"/>
      <c r="E31" s="948"/>
      <c r="F31" s="948"/>
      <c r="G31" s="948"/>
      <c r="H31" s="47">
        <v>41055890000</v>
      </c>
      <c r="I31" s="949"/>
      <c r="J31" s="950"/>
      <c r="K31" s="48" t="s">
        <v>1594</v>
      </c>
      <c r="L31" s="49" t="s">
        <v>1589</v>
      </c>
      <c r="M31" s="50">
        <v>5570</v>
      </c>
      <c r="N31" s="951"/>
      <c r="O31" s="951"/>
      <c r="P31" s="951"/>
      <c r="Q31" s="951"/>
      <c r="R31" s="51">
        <v>0</v>
      </c>
      <c r="S31" s="52"/>
      <c r="T31" s="53">
        <v>0</v>
      </c>
      <c r="U31" s="951"/>
      <c r="V31" s="951"/>
      <c r="W31" s="951"/>
      <c r="X31" s="54">
        <v>0</v>
      </c>
      <c r="Y31" s="947"/>
      <c r="Z31" s="947"/>
      <c r="AA31" s="46" t="s">
        <v>1453</v>
      </c>
    </row>
    <row r="32" spans="1:27" ht="13.5" customHeight="1">
      <c r="A32" s="948" t="s">
        <v>1588</v>
      </c>
      <c r="B32" s="948"/>
      <c r="C32" s="948"/>
      <c r="D32" s="948"/>
      <c r="E32" s="948"/>
      <c r="F32" s="948"/>
      <c r="G32" s="948"/>
      <c r="H32" s="47">
        <v>41055890000</v>
      </c>
      <c r="I32" s="949"/>
      <c r="J32" s="950"/>
      <c r="K32" s="48" t="s">
        <v>1594</v>
      </c>
      <c r="L32" s="49" t="s">
        <v>1587</v>
      </c>
      <c r="M32" s="50">
        <v>5570</v>
      </c>
      <c r="N32" s="951"/>
      <c r="O32" s="951"/>
      <c r="P32" s="951"/>
      <c r="Q32" s="951"/>
      <c r="R32" s="51">
        <v>0</v>
      </c>
      <c r="S32" s="52"/>
      <c r="T32" s="53">
        <v>0</v>
      </c>
      <c r="U32" s="951"/>
      <c r="V32" s="951"/>
      <c r="W32" s="951"/>
      <c r="X32" s="54">
        <v>0</v>
      </c>
      <c r="Y32" s="947"/>
      <c r="Z32" s="947"/>
      <c r="AA32" s="46" t="s">
        <v>1453</v>
      </c>
    </row>
    <row r="33" spans="1:27" ht="13.5" customHeight="1">
      <c r="A33" s="948" t="s">
        <v>1530</v>
      </c>
      <c r="B33" s="948"/>
      <c r="C33" s="948"/>
      <c r="D33" s="948"/>
      <c r="E33" s="948"/>
      <c r="F33" s="948"/>
      <c r="G33" s="948"/>
      <c r="H33" s="47">
        <v>41055890000</v>
      </c>
      <c r="I33" s="949"/>
      <c r="J33" s="950"/>
      <c r="K33" s="48" t="s">
        <v>1594</v>
      </c>
      <c r="L33" s="49" t="s">
        <v>1529</v>
      </c>
      <c r="M33" s="50">
        <v>1775.7</v>
      </c>
      <c r="N33" s="951"/>
      <c r="O33" s="951"/>
      <c r="P33" s="951"/>
      <c r="Q33" s="951"/>
      <c r="R33" s="51">
        <v>0</v>
      </c>
      <c r="S33" s="52"/>
      <c r="T33" s="53">
        <v>0</v>
      </c>
      <c r="U33" s="951"/>
      <c r="V33" s="951"/>
      <c r="W33" s="951"/>
      <c r="X33" s="54">
        <v>0</v>
      </c>
      <c r="Y33" s="947"/>
      <c r="Z33" s="947"/>
      <c r="AA33" s="46" t="s">
        <v>1453</v>
      </c>
    </row>
    <row r="34" spans="1:27" ht="22.5" customHeight="1">
      <c r="A34" s="948" t="s">
        <v>1528</v>
      </c>
      <c r="B34" s="948"/>
      <c r="C34" s="948"/>
      <c r="D34" s="948"/>
      <c r="E34" s="948"/>
      <c r="F34" s="948"/>
      <c r="G34" s="948"/>
      <c r="H34" s="47">
        <v>41055890000</v>
      </c>
      <c r="I34" s="949"/>
      <c r="J34" s="950"/>
      <c r="K34" s="48" t="s">
        <v>1594</v>
      </c>
      <c r="L34" s="49" t="s">
        <v>1479</v>
      </c>
      <c r="M34" s="50">
        <v>1775.7</v>
      </c>
      <c r="N34" s="951"/>
      <c r="O34" s="951"/>
      <c r="P34" s="951"/>
      <c r="Q34" s="951"/>
      <c r="R34" s="51">
        <v>0</v>
      </c>
      <c r="S34" s="52"/>
      <c r="T34" s="53">
        <v>0</v>
      </c>
      <c r="U34" s="951"/>
      <c r="V34" s="951"/>
      <c r="W34" s="951"/>
      <c r="X34" s="54">
        <v>0</v>
      </c>
      <c r="Y34" s="947"/>
      <c r="Z34" s="947"/>
      <c r="AA34" s="46" t="s">
        <v>1453</v>
      </c>
    </row>
    <row r="35" spans="1:27" ht="13.5" customHeight="1">
      <c r="A35" s="948" t="s">
        <v>1461</v>
      </c>
      <c r="B35" s="948"/>
      <c r="C35" s="948"/>
      <c r="D35" s="948"/>
      <c r="E35" s="948"/>
      <c r="F35" s="948"/>
      <c r="G35" s="948"/>
      <c r="H35" s="47">
        <v>41055890000</v>
      </c>
      <c r="I35" s="949"/>
      <c r="J35" s="950"/>
      <c r="K35" s="48" t="s">
        <v>1594</v>
      </c>
      <c r="L35" s="49" t="s">
        <v>1460</v>
      </c>
      <c r="M35" s="50">
        <v>9</v>
      </c>
      <c r="N35" s="951"/>
      <c r="O35" s="951"/>
      <c r="P35" s="951"/>
      <c r="Q35" s="951"/>
      <c r="R35" s="51">
        <v>0</v>
      </c>
      <c r="S35" s="52"/>
      <c r="T35" s="53">
        <v>0</v>
      </c>
      <c r="U35" s="951"/>
      <c r="V35" s="951"/>
      <c r="W35" s="951"/>
      <c r="X35" s="54">
        <v>0</v>
      </c>
      <c r="Y35" s="947"/>
      <c r="Z35" s="947"/>
      <c r="AA35" s="46" t="s">
        <v>1453</v>
      </c>
    </row>
    <row r="36" spans="1:27" ht="13.5" customHeight="1">
      <c r="A36" s="948" t="s">
        <v>1586</v>
      </c>
      <c r="B36" s="948"/>
      <c r="C36" s="948"/>
      <c r="D36" s="948"/>
      <c r="E36" s="948"/>
      <c r="F36" s="948"/>
      <c r="G36" s="948"/>
      <c r="H36" s="47">
        <v>41055890000</v>
      </c>
      <c r="I36" s="949"/>
      <c r="J36" s="950"/>
      <c r="K36" s="48" t="s">
        <v>1594</v>
      </c>
      <c r="L36" s="49" t="s">
        <v>1584</v>
      </c>
      <c r="M36" s="50">
        <v>9</v>
      </c>
      <c r="N36" s="951"/>
      <c r="O36" s="951"/>
      <c r="P36" s="951"/>
      <c r="Q36" s="951"/>
      <c r="R36" s="51">
        <v>0</v>
      </c>
      <c r="S36" s="52"/>
      <c r="T36" s="53">
        <v>0</v>
      </c>
      <c r="U36" s="951"/>
      <c r="V36" s="951"/>
      <c r="W36" s="951"/>
      <c r="X36" s="54">
        <v>0</v>
      </c>
      <c r="Y36" s="947"/>
      <c r="Z36" s="947"/>
      <c r="AA36" s="46" t="s">
        <v>1453</v>
      </c>
    </row>
    <row r="37" spans="1:27" ht="67.5" customHeight="1">
      <c r="A37" s="948" t="s">
        <v>1593</v>
      </c>
      <c r="B37" s="948"/>
      <c r="C37" s="948"/>
      <c r="D37" s="948"/>
      <c r="E37" s="948"/>
      <c r="F37" s="948"/>
      <c r="G37" s="948"/>
      <c r="H37" s="47">
        <v>41059300000</v>
      </c>
      <c r="I37" s="949"/>
      <c r="J37" s="950"/>
      <c r="K37" s="48" t="s">
        <v>1592</v>
      </c>
      <c r="L37" s="49" t="s">
        <v>1453</v>
      </c>
      <c r="M37" s="50">
        <v>4687.1000000000004</v>
      </c>
      <c r="N37" s="951"/>
      <c r="O37" s="951"/>
      <c r="P37" s="951"/>
      <c r="Q37" s="951"/>
      <c r="R37" s="51">
        <v>0</v>
      </c>
      <c r="S37" s="52"/>
      <c r="T37" s="53">
        <v>0</v>
      </c>
      <c r="U37" s="951"/>
      <c r="V37" s="951"/>
      <c r="W37" s="951"/>
      <c r="X37" s="54">
        <v>0</v>
      </c>
      <c r="Y37" s="947"/>
      <c r="Z37" s="947"/>
      <c r="AA37" s="46" t="s">
        <v>1453</v>
      </c>
    </row>
    <row r="38" spans="1:27" ht="33.75" customHeight="1">
      <c r="A38" s="948" t="s">
        <v>1590</v>
      </c>
      <c r="B38" s="948"/>
      <c r="C38" s="948"/>
      <c r="D38" s="948"/>
      <c r="E38" s="948"/>
      <c r="F38" s="948"/>
      <c r="G38" s="948"/>
      <c r="H38" s="47">
        <v>41059300000</v>
      </c>
      <c r="I38" s="949"/>
      <c r="J38" s="950"/>
      <c r="K38" s="48" t="s">
        <v>1592</v>
      </c>
      <c r="L38" s="49" t="s">
        <v>1589</v>
      </c>
      <c r="M38" s="50">
        <v>4687.1000000000004</v>
      </c>
      <c r="N38" s="951"/>
      <c r="O38" s="951"/>
      <c r="P38" s="951"/>
      <c r="Q38" s="951"/>
      <c r="R38" s="51">
        <v>0</v>
      </c>
      <c r="S38" s="52"/>
      <c r="T38" s="53">
        <v>0</v>
      </c>
      <c r="U38" s="951"/>
      <c r="V38" s="951"/>
      <c r="W38" s="951"/>
      <c r="X38" s="54">
        <v>0</v>
      </c>
      <c r="Y38" s="947"/>
      <c r="Z38" s="947"/>
      <c r="AA38" s="46" t="s">
        <v>1453</v>
      </c>
    </row>
    <row r="39" spans="1:27" ht="13.5" customHeight="1">
      <c r="A39" s="948" t="s">
        <v>1588</v>
      </c>
      <c r="B39" s="948"/>
      <c r="C39" s="948"/>
      <c r="D39" s="948"/>
      <c r="E39" s="948"/>
      <c r="F39" s="948"/>
      <c r="G39" s="948"/>
      <c r="H39" s="47">
        <v>41059300000</v>
      </c>
      <c r="I39" s="949"/>
      <c r="J39" s="950"/>
      <c r="K39" s="48" t="s">
        <v>1592</v>
      </c>
      <c r="L39" s="49" t="s">
        <v>1587</v>
      </c>
      <c r="M39" s="50">
        <v>4687.1000000000004</v>
      </c>
      <c r="N39" s="951"/>
      <c r="O39" s="951"/>
      <c r="P39" s="951"/>
      <c r="Q39" s="951"/>
      <c r="R39" s="51">
        <v>0</v>
      </c>
      <c r="S39" s="52"/>
      <c r="T39" s="53">
        <v>0</v>
      </c>
      <c r="U39" s="951"/>
      <c r="V39" s="951"/>
      <c r="W39" s="951"/>
      <c r="X39" s="54">
        <v>0</v>
      </c>
      <c r="Y39" s="947"/>
      <c r="Z39" s="947"/>
      <c r="AA39" s="46" t="s">
        <v>1453</v>
      </c>
    </row>
    <row r="40" spans="1:27" ht="67.5" customHeight="1">
      <c r="A40" s="948" t="s">
        <v>1591</v>
      </c>
      <c r="B40" s="948"/>
      <c r="C40" s="948"/>
      <c r="D40" s="948"/>
      <c r="E40" s="948"/>
      <c r="F40" s="948"/>
      <c r="G40" s="948"/>
      <c r="H40" s="47">
        <v>41059310000</v>
      </c>
      <c r="I40" s="949"/>
      <c r="J40" s="950"/>
      <c r="K40" s="48" t="s">
        <v>1585</v>
      </c>
      <c r="L40" s="49" t="s">
        <v>1453</v>
      </c>
      <c r="M40" s="50">
        <v>1392.3</v>
      </c>
      <c r="N40" s="951"/>
      <c r="O40" s="951"/>
      <c r="P40" s="951"/>
      <c r="Q40" s="951"/>
      <c r="R40" s="51">
        <v>0</v>
      </c>
      <c r="S40" s="52"/>
      <c r="T40" s="53">
        <v>0</v>
      </c>
      <c r="U40" s="951"/>
      <c r="V40" s="951"/>
      <c r="W40" s="951"/>
      <c r="X40" s="54">
        <v>0</v>
      </c>
      <c r="Y40" s="947"/>
      <c r="Z40" s="947"/>
      <c r="AA40" s="46" t="s">
        <v>1453</v>
      </c>
    </row>
    <row r="41" spans="1:27" ht="33.75" customHeight="1">
      <c r="A41" s="948" t="s">
        <v>1590</v>
      </c>
      <c r="B41" s="948"/>
      <c r="C41" s="948"/>
      <c r="D41" s="948"/>
      <c r="E41" s="948"/>
      <c r="F41" s="948"/>
      <c r="G41" s="948"/>
      <c r="H41" s="47">
        <v>41059310000</v>
      </c>
      <c r="I41" s="949"/>
      <c r="J41" s="950"/>
      <c r="K41" s="48" t="s">
        <v>1585</v>
      </c>
      <c r="L41" s="49" t="s">
        <v>1589</v>
      </c>
      <c r="M41" s="50">
        <v>126</v>
      </c>
      <c r="N41" s="951"/>
      <c r="O41" s="951"/>
      <c r="P41" s="951"/>
      <c r="Q41" s="951"/>
      <c r="R41" s="51">
        <v>0</v>
      </c>
      <c r="S41" s="52"/>
      <c r="T41" s="53">
        <v>0</v>
      </c>
      <c r="U41" s="951"/>
      <c r="V41" s="951"/>
      <c r="W41" s="951"/>
      <c r="X41" s="54">
        <v>0</v>
      </c>
      <c r="Y41" s="947"/>
      <c r="Z41" s="947"/>
      <c r="AA41" s="46" t="s">
        <v>1453</v>
      </c>
    </row>
    <row r="42" spans="1:27" ht="13.5" customHeight="1">
      <c r="A42" s="948" t="s">
        <v>1588</v>
      </c>
      <c r="B42" s="948"/>
      <c r="C42" s="948"/>
      <c r="D42" s="948"/>
      <c r="E42" s="948"/>
      <c r="F42" s="948"/>
      <c r="G42" s="948"/>
      <c r="H42" s="47">
        <v>41059310000</v>
      </c>
      <c r="I42" s="949"/>
      <c r="J42" s="950"/>
      <c r="K42" s="48" t="s">
        <v>1585</v>
      </c>
      <c r="L42" s="49" t="s">
        <v>1587</v>
      </c>
      <c r="M42" s="50">
        <v>126</v>
      </c>
      <c r="N42" s="951"/>
      <c r="O42" s="951"/>
      <c r="P42" s="951"/>
      <c r="Q42" s="951"/>
      <c r="R42" s="51">
        <v>0</v>
      </c>
      <c r="S42" s="52"/>
      <c r="T42" s="53">
        <v>0</v>
      </c>
      <c r="U42" s="951"/>
      <c r="V42" s="951"/>
      <c r="W42" s="951"/>
      <c r="X42" s="54">
        <v>0</v>
      </c>
      <c r="Y42" s="947"/>
      <c r="Z42" s="947"/>
      <c r="AA42" s="46" t="s">
        <v>1453</v>
      </c>
    </row>
    <row r="43" spans="1:27" ht="13.5" customHeight="1">
      <c r="A43" s="948" t="s">
        <v>1530</v>
      </c>
      <c r="B43" s="948"/>
      <c r="C43" s="948"/>
      <c r="D43" s="948"/>
      <c r="E43" s="948"/>
      <c r="F43" s="948"/>
      <c r="G43" s="948"/>
      <c r="H43" s="47">
        <v>41059310000</v>
      </c>
      <c r="I43" s="949"/>
      <c r="J43" s="950"/>
      <c r="K43" s="48" t="s">
        <v>1585</v>
      </c>
      <c r="L43" s="49" t="s">
        <v>1529</v>
      </c>
      <c r="M43" s="50">
        <v>1264.3</v>
      </c>
      <c r="N43" s="951"/>
      <c r="O43" s="951"/>
      <c r="P43" s="951"/>
      <c r="Q43" s="951"/>
      <c r="R43" s="51">
        <v>0</v>
      </c>
      <c r="S43" s="52"/>
      <c r="T43" s="53">
        <v>0</v>
      </c>
      <c r="U43" s="951"/>
      <c r="V43" s="951"/>
      <c r="W43" s="951"/>
      <c r="X43" s="54">
        <v>0</v>
      </c>
      <c r="Y43" s="947"/>
      <c r="Z43" s="947"/>
      <c r="AA43" s="46" t="s">
        <v>1453</v>
      </c>
    </row>
    <row r="44" spans="1:27" ht="22.5" customHeight="1">
      <c r="A44" s="948" t="s">
        <v>1528</v>
      </c>
      <c r="B44" s="948"/>
      <c r="C44" s="948"/>
      <c r="D44" s="948"/>
      <c r="E44" s="948"/>
      <c r="F44" s="948"/>
      <c r="G44" s="948"/>
      <c r="H44" s="47">
        <v>41059310000</v>
      </c>
      <c r="I44" s="949"/>
      <c r="J44" s="950"/>
      <c r="K44" s="48" t="s">
        <v>1585</v>
      </c>
      <c r="L44" s="49" t="s">
        <v>1479</v>
      </c>
      <c r="M44" s="50">
        <v>1264.3</v>
      </c>
      <c r="N44" s="951"/>
      <c r="O44" s="951"/>
      <c r="P44" s="951"/>
      <c r="Q44" s="951"/>
      <c r="R44" s="51">
        <v>0</v>
      </c>
      <c r="S44" s="52"/>
      <c r="T44" s="53">
        <v>0</v>
      </c>
      <c r="U44" s="951"/>
      <c r="V44" s="951"/>
      <c r="W44" s="951"/>
      <c r="X44" s="54">
        <v>0</v>
      </c>
      <c r="Y44" s="947"/>
      <c r="Z44" s="947"/>
      <c r="AA44" s="46" t="s">
        <v>1453</v>
      </c>
    </row>
    <row r="45" spans="1:27" ht="13.5" customHeight="1">
      <c r="A45" s="948" t="s">
        <v>1461</v>
      </c>
      <c r="B45" s="948"/>
      <c r="C45" s="948"/>
      <c r="D45" s="948"/>
      <c r="E45" s="948"/>
      <c r="F45" s="948"/>
      <c r="G45" s="948"/>
      <c r="H45" s="47">
        <v>41059310000</v>
      </c>
      <c r="I45" s="949"/>
      <c r="J45" s="950"/>
      <c r="K45" s="48" t="s">
        <v>1585</v>
      </c>
      <c r="L45" s="49" t="s">
        <v>1460</v>
      </c>
      <c r="M45" s="50">
        <v>2</v>
      </c>
      <c r="N45" s="951"/>
      <c r="O45" s="951"/>
      <c r="P45" s="951"/>
      <c r="Q45" s="951"/>
      <c r="R45" s="51">
        <v>0</v>
      </c>
      <c r="S45" s="52"/>
      <c r="T45" s="53">
        <v>0</v>
      </c>
      <c r="U45" s="951"/>
      <c r="V45" s="951"/>
      <c r="W45" s="951"/>
      <c r="X45" s="54">
        <v>0</v>
      </c>
      <c r="Y45" s="947"/>
      <c r="Z45" s="947"/>
      <c r="AA45" s="46" t="s">
        <v>1453</v>
      </c>
    </row>
    <row r="46" spans="1:27" ht="13.5" customHeight="1">
      <c r="A46" s="948" t="s">
        <v>1586</v>
      </c>
      <c r="B46" s="948"/>
      <c r="C46" s="948"/>
      <c r="D46" s="948"/>
      <c r="E46" s="948"/>
      <c r="F46" s="948"/>
      <c r="G46" s="948"/>
      <c r="H46" s="47">
        <v>41059310000</v>
      </c>
      <c r="I46" s="949"/>
      <c r="J46" s="950"/>
      <c r="K46" s="48" t="s">
        <v>1585</v>
      </c>
      <c r="L46" s="49" t="s">
        <v>1584</v>
      </c>
      <c r="M46" s="50">
        <v>2</v>
      </c>
      <c r="N46" s="951"/>
      <c r="O46" s="951"/>
      <c r="P46" s="951"/>
      <c r="Q46" s="951"/>
      <c r="R46" s="51">
        <v>0</v>
      </c>
      <c r="S46" s="52"/>
      <c r="T46" s="53">
        <v>0</v>
      </c>
      <c r="U46" s="951"/>
      <c r="V46" s="951"/>
      <c r="W46" s="951"/>
      <c r="X46" s="54">
        <v>0</v>
      </c>
      <c r="Y46" s="947"/>
      <c r="Z46" s="947"/>
      <c r="AA46" s="46" t="s">
        <v>1453</v>
      </c>
    </row>
    <row r="47" spans="1:27" ht="24" customHeight="1">
      <c r="A47" s="958" t="s">
        <v>1583</v>
      </c>
      <c r="B47" s="958"/>
      <c r="C47" s="958"/>
      <c r="D47" s="958"/>
      <c r="E47" s="958"/>
      <c r="F47" s="958"/>
      <c r="G47" s="958"/>
      <c r="H47" s="47">
        <v>51000000000</v>
      </c>
      <c r="I47" s="959"/>
      <c r="J47" s="960"/>
      <c r="K47" s="55" t="s">
        <v>1582</v>
      </c>
      <c r="L47" s="56" t="s">
        <v>1453</v>
      </c>
      <c r="M47" s="57">
        <v>1055822</v>
      </c>
      <c r="N47" s="961"/>
      <c r="O47" s="961"/>
      <c r="P47" s="961"/>
      <c r="Q47" s="961"/>
      <c r="R47" s="51">
        <v>0</v>
      </c>
      <c r="S47" s="52"/>
      <c r="T47" s="53">
        <v>0</v>
      </c>
      <c r="U47" s="961"/>
      <c r="V47" s="961"/>
      <c r="W47" s="961"/>
      <c r="X47" s="54">
        <v>0</v>
      </c>
      <c r="Y47" s="952"/>
      <c r="Z47" s="952"/>
      <c r="AA47" s="46" t="s">
        <v>1453</v>
      </c>
    </row>
    <row r="48" spans="1:27" ht="33.75" customHeight="1">
      <c r="A48" s="953" t="s">
        <v>1581</v>
      </c>
      <c r="B48" s="953"/>
      <c r="C48" s="953"/>
      <c r="D48" s="953"/>
      <c r="E48" s="953"/>
      <c r="F48" s="953"/>
      <c r="G48" s="953"/>
      <c r="H48" s="47">
        <v>51100000000</v>
      </c>
      <c r="I48" s="954"/>
      <c r="J48" s="955"/>
      <c r="K48" s="58" t="s">
        <v>1580</v>
      </c>
      <c r="L48" s="59" t="s">
        <v>1453</v>
      </c>
      <c r="M48" s="60">
        <v>1055822</v>
      </c>
      <c r="N48" s="956"/>
      <c r="O48" s="956"/>
      <c r="P48" s="956"/>
      <c r="Q48" s="956"/>
      <c r="R48" s="51">
        <v>0</v>
      </c>
      <c r="S48" s="52"/>
      <c r="T48" s="53">
        <v>0</v>
      </c>
      <c r="U48" s="956"/>
      <c r="V48" s="956"/>
      <c r="W48" s="956"/>
      <c r="X48" s="54">
        <v>0</v>
      </c>
      <c r="Y48" s="957"/>
      <c r="Z48" s="957"/>
      <c r="AA48" s="46" t="s">
        <v>1453</v>
      </c>
    </row>
    <row r="49" spans="1:27" ht="45" customHeight="1">
      <c r="A49" s="948" t="s">
        <v>1579</v>
      </c>
      <c r="B49" s="948"/>
      <c r="C49" s="948"/>
      <c r="D49" s="948"/>
      <c r="E49" s="948"/>
      <c r="F49" s="948"/>
      <c r="G49" s="948"/>
      <c r="H49" s="47">
        <v>51155020000</v>
      </c>
      <c r="I49" s="949"/>
      <c r="J49" s="950"/>
      <c r="K49" s="48" t="s">
        <v>1578</v>
      </c>
      <c r="L49" s="49" t="s">
        <v>1453</v>
      </c>
      <c r="M49" s="50">
        <v>561865</v>
      </c>
      <c r="N49" s="951"/>
      <c r="O49" s="951"/>
      <c r="P49" s="951"/>
      <c r="Q49" s="951"/>
      <c r="R49" s="51">
        <v>0</v>
      </c>
      <c r="S49" s="52"/>
      <c r="T49" s="53">
        <v>0</v>
      </c>
      <c r="U49" s="951"/>
      <c r="V49" s="951"/>
      <c r="W49" s="951"/>
      <c r="X49" s="54">
        <v>0</v>
      </c>
      <c r="Y49" s="947"/>
      <c r="Z49" s="947"/>
      <c r="AA49" s="46" t="s">
        <v>1453</v>
      </c>
    </row>
    <row r="50" spans="1:27" ht="22.5" customHeight="1">
      <c r="A50" s="948" t="s">
        <v>1570</v>
      </c>
      <c r="B50" s="948"/>
      <c r="C50" s="948"/>
      <c r="D50" s="948"/>
      <c r="E50" s="948"/>
      <c r="F50" s="948"/>
      <c r="G50" s="948"/>
      <c r="H50" s="47">
        <v>51155020000</v>
      </c>
      <c r="I50" s="949"/>
      <c r="J50" s="950"/>
      <c r="K50" s="48" t="s">
        <v>1578</v>
      </c>
      <c r="L50" s="49" t="s">
        <v>1569</v>
      </c>
      <c r="M50" s="50">
        <v>561865</v>
      </c>
      <c r="N50" s="951"/>
      <c r="O50" s="951"/>
      <c r="P50" s="951"/>
      <c r="Q50" s="951"/>
      <c r="R50" s="51">
        <v>0</v>
      </c>
      <c r="S50" s="52"/>
      <c r="T50" s="53">
        <v>0</v>
      </c>
      <c r="U50" s="951"/>
      <c r="V50" s="951"/>
      <c r="W50" s="951"/>
      <c r="X50" s="54">
        <v>0</v>
      </c>
      <c r="Y50" s="947"/>
      <c r="Z50" s="947"/>
      <c r="AA50" s="46" t="s">
        <v>1453</v>
      </c>
    </row>
    <row r="51" spans="1:27" ht="13.5" customHeight="1">
      <c r="A51" s="948" t="s">
        <v>1568</v>
      </c>
      <c r="B51" s="948"/>
      <c r="C51" s="948"/>
      <c r="D51" s="948"/>
      <c r="E51" s="948"/>
      <c r="F51" s="948"/>
      <c r="G51" s="948"/>
      <c r="H51" s="47">
        <v>51155020000</v>
      </c>
      <c r="I51" s="949"/>
      <c r="J51" s="950"/>
      <c r="K51" s="48" t="s">
        <v>1578</v>
      </c>
      <c r="L51" s="49" t="s">
        <v>1567</v>
      </c>
      <c r="M51" s="50">
        <v>561865</v>
      </c>
      <c r="N51" s="951"/>
      <c r="O51" s="951"/>
      <c r="P51" s="951"/>
      <c r="Q51" s="951"/>
      <c r="R51" s="51">
        <v>0</v>
      </c>
      <c r="S51" s="52"/>
      <c r="T51" s="53">
        <v>0</v>
      </c>
      <c r="U51" s="951"/>
      <c r="V51" s="951"/>
      <c r="W51" s="951"/>
      <c r="X51" s="54">
        <v>0</v>
      </c>
      <c r="Y51" s="947"/>
      <c r="Z51" s="947"/>
      <c r="AA51" s="46" t="s">
        <v>1453</v>
      </c>
    </row>
    <row r="52" spans="1:27" ht="56.25" customHeight="1">
      <c r="A52" s="948" t="s">
        <v>1577</v>
      </c>
      <c r="B52" s="948"/>
      <c r="C52" s="948"/>
      <c r="D52" s="948"/>
      <c r="E52" s="948"/>
      <c r="F52" s="948"/>
      <c r="G52" s="948"/>
      <c r="H52" s="47">
        <v>51155030000</v>
      </c>
      <c r="I52" s="949"/>
      <c r="J52" s="950"/>
      <c r="K52" s="48" t="s">
        <v>1576</v>
      </c>
      <c r="L52" s="49" t="s">
        <v>1453</v>
      </c>
      <c r="M52" s="50">
        <v>421501</v>
      </c>
      <c r="N52" s="951"/>
      <c r="O52" s="951"/>
      <c r="P52" s="951"/>
      <c r="Q52" s="951"/>
      <c r="R52" s="51">
        <v>0</v>
      </c>
      <c r="S52" s="52"/>
      <c r="T52" s="53">
        <v>0</v>
      </c>
      <c r="U52" s="951"/>
      <c r="V52" s="951"/>
      <c r="W52" s="951"/>
      <c r="X52" s="54">
        <v>0</v>
      </c>
      <c r="Y52" s="947"/>
      <c r="Z52" s="947"/>
      <c r="AA52" s="46" t="s">
        <v>1453</v>
      </c>
    </row>
    <row r="53" spans="1:27" ht="22.5" customHeight="1">
      <c r="A53" s="948" t="s">
        <v>1570</v>
      </c>
      <c r="B53" s="948"/>
      <c r="C53" s="948"/>
      <c r="D53" s="948"/>
      <c r="E53" s="948"/>
      <c r="F53" s="948"/>
      <c r="G53" s="948"/>
      <c r="H53" s="47">
        <v>51155030000</v>
      </c>
      <c r="I53" s="949"/>
      <c r="J53" s="950"/>
      <c r="K53" s="48" t="s">
        <v>1576</v>
      </c>
      <c r="L53" s="49" t="s">
        <v>1569</v>
      </c>
      <c r="M53" s="50">
        <v>421501</v>
      </c>
      <c r="N53" s="951"/>
      <c r="O53" s="951"/>
      <c r="P53" s="951"/>
      <c r="Q53" s="951"/>
      <c r="R53" s="51">
        <v>0</v>
      </c>
      <c r="S53" s="52"/>
      <c r="T53" s="53">
        <v>0</v>
      </c>
      <c r="U53" s="951"/>
      <c r="V53" s="951"/>
      <c r="W53" s="951"/>
      <c r="X53" s="54">
        <v>0</v>
      </c>
      <c r="Y53" s="947"/>
      <c r="Z53" s="947"/>
      <c r="AA53" s="46" t="s">
        <v>1453</v>
      </c>
    </row>
    <row r="54" spans="1:27" ht="13.5" customHeight="1">
      <c r="A54" s="948" t="s">
        <v>1568</v>
      </c>
      <c r="B54" s="948"/>
      <c r="C54" s="948"/>
      <c r="D54" s="948"/>
      <c r="E54" s="948"/>
      <c r="F54" s="948"/>
      <c r="G54" s="948"/>
      <c r="H54" s="47">
        <v>51155030000</v>
      </c>
      <c r="I54" s="949"/>
      <c r="J54" s="950"/>
      <c r="K54" s="48" t="s">
        <v>1576</v>
      </c>
      <c r="L54" s="49" t="s">
        <v>1567</v>
      </c>
      <c r="M54" s="50">
        <v>109195</v>
      </c>
      <c r="N54" s="951"/>
      <c r="O54" s="951"/>
      <c r="P54" s="951"/>
      <c r="Q54" s="951"/>
      <c r="R54" s="51">
        <v>0</v>
      </c>
      <c r="S54" s="52"/>
      <c r="T54" s="53">
        <v>0</v>
      </c>
      <c r="U54" s="951"/>
      <c r="V54" s="951"/>
      <c r="W54" s="951"/>
      <c r="X54" s="54">
        <v>0</v>
      </c>
      <c r="Y54" s="947"/>
      <c r="Z54" s="947"/>
      <c r="AA54" s="46" t="s">
        <v>1453</v>
      </c>
    </row>
    <row r="55" spans="1:27" ht="13.5" customHeight="1">
      <c r="A55" s="948" t="s">
        <v>1566</v>
      </c>
      <c r="B55" s="948"/>
      <c r="C55" s="948"/>
      <c r="D55" s="948"/>
      <c r="E55" s="948"/>
      <c r="F55" s="948"/>
      <c r="G55" s="948"/>
      <c r="H55" s="47">
        <v>51155030000</v>
      </c>
      <c r="I55" s="949"/>
      <c r="J55" s="950"/>
      <c r="K55" s="48" t="s">
        <v>1576</v>
      </c>
      <c r="L55" s="49" t="s">
        <v>1564</v>
      </c>
      <c r="M55" s="50">
        <v>312306</v>
      </c>
      <c r="N55" s="951"/>
      <c r="O55" s="951"/>
      <c r="P55" s="951"/>
      <c r="Q55" s="951"/>
      <c r="R55" s="51">
        <v>0</v>
      </c>
      <c r="S55" s="52"/>
      <c r="T55" s="53">
        <v>0</v>
      </c>
      <c r="U55" s="951"/>
      <c r="V55" s="951"/>
      <c r="W55" s="951"/>
      <c r="X55" s="54">
        <v>0</v>
      </c>
      <c r="Y55" s="947"/>
      <c r="Z55" s="947"/>
      <c r="AA55" s="46" t="s">
        <v>1453</v>
      </c>
    </row>
    <row r="56" spans="1:27" ht="67.5" customHeight="1">
      <c r="A56" s="948" t="s">
        <v>1575</v>
      </c>
      <c r="B56" s="948"/>
      <c r="C56" s="948"/>
      <c r="D56" s="948"/>
      <c r="E56" s="948"/>
      <c r="F56" s="948"/>
      <c r="G56" s="948"/>
      <c r="H56" s="47">
        <v>51155040000</v>
      </c>
      <c r="I56" s="949"/>
      <c r="J56" s="950"/>
      <c r="K56" s="48" t="s">
        <v>1574</v>
      </c>
      <c r="L56" s="49" t="s">
        <v>1453</v>
      </c>
      <c r="M56" s="50">
        <v>49468</v>
      </c>
      <c r="N56" s="951"/>
      <c r="O56" s="951"/>
      <c r="P56" s="951"/>
      <c r="Q56" s="951"/>
      <c r="R56" s="51">
        <v>0</v>
      </c>
      <c r="S56" s="52"/>
      <c r="T56" s="53">
        <v>0</v>
      </c>
      <c r="U56" s="951"/>
      <c r="V56" s="951"/>
      <c r="W56" s="951"/>
      <c r="X56" s="54">
        <v>0</v>
      </c>
      <c r="Y56" s="947"/>
      <c r="Z56" s="947"/>
      <c r="AA56" s="46" t="s">
        <v>1453</v>
      </c>
    </row>
    <row r="57" spans="1:27" ht="22.5" customHeight="1">
      <c r="A57" s="948" t="s">
        <v>1570</v>
      </c>
      <c r="B57" s="948"/>
      <c r="C57" s="948"/>
      <c r="D57" s="948"/>
      <c r="E57" s="948"/>
      <c r="F57" s="948"/>
      <c r="G57" s="948"/>
      <c r="H57" s="47">
        <v>51155040000</v>
      </c>
      <c r="I57" s="949"/>
      <c r="J57" s="950"/>
      <c r="K57" s="48" t="s">
        <v>1574</v>
      </c>
      <c r="L57" s="49" t="s">
        <v>1569</v>
      </c>
      <c r="M57" s="50">
        <v>49468</v>
      </c>
      <c r="N57" s="951"/>
      <c r="O57" s="951"/>
      <c r="P57" s="951"/>
      <c r="Q57" s="951"/>
      <c r="R57" s="51">
        <v>0</v>
      </c>
      <c r="S57" s="52"/>
      <c r="T57" s="53">
        <v>0</v>
      </c>
      <c r="U57" s="951"/>
      <c r="V57" s="951"/>
      <c r="W57" s="951"/>
      <c r="X57" s="54">
        <v>0</v>
      </c>
      <c r="Y57" s="947"/>
      <c r="Z57" s="947"/>
      <c r="AA57" s="46" t="s">
        <v>1453</v>
      </c>
    </row>
    <row r="58" spans="1:27" ht="13.5" customHeight="1">
      <c r="A58" s="948" t="s">
        <v>1568</v>
      </c>
      <c r="B58" s="948"/>
      <c r="C58" s="948"/>
      <c r="D58" s="948"/>
      <c r="E58" s="948"/>
      <c r="F58" s="948"/>
      <c r="G58" s="948"/>
      <c r="H58" s="47">
        <v>51155040000</v>
      </c>
      <c r="I58" s="949"/>
      <c r="J58" s="950"/>
      <c r="K58" s="48" t="s">
        <v>1574</v>
      </c>
      <c r="L58" s="49" t="s">
        <v>1567</v>
      </c>
      <c r="M58" s="50">
        <v>49468</v>
      </c>
      <c r="N58" s="951"/>
      <c r="O58" s="951"/>
      <c r="P58" s="951"/>
      <c r="Q58" s="951"/>
      <c r="R58" s="51">
        <v>0</v>
      </c>
      <c r="S58" s="52"/>
      <c r="T58" s="53">
        <v>0</v>
      </c>
      <c r="U58" s="951"/>
      <c r="V58" s="951"/>
      <c r="W58" s="951"/>
      <c r="X58" s="54">
        <v>0</v>
      </c>
      <c r="Y58" s="947"/>
      <c r="Z58" s="947"/>
      <c r="AA58" s="46" t="s">
        <v>1453</v>
      </c>
    </row>
    <row r="59" spans="1:27" ht="56.25" customHeight="1">
      <c r="A59" s="948" t="s">
        <v>1573</v>
      </c>
      <c r="B59" s="948"/>
      <c r="C59" s="948"/>
      <c r="D59" s="948"/>
      <c r="E59" s="948"/>
      <c r="F59" s="948"/>
      <c r="G59" s="948"/>
      <c r="H59" s="47">
        <v>51155060000</v>
      </c>
      <c r="I59" s="949"/>
      <c r="J59" s="950"/>
      <c r="K59" s="48" t="s">
        <v>1572</v>
      </c>
      <c r="L59" s="49" t="s">
        <v>1453</v>
      </c>
      <c r="M59" s="50">
        <v>742</v>
      </c>
      <c r="N59" s="951"/>
      <c r="O59" s="951"/>
      <c r="P59" s="951"/>
      <c r="Q59" s="951"/>
      <c r="R59" s="51">
        <v>0</v>
      </c>
      <c r="S59" s="52"/>
      <c r="T59" s="53">
        <v>0</v>
      </c>
      <c r="U59" s="951"/>
      <c r="V59" s="951"/>
      <c r="W59" s="951"/>
      <c r="X59" s="54">
        <v>0</v>
      </c>
      <c r="Y59" s="947"/>
      <c r="Z59" s="947"/>
      <c r="AA59" s="46" t="s">
        <v>1453</v>
      </c>
    </row>
    <row r="60" spans="1:27" ht="22.5" customHeight="1">
      <c r="A60" s="948" t="s">
        <v>1570</v>
      </c>
      <c r="B60" s="948"/>
      <c r="C60" s="948"/>
      <c r="D60" s="948"/>
      <c r="E60" s="948"/>
      <c r="F60" s="948"/>
      <c r="G60" s="948"/>
      <c r="H60" s="47">
        <v>51155060000</v>
      </c>
      <c r="I60" s="949"/>
      <c r="J60" s="950"/>
      <c r="K60" s="48" t="s">
        <v>1572</v>
      </c>
      <c r="L60" s="49" t="s">
        <v>1569</v>
      </c>
      <c r="M60" s="50">
        <v>742</v>
      </c>
      <c r="N60" s="951"/>
      <c r="O60" s="951"/>
      <c r="P60" s="951"/>
      <c r="Q60" s="951"/>
      <c r="R60" s="51">
        <v>0</v>
      </c>
      <c r="S60" s="52"/>
      <c r="T60" s="53">
        <v>0</v>
      </c>
      <c r="U60" s="951"/>
      <c r="V60" s="951"/>
      <c r="W60" s="951"/>
      <c r="X60" s="54">
        <v>0</v>
      </c>
      <c r="Y60" s="947"/>
      <c r="Z60" s="947"/>
      <c r="AA60" s="46" t="s">
        <v>1453</v>
      </c>
    </row>
    <row r="61" spans="1:27" ht="13.5" customHeight="1">
      <c r="A61" s="948" t="s">
        <v>1568</v>
      </c>
      <c r="B61" s="948"/>
      <c r="C61" s="948"/>
      <c r="D61" s="948"/>
      <c r="E61" s="948"/>
      <c r="F61" s="948"/>
      <c r="G61" s="948"/>
      <c r="H61" s="47">
        <v>51155060000</v>
      </c>
      <c r="I61" s="949"/>
      <c r="J61" s="950"/>
      <c r="K61" s="48" t="s">
        <v>1572</v>
      </c>
      <c r="L61" s="49" t="s">
        <v>1567</v>
      </c>
      <c r="M61" s="50">
        <v>742</v>
      </c>
      <c r="N61" s="951"/>
      <c r="O61" s="951"/>
      <c r="P61" s="951"/>
      <c r="Q61" s="951"/>
      <c r="R61" s="51">
        <v>0</v>
      </c>
      <c r="S61" s="52"/>
      <c r="T61" s="53">
        <v>0</v>
      </c>
      <c r="U61" s="951"/>
      <c r="V61" s="951"/>
      <c r="W61" s="951"/>
      <c r="X61" s="54">
        <v>0</v>
      </c>
      <c r="Y61" s="947"/>
      <c r="Z61" s="947"/>
      <c r="AA61" s="46" t="s">
        <v>1453</v>
      </c>
    </row>
    <row r="62" spans="1:27" ht="56.25" customHeight="1">
      <c r="A62" s="948" t="s">
        <v>1571</v>
      </c>
      <c r="B62" s="948"/>
      <c r="C62" s="948"/>
      <c r="D62" s="948"/>
      <c r="E62" s="948"/>
      <c r="F62" s="948"/>
      <c r="G62" s="948"/>
      <c r="H62" s="47">
        <v>51155070000</v>
      </c>
      <c r="I62" s="949"/>
      <c r="J62" s="950"/>
      <c r="K62" s="48" t="s">
        <v>1565</v>
      </c>
      <c r="L62" s="49" t="s">
        <v>1453</v>
      </c>
      <c r="M62" s="50">
        <v>22246</v>
      </c>
      <c r="N62" s="951"/>
      <c r="O62" s="951"/>
      <c r="P62" s="951"/>
      <c r="Q62" s="951"/>
      <c r="R62" s="51">
        <v>0</v>
      </c>
      <c r="S62" s="52"/>
      <c r="T62" s="53">
        <v>0</v>
      </c>
      <c r="U62" s="951"/>
      <c r="V62" s="951"/>
      <c r="W62" s="951"/>
      <c r="X62" s="54">
        <v>0</v>
      </c>
      <c r="Y62" s="947"/>
      <c r="Z62" s="947"/>
      <c r="AA62" s="46" t="s">
        <v>1453</v>
      </c>
    </row>
    <row r="63" spans="1:27" ht="13.5" customHeight="1">
      <c r="A63" s="948" t="s">
        <v>1467</v>
      </c>
      <c r="B63" s="948"/>
      <c r="C63" s="948"/>
      <c r="D63" s="948"/>
      <c r="E63" s="948"/>
      <c r="F63" s="948"/>
      <c r="G63" s="948"/>
      <c r="H63" s="47">
        <v>51155070000</v>
      </c>
      <c r="I63" s="949"/>
      <c r="J63" s="950"/>
      <c r="K63" s="48" t="s">
        <v>1565</v>
      </c>
      <c r="L63" s="49" t="s">
        <v>1466</v>
      </c>
      <c r="M63" s="50">
        <v>20635</v>
      </c>
      <c r="N63" s="951"/>
      <c r="O63" s="951"/>
      <c r="P63" s="951"/>
      <c r="Q63" s="951"/>
      <c r="R63" s="51">
        <v>0</v>
      </c>
      <c r="S63" s="52"/>
      <c r="T63" s="53">
        <v>0</v>
      </c>
      <c r="U63" s="951"/>
      <c r="V63" s="951"/>
      <c r="W63" s="951"/>
      <c r="X63" s="54">
        <v>0</v>
      </c>
      <c r="Y63" s="947"/>
      <c r="Z63" s="947"/>
      <c r="AA63" s="46" t="s">
        <v>1453</v>
      </c>
    </row>
    <row r="64" spans="1:27" ht="13.5" customHeight="1">
      <c r="A64" s="948" t="s">
        <v>1465</v>
      </c>
      <c r="B64" s="948"/>
      <c r="C64" s="948"/>
      <c r="D64" s="948"/>
      <c r="E64" s="948"/>
      <c r="F64" s="948"/>
      <c r="G64" s="948"/>
      <c r="H64" s="47">
        <v>51155070000</v>
      </c>
      <c r="I64" s="949"/>
      <c r="J64" s="950"/>
      <c r="K64" s="48" t="s">
        <v>1565</v>
      </c>
      <c r="L64" s="49" t="s">
        <v>1463</v>
      </c>
      <c r="M64" s="50">
        <v>20635</v>
      </c>
      <c r="N64" s="951"/>
      <c r="O64" s="951"/>
      <c r="P64" s="951"/>
      <c r="Q64" s="951"/>
      <c r="R64" s="51">
        <v>0</v>
      </c>
      <c r="S64" s="52"/>
      <c r="T64" s="53">
        <v>0</v>
      </c>
      <c r="U64" s="951"/>
      <c r="V64" s="951"/>
      <c r="W64" s="951"/>
      <c r="X64" s="54">
        <v>0</v>
      </c>
      <c r="Y64" s="947"/>
      <c r="Z64" s="947"/>
      <c r="AA64" s="46" t="s">
        <v>1453</v>
      </c>
    </row>
    <row r="65" spans="1:27" ht="22.5" customHeight="1">
      <c r="A65" s="948" t="s">
        <v>1570</v>
      </c>
      <c r="B65" s="948"/>
      <c r="C65" s="948"/>
      <c r="D65" s="948"/>
      <c r="E65" s="948"/>
      <c r="F65" s="948"/>
      <c r="G65" s="948"/>
      <c r="H65" s="47">
        <v>51155070000</v>
      </c>
      <c r="I65" s="949"/>
      <c r="J65" s="950"/>
      <c r="K65" s="48" t="s">
        <v>1565</v>
      </c>
      <c r="L65" s="49" t="s">
        <v>1569</v>
      </c>
      <c r="M65" s="50">
        <v>1611</v>
      </c>
      <c r="N65" s="951"/>
      <c r="O65" s="951"/>
      <c r="P65" s="951"/>
      <c r="Q65" s="951"/>
      <c r="R65" s="51">
        <v>0</v>
      </c>
      <c r="S65" s="52"/>
      <c r="T65" s="53">
        <v>0</v>
      </c>
      <c r="U65" s="951"/>
      <c r="V65" s="951"/>
      <c r="W65" s="951"/>
      <c r="X65" s="54">
        <v>0</v>
      </c>
      <c r="Y65" s="947"/>
      <c r="Z65" s="947"/>
      <c r="AA65" s="46" t="s">
        <v>1453</v>
      </c>
    </row>
    <row r="66" spans="1:27" ht="13.5" customHeight="1">
      <c r="A66" s="948" t="s">
        <v>1568</v>
      </c>
      <c r="B66" s="948"/>
      <c r="C66" s="948"/>
      <c r="D66" s="948"/>
      <c r="E66" s="948"/>
      <c r="F66" s="948"/>
      <c r="G66" s="948"/>
      <c r="H66" s="47">
        <v>51155070000</v>
      </c>
      <c r="I66" s="949"/>
      <c r="J66" s="950"/>
      <c r="K66" s="48" t="s">
        <v>1565</v>
      </c>
      <c r="L66" s="49" t="s">
        <v>1567</v>
      </c>
      <c r="M66" s="50">
        <v>420</v>
      </c>
      <c r="N66" s="951"/>
      <c r="O66" s="951"/>
      <c r="P66" s="951"/>
      <c r="Q66" s="951"/>
      <c r="R66" s="51">
        <v>0</v>
      </c>
      <c r="S66" s="52"/>
      <c r="T66" s="53">
        <v>0</v>
      </c>
      <c r="U66" s="951"/>
      <c r="V66" s="951"/>
      <c r="W66" s="951"/>
      <c r="X66" s="54">
        <v>0</v>
      </c>
      <c r="Y66" s="947"/>
      <c r="Z66" s="947"/>
      <c r="AA66" s="46" t="s">
        <v>1453</v>
      </c>
    </row>
    <row r="67" spans="1:27" ht="13.5" customHeight="1">
      <c r="A67" s="948" t="s">
        <v>1566</v>
      </c>
      <c r="B67" s="948"/>
      <c r="C67" s="948"/>
      <c r="D67" s="948"/>
      <c r="E67" s="948"/>
      <c r="F67" s="948"/>
      <c r="G67" s="948"/>
      <c r="H67" s="47">
        <v>51155070000</v>
      </c>
      <c r="I67" s="949"/>
      <c r="J67" s="950"/>
      <c r="K67" s="48" t="s">
        <v>1565</v>
      </c>
      <c r="L67" s="49" t="s">
        <v>1564</v>
      </c>
      <c r="M67" s="50">
        <v>1191</v>
      </c>
      <c r="N67" s="951"/>
      <c r="O67" s="951"/>
      <c r="P67" s="951"/>
      <c r="Q67" s="951"/>
      <c r="R67" s="51">
        <v>0</v>
      </c>
      <c r="S67" s="52"/>
      <c r="T67" s="53">
        <v>0</v>
      </c>
      <c r="U67" s="951"/>
      <c r="V67" s="951"/>
      <c r="W67" s="951"/>
      <c r="X67" s="54">
        <v>0</v>
      </c>
      <c r="Y67" s="947"/>
      <c r="Z67" s="947"/>
      <c r="AA67" s="46" t="s">
        <v>1453</v>
      </c>
    </row>
    <row r="68" spans="1:27" ht="24" customHeight="1">
      <c r="A68" s="958" t="s">
        <v>1563</v>
      </c>
      <c r="B68" s="958"/>
      <c r="C68" s="958"/>
      <c r="D68" s="958"/>
      <c r="E68" s="958"/>
      <c r="F68" s="958"/>
      <c r="G68" s="958"/>
      <c r="H68" s="47">
        <v>52000000000</v>
      </c>
      <c r="I68" s="959"/>
      <c r="J68" s="960"/>
      <c r="K68" s="55" t="s">
        <v>1562</v>
      </c>
      <c r="L68" s="56" t="s">
        <v>1453</v>
      </c>
      <c r="M68" s="57">
        <v>19232.099999999999</v>
      </c>
      <c r="N68" s="961"/>
      <c r="O68" s="961"/>
      <c r="P68" s="961"/>
      <c r="Q68" s="961"/>
      <c r="R68" s="51">
        <v>0</v>
      </c>
      <c r="S68" s="52"/>
      <c r="T68" s="53">
        <v>0</v>
      </c>
      <c r="U68" s="961"/>
      <c r="V68" s="961"/>
      <c r="W68" s="961"/>
      <c r="X68" s="54">
        <v>0</v>
      </c>
      <c r="Y68" s="952"/>
      <c r="Z68" s="952"/>
      <c r="AA68" s="46" t="s">
        <v>1453</v>
      </c>
    </row>
    <row r="69" spans="1:27" ht="33.75" customHeight="1">
      <c r="A69" s="953" t="s">
        <v>1561</v>
      </c>
      <c r="B69" s="953"/>
      <c r="C69" s="953"/>
      <c r="D69" s="953"/>
      <c r="E69" s="953"/>
      <c r="F69" s="953"/>
      <c r="G69" s="953"/>
      <c r="H69" s="47">
        <v>52400000000</v>
      </c>
      <c r="I69" s="954"/>
      <c r="J69" s="955"/>
      <c r="K69" s="58" t="s">
        <v>1560</v>
      </c>
      <c r="L69" s="59" t="s">
        <v>1453</v>
      </c>
      <c r="M69" s="60">
        <v>19232.099999999999</v>
      </c>
      <c r="N69" s="956"/>
      <c r="O69" s="956"/>
      <c r="P69" s="956"/>
      <c r="Q69" s="956"/>
      <c r="R69" s="51">
        <v>0</v>
      </c>
      <c r="S69" s="52"/>
      <c r="T69" s="53">
        <v>0</v>
      </c>
      <c r="U69" s="956"/>
      <c r="V69" s="956"/>
      <c r="W69" s="956"/>
      <c r="X69" s="54">
        <v>0</v>
      </c>
      <c r="Y69" s="957"/>
      <c r="Z69" s="957"/>
      <c r="AA69" s="46" t="s">
        <v>1453</v>
      </c>
    </row>
    <row r="70" spans="1:27" ht="56.25" customHeight="1">
      <c r="A70" s="948" t="s">
        <v>1559</v>
      </c>
      <c r="B70" s="948"/>
      <c r="C70" s="948"/>
      <c r="D70" s="948"/>
      <c r="E70" s="948"/>
      <c r="F70" s="948"/>
      <c r="G70" s="948"/>
      <c r="H70" s="47">
        <v>52455110000</v>
      </c>
      <c r="I70" s="949"/>
      <c r="J70" s="950"/>
      <c r="K70" s="48" t="s">
        <v>1558</v>
      </c>
      <c r="L70" s="49" t="s">
        <v>1453</v>
      </c>
      <c r="M70" s="50">
        <v>19232.099999999999</v>
      </c>
      <c r="N70" s="951"/>
      <c r="O70" s="951"/>
      <c r="P70" s="951"/>
      <c r="Q70" s="951"/>
      <c r="R70" s="51">
        <v>0</v>
      </c>
      <c r="S70" s="52"/>
      <c r="T70" s="53">
        <v>0</v>
      </c>
      <c r="U70" s="951"/>
      <c r="V70" s="951"/>
      <c r="W70" s="951"/>
      <c r="X70" s="54">
        <v>0</v>
      </c>
      <c r="Y70" s="947"/>
      <c r="Z70" s="947"/>
      <c r="AA70" s="46" t="s">
        <v>1453</v>
      </c>
    </row>
    <row r="71" spans="1:27" ht="13.5" customHeight="1">
      <c r="A71" s="948" t="s">
        <v>1467</v>
      </c>
      <c r="B71" s="948"/>
      <c r="C71" s="948"/>
      <c r="D71" s="948"/>
      <c r="E71" s="948"/>
      <c r="F71" s="948"/>
      <c r="G71" s="948"/>
      <c r="H71" s="47">
        <v>52455110000</v>
      </c>
      <c r="I71" s="949"/>
      <c r="J71" s="950"/>
      <c r="K71" s="48" t="s">
        <v>1558</v>
      </c>
      <c r="L71" s="49" t="s">
        <v>1466</v>
      </c>
      <c r="M71" s="50">
        <v>19232.099999999999</v>
      </c>
      <c r="N71" s="951"/>
      <c r="O71" s="951"/>
      <c r="P71" s="951"/>
      <c r="Q71" s="951"/>
      <c r="R71" s="51">
        <v>0</v>
      </c>
      <c r="S71" s="52"/>
      <c r="T71" s="53">
        <v>0</v>
      </c>
      <c r="U71" s="951"/>
      <c r="V71" s="951"/>
      <c r="W71" s="951"/>
      <c r="X71" s="54">
        <v>0</v>
      </c>
      <c r="Y71" s="947"/>
      <c r="Z71" s="947"/>
      <c r="AA71" s="46" t="s">
        <v>1453</v>
      </c>
    </row>
    <row r="72" spans="1:27" ht="22.5" customHeight="1">
      <c r="A72" s="948" t="s">
        <v>1473</v>
      </c>
      <c r="B72" s="948"/>
      <c r="C72" s="948"/>
      <c r="D72" s="948"/>
      <c r="E72" s="948"/>
      <c r="F72" s="948"/>
      <c r="G72" s="948"/>
      <c r="H72" s="47">
        <v>52455110000</v>
      </c>
      <c r="I72" s="949"/>
      <c r="J72" s="950"/>
      <c r="K72" s="48" t="s">
        <v>1558</v>
      </c>
      <c r="L72" s="49" t="s">
        <v>1471</v>
      </c>
      <c r="M72" s="50">
        <v>19232.099999999999</v>
      </c>
      <c r="N72" s="951"/>
      <c r="O72" s="951"/>
      <c r="P72" s="951"/>
      <c r="Q72" s="951"/>
      <c r="R72" s="51">
        <v>0</v>
      </c>
      <c r="S72" s="52"/>
      <c r="T72" s="53">
        <v>0</v>
      </c>
      <c r="U72" s="951"/>
      <c r="V72" s="951"/>
      <c r="W72" s="951"/>
      <c r="X72" s="54">
        <v>0</v>
      </c>
      <c r="Y72" s="947"/>
      <c r="Z72" s="947"/>
      <c r="AA72" s="46" t="s">
        <v>1453</v>
      </c>
    </row>
    <row r="73" spans="1:27" ht="24" customHeight="1">
      <c r="A73" s="958" t="s">
        <v>1557</v>
      </c>
      <c r="B73" s="958"/>
      <c r="C73" s="958"/>
      <c r="D73" s="958"/>
      <c r="E73" s="958"/>
      <c r="F73" s="958"/>
      <c r="G73" s="958"/>
      <c r="H73" s="47">
        <v>54000000000</v>
      </c>
      <c r="I73" s="959"/>
      <c r="J73" s="960"/>
      <c r="K73" s="55" t="s">
        <v>1556</v>
      </c>
      <c r="L73" s="56" t="s">
        <v>1453</v>
      </c>
      <c r="M73" s="57">
        <v>187.4</v>
      </c>
      <c r="N73" s="961"/>
      <c r="O73" s="961"/>
      <c r="P73" s="961"/>
      <c r="Q73" s="961"/>
      <c r="R73" s="51">
        <v>0</v>
      </c>
      <c r="S73" s="52"/>
      <c r="T73" s="53">
        <v>0</v>
      </c>
      <c r="U73" s="961"/>
      <c r="V73" s="961"/>
      <c r="W73" s="961"/>
      <c r="X73" s="54">
        <v>0</v>
      </c>
      <c r="Y73" s="952"/>
      <c r="Z73" s="952"/>
      <c r="AA73" s="46" t="s">
        <v>1453</v>
      </c>
    </row>
    <row r="74" spans="1:27" ht="33.75" customHeight="1">
      <c r="A74" s="953" t="s">
        <v>1555</v>
      </c>
      <c r="B74" s="953"/>
      <c r="C74" s="953"/>
      <c r="D74" s="953"/>
      <c r="E74" s="953"/>
      <c r="F74" s="953"/>
      <c r="G74" s="953"/>
      <c r="H74" s="47">
        <v>54200000000</v>
      </c>
      <c r="I74" s="954"/>
      <c r="J74" s="955"/>
      <c r="K74" s="58" t="s">
        <v>1554</v>
      </c>
      <c r="L74" s="59" t="s">
        <v>1453</v>
      </c>
      <c r="M74" s="60">
        <v>187.4</v>
      </c>
      <c r="N74" s="956"/>
      <c r="O74" s="956"/>
      <c r="P74" s="956"/>
      <c r="Q74" s="956"/>
      <c r="R74" s="51">
        <v>0</v>
      </c>
      <c r="S74" s="52"/>
      <c r="T74" s="53">
        <v>0</v>
      </c>
      <c r="U74" s="956"/>
      <c r="V74" s="956"/>
      <c r="W74" s="956"/>
      <c r="X74" s="54">
        <v>0</v>
      </c>
      <c r="Y74" s="957"/>
      <c r="Z74" s="957"/>
      <c r="AA74" s="46" t="s">
        <v>1453</v>
      </c>
    </row>
    <row r="75" spans="1:27" ht="56.25" customHeight="1">
      <c r="A75" s="948" t="s">
        <v>1553</v>
      </c>
      <c r="B75" s="948"/>
      <c r="C75" s="948"/>
      <c r="D75" s="948"/>
      <c r="E75" s="948"/>
      <c r="F75" s="948"/>
      <c r="G75" s="948"/>
      <c r="H75" s="47">
        <v>54255170000</v>
      </c>
      <c r="I75" s="949"/>
      <c r="J75" s="950"/>
      <c r="K75" s="48" t="s">
        <v>1552</v>
      </c>
      <c r="L75" s="49" t="s">
        <v>1453</v>
      </c>
      <c r="M75" s="50">
        <v>187.4</v>
      </c>
      <c r="N75" s="951"/>
      <c r="O75" s="951"/>
      <c r="P75" s="951"/>
      <c r="Q75" s="951"/>
      <c r="R75" s="51">
        <v>0</v>
      </c>
      <c r="S75" s="52"/>
      <c r="T75" s="53">
        <v>0</v>
      </c>
      <c r="U75" s="951"/>
      <c r="V75" s="951"/>
      <c r="W75" s="951"/>
      <c r="X75" s="54">
        <v>0</v>
      </c>
      <c r="Y75" s="947"/>
      <c r="Z75" s="947"/>
      <c r="AA75" s="46" t="s">
        <v>1453</v>
      </c>
    </row>
    <row r="76" spans="1:27" ht="13.5" customHeight="1">
      <c r="A76" s="948" t="s">
        <v>1530</v>
      </c>
      <c r="B76" s="948"/>
      <c r="C76" s="948"/>
      <c r="D76" s="948"/>
      <c r="E76" s="948"/>
      <c r="F76" s="948"/>
      <c r="G76" s="948"/>
      <c r="H76" s="47">
        <v>54255170000</v>
      </c>
      <c r="I76" s="949"/>
      <c r="J76" s="950"/>
      <c r="K76" s="48" t="s">
        <v>1552</v>
      </c>
      <c r="L76" s="49" t="s">
        <v>1529</v>
      </c>
      <c r="M76" s="50">
        <v>187.4</v>
      </c>
      <c r="N76" s="951"/>
      <c r="O76" s="951"/>
      <c r="P76" s="951"/>
      <c r="Q76" s="951"/>
      <c r="R76" s="51">
        <v>0</v>
      </c>
      <c r="S76" s="52"/>
      <c r="T76" s="53">
        <v>0</v>
      </c>
      <c r="U76" s="951"/>
      <c r="V76" s="951"/>
      <c r="W76" s="951"/>
      <c r="X76" s="54">
        <v>0</v>
      </c>
      <c r="Y76" s="947"/>
      <c r="Z76" s="947"/>
      <c r="AA76" s="46" t="s">
        <v>1453</v>
      </c>
    </row>
    <row r="77" spans="1:27" ht="22.5" customHeight="1">
      <c r="A77" s="948" t="s">
        <v>1528</v>
      </c>
      <c r="B77" s="948"/>
      <c r="C77" s="948"/>
      <c r="D77" s="948"/>
      <c r="E77" s="948"/>
      <c r="F77" s="948"/>
      <c r="G77" s="948"/>
      <c r="H77" s="47">
        <v>54255170000</v>
      </c>
      <c r="I77" s="949"/>
      <c r="J77" s="950"/>
      <c r="K77" s="48" t="s">
        <v>1552</v>
      </c>
      <c r="L77" s="49" t="s">
        <v>1479</v>
      </c>
      <c r="M77" s="50">
        <v>187.4</v>
      </c>
      <c r="N77" s="951"/>
      <c r="O77" s="951"/>
      <c r="P77" s="951"/>
      <c r="Q77" s="951"/>
      <c r="R77" s="51">
        <v>0</v>
      </c>
      <c r="S77" s="52"/>
      <c r="T77" s="53">
        <v>0</v>
      </c>
      <c r="U77" s="951"/>
      <c r="V77" s="951"/>
      <c r="W77" s="951"/>
      <c r="X77" s="54">
        <v>0</v>
      </c>
      <c r="Y77" s="947"/>
      <c r="Z77" s="947"/>
      <c r="AA77" s="46" t="s">
        <v>1453</v>
      </c>
    </row>
    <row r="78" spans="1:27" ht="24" customHeight="1">
      <c r="A78" s="958" t="s">
        <v>1551</v>
      </c>
      <c r="B78" s="958"/>
      <c r="C78" s="958"/>
      <c r="D78" s="958"/>
      <c r="E78" s="958"/>
      <c r="F78" s="958"/>
      <c r="G78" s="958"/>
      <c r="H78" s="47">
        <v>55000000000</v>
      </c>
      <c r="I78" s="959"/>
      <c r="J78" s="960"/>
      <c r="K78" s="55" t="s">
        <v>1550</v>
      </c>
      <c r="L78" s="56" t="s">
        <v>1453</v>
      </c>
      <c r="M78" s="57">
        <v>53.4</v>
      </c>
      <c r="N78" s="961"/>
      <c r="O78" s="961"/>
      <c r="P78" s="961"/>
      <c r="Q78" s="961"/>
      <c r="R78" s="51">
        <v>0</v>
      </c>
      <c r="S78" s="52"/>
      <c r="T78" s="53">
        <v>0</v>
      </c>
      <c r="U78" s="961"/>
      <c r="V78" s="961"/>
      <c r="W78" s="961"/>
      <c r="X78" s="54">
        <v>0</v>
      </c>
      <c r="Y78" s="952"/>
      <c r="Z78" s="952"/>
      <c r="AA78" s="46" t="s">
        <v>1453</v>
      </c>
    </row>
    <row r="79" spans="1:27" ht="33.75" customHeight="1">
      <c r="A79" s="953" t="s">
        <v>1549</v>
      </c>
      <c r="B79" s="953"/>
      <c r="C79" s="953"/>
      <c r="D79" s="953"/>
      <c r="E79" s="953"/>
      <c r="F79" s="953"/>
      <c r="G79" s="953"/>
      <c r="H79" s="47">
        <v>55100000000</v>
      </c>
      <c r="I79" s="954"/>
      <c r="J79" s="955"/>
      <c r="K79" s="58" t="s">
        <v>1548</v>
      </c>
      <c r="L79" s="59" t="s">
        <v>1453</v>
      </c>
      <c r="M79" s="60">
        <v>53.4</v>
      </c>
      <c r="N79" s="956"/>
      <c r="O79" s="956"/>
      <c r="P79" s="956"/>
      <c r="Q79" s="956"/>
      <c r="R79" s="51">
        <v>0</v>
      </c>
      <c r="S79" s="52"/>
      <c r="T79" s="53">
        <v>0</v>
      </c>
      <c r="U79" s="956"/>
      <c r="V79" s="956"/>
      <c r="W79" s="956"/>
      <c r="X79" s="54">
        <v>0</v>
      </c>
      <c r="Y79" s="957"/>
      <c r="Z79" s="957"/>
      <c r="AA79" s="46" t="s">
        <v>1453</v>
      </c>
    </row>
    <row r="80" spans="1:27" ht="56.25" customHeight="1">
      <c r="A80" s="948" t="s">
        <v>1547</v>
      </c>
      <c r="B80" s="948"/>
      <c r="C80" s="948"/>
      <c r="D80" s="948"/>
      <c r="E80" s="948"/>
      <c r="F80" s="948"/>
      <c r="G80" s="948"/>
      <c r="H80" s="47">
        <v>55155300000</v>
      </c>
      <c r="I80" s="949"/>
      <c r="J80" s="950"/>
      <c r="K80" s="48" t="s">
        <v>1546</v>
      </c>
      <c r="L80" s="49" t="s">
        <v>1453</v>
      </c>
      <c r="M80" s="50">
        <v>53.4</v>
      </c>
      <c r="N80" s="951"/>
      <c r="O80" s="951"/>
      <c r="P80" s="951"/>
      <c r="Q80" s="951"/>
      <c r="R80" s="51">
        <v>0</v>
      </c>
      <c r="S80" s="52"/>
      <c r="T80" s="53">
        <v>0</v>
      </c>
      <c r="U80" s="951"/>
      <c r="V80" s="951"/>
      <c r="W80" s="951"/>
      <c r="X80" s="54">
        <v>0</v>
      </c>
      <c r="Y80" s="947"/>
      <c r="Z80" s="947"/>
      <c r="AA80" s="46" t="s">
        <v>1453</v>
      </c>
    </row>
    <row r="81" spans="1:27" ht="13.5" customHeight="1">
      <c r="A81" s="948" t="s">
        <v>1530</v>
      </c>
      <c r="B81" s="948"/>
      <c r="C81" s="948"/>
      <c r="D81" s="948"/>
      <c r="E81" s="948"/>
      <c r="F81" s="948"/>
      <c r="G81" s="948"/>
      <c r="H81" s="47">
        <v>55155300000</v>
      </c>
      <c r="I81" s="949"/>
      <c r="J81" s="950"/>
      <c r="K81" s="48" t="s">
        <v>1546</v>
      </c>
      <c r="L81" s="49" t="s">
        <v>1529</v>
      </c>
      <c r="M81" s="50">
        <v>53.4</v>
      </c>
      <c r="N81" s="951"/>
      <c r="O81" s="951"/>
      <c r="P81" s="951"/>
      <c r="Q81" s="951"/>
      <c r="R81" s="51">
        <v>0</v>
      </c>
      <c r="S81" s="52"/>
      <c r="T81" s="53">
        <v>0</v>
      </c>
      <c r="U81" s="951"/>
      <c r="V81" s="951"/>
      <c r="W81" s="951"/>
      <c r="X81" s="54">
        <v>0</v>
      </c>
      <c r="Y81" s="947"/>
      <c r="Z81" s="947"/>
      <c r="AA81" s="46" t="s">
        <v>1453</v>
      </c>
    </row>
    <row r="82" spans="1:27" ht="22.5" customHeight="1">
      <c r="A82" s="948" t="s">
        <v>1528</v>
      </c>
      <c r="B82" s="948"/>
      <c r="C82" s="948"/>
      <c r="D82" s="948"/>
      <c r="E82" s="948"/>
      <c r="F82" s="948"/>
      <c r="G82" s="948"/>
      <c r="H82" s="47">
        <v>55155300000</v>
      </c>
      <c r="I82" s="949"/>
      <c r="J82" s="950"/>
      <c r="K82" s="48" t="s">
        <v>1546</v>
      </c>
      <c r="L82" s="49" t="s">
        <v>1479</v>
      </c>
      <c r="M82" s="50">
        <v>53.4</v>
      </c>
      <c r="N82" s="951"/>
      <c r="O82" s="951"/>
      <c r="P82" s="951"/>
      <c r="Q82" s="951"/>
      <c r="R82" s="51">
        <v>0</v>
      </c>
      <c r="S82" s="52"/>
      <c r="T82" s="53">
        <v>0</v>
      </c>
      <c r="U82" s="951"/>
      <c r="V82" s="951"/>
      <c r="W82" s="951"/>
      <c r="X82" s="54">
        <v>0</v>
      </c>
      <c r="Y82" s="947"/>
      <c r="Z82" s="947"/>
      <c r="AA82" s="46" t="s">
        <v>1453</v>
      </c>
    </row>
    <row r="83" spans="1:27" ht="24" customHeight="1">
      <c r="A83" s="958" t="s">
        <v>1545</v>
      </c>
      <c r="B83" s="958"/>
      <c r="C83" s="958"/>
      <c r="D83" s="958"/>
      <c r="E83" s="958"/>
      <c r="F83" s="958"/>
      <c r="G83" s="958"/>
      <c r="H83" s="47">
        <v>57000000000</v>
      </c>
      <c r="I83" s="959"/>
      <c r="J83" s="960"/>
      <c r="K83" s="55" t="s">
        <v>1544</v>
      </c>
      <c r="L83" s="56" t="s">
        <v>1453</v>
      </c>
      <c r="M83" s="57">
        <v>10.5</v>
      </c>
      <c r="N83" s="961"/>
      <c r="O83" s="961"/>
      <c r="P83" s="961"/>
      <c r="Q83" s="961"/>
      <c r="R83" s="51">
        <v>0</v>
      </c>
      <c r="S83" s="52"/>
      <c r="T83" s="53">
        <v>0</v>
      </c>
      <c r="U83" s="961"/>
      <c r="V83" s="961"/>
      <c r="W83" s="961"/>
      <c r="X83" s="54">
        <v>0</v>
      </c>
      <c r="Y83" s="952"/>
      <c r="Z83" s="952"/>
      <c r="AA83" s="46" t="s">
        <v>1453</v>
      </c>
    </row>
    <row r="84" spans="1:27" ht="33.75" customHeight="1">
      <c r="A84" s="953" t="s">
        <v>1543</v>
      </c>
      <c r="B84" s="953"/>
      <c r="C84" s="953"/>
      <c r="D84" s="953"/>
      <c r="E84" s="953"/>
      <c r="F84" s="953"/>
      <c r="G84" s="953"/>
      <c r="H84" s="47">
        <v>57500000000</v>
      </c>
      <c r="I84" s="954"/>
      <c r="J84" s="955"/>
      <c r="K84" s="58" t="s">
        <v>1542</v>
      </c>
      <c r="L84" s="59" t="s">
        <v>1453</v>
      </c>
      <c r="M84" s="60">
        <v>10.5</v>
      </c>
      <c r="N84" s="956"/>
      <c r="O84" s="956"/>
      <c r="P84" s="956"/>
      <c r="Q84" s="956"/>
      <c r="R84" s="51">
        <v>0</v>
      </c>
      <c r="S84" s="52"/>
      <c r="T84" s="53">
        <v>0</v>
      </c>
      <c r="U84" s="956"/>
      <c r="V84" s="956"/>
      <c r="W84" s="956"/>
      <c r="X84" s="54">
        <v>0</v>
      </c>
      <c r="Y84" s="957"/>
      <c r="Z84" s="957"/>
      <c r="AA84" s="46" t="s">
        <v>1453</v>
      </c>
    </row>
    <row r="85" spans="1:27" ht="101.25" customHeight="1">
      <c r="A85" s="948" t="s">
        <v>1541</v>
      </c>
      <c r="B85" s="948"/>
      <c r="C85" s="948"/>
      <c r="D85" s="948"/>
      <c r="E85" s="948"/>
      <c r="F85" s="948"/>
      <c r="G85" s="948"/>
      <c r="H85" s="47">
        <v>57555290000</v>
      </c>
      <c r="I85" s="949"/>
      <c r="J85" s="950"/>
      <c r="K85" s="48" t="s">
        <v>1540</v>
      </c>
      <c r="L85" s="49" t="s">
        <v>1453</v>
      </c>
      <c r="M85" s="50">
        <v>10.5</v>
      </c>
      <c r="N85" s="951"/>
      <c r="O85" s="951"/>
      <c r="P85" s="951"/>
      <c r="Q85" s="951"/>
      <c r="R85" s="51">
        <v>0</v>
      </c>
      <c r="S85" s="52"/>
      <c r="T85" s="53">
        <v>0</v>
      </c>
      <c r="U85" s="951"/>
      <c r="V85" s="951"/>
      <c r="W85" s="951"/>
      <c r="X85" s="54">
        <v>0</v>
      </c>
      <c r="Y85" s="947"/>
      <c r="Z85" s="947"/>
      <c r="AA85" s="46" t="s">
        <v>1453</v>
      </c>
    </row>
    <row r="86" spans="1:27" ht="13.5" customHeight="1">
      <c r="A86" s="948" t="s">
        <v>1530</v>
      </c>
      <c r="B86" s="948"/>
      <c r="C86" s="948"/>
      <c r="D86" s="948"/>
      <c r="E86" s="948"/>
      <c r="F86" s="948"/>
      <c r="G86" s="948"/>
      <c r="H86" s="47">
        <v>57555290000</v>
      </c>
      <c r="I86" s="949"/>
      <c r="J86" s="950"/>
      <c r="K86" s="48" t="s">
        <v>1540</v>
      </c>
      <c r="L86" s="49" t="s">
        <v>1529</v>
      </c>
      <c r="M86" s="50">
        <v>10.5</v>
      </c>
      <c r="N86" s="951"/>
      <c r="O86" s="951"/>
      <c r="P86" s="951"/>
      <c r="Q86" s="951"/>
      <c r="R86" s="51">
        <v>0</v>
      </c>
      <c r="S86" s="52"/>
      <c r="T86" s="53">
        <v>0</v>
      </c>
      <c r="U86" s="951"/>
      <c r="V86" s="951"/>
      <c r="W86" s="951"/>
      <c r="X86" s="54">
        <v>0</v>
      </c>
      <c r="Y86" s="947"/>
      <c r="Z86" s="947"/>
      <c r="AA86" s="46" t="s">
        <v>1453</v>
      </c>
    </row>
    <row r="87" spans="1:27" ht="22.5" customHeight="1">
      <c r="A87" s="948" t="s">
        <v>1528</v>
      </c>
      <c r="B87" s="948"/>
      <c r="C87" s="948"/>
      <c r="D87" s="948"/>
      <c r="E87" s="948"/>
      <c r="F87" s="948"/>
      <c r="G87" s="948"/>
      <c r="H87" s="47">
        <v>57555290000</v>
      </c>
      <c r="I87" s="949"/>
      <c r="J87" s="950"/>
      <c r="K87" s="48" t="s">
        <v>1540</v>
      </c>
      <c r="L87" s="49" t="s">
        <v>1479</v>
      </c>
      <c r="M87" s="50">
        <v>10.5</v>
      </c>
      <c r="N87" s="951"/>
      <c r="O87" s="951"/>
      <c r="P87" s="951"/>
      <c r="Q87" s="951"/>
      <c r="R87" s="51">
        <v>0</v>
      </c>
      <c r="S87" s="52"/>
      <c r="T87" s="53">
        <v>0</v>
      </c>
      <c r="U87" s="951"/>
      <c r="V87" s="951"/>
      <c r="W87" s="951"/>
      <c r="X87" s="54">
        <v>0</v>
      </c>
      <c r="Y87" s="947"/>
      <c r="Z87" s="947"/>
      <c r="AA87" s="46" t="s">
        <v>1453</v>
      </c>
    </row>
    <row r="88" spans="1:27" ht="36" customHeight="1">
      <c r="A88" s="958" t="s">
        <v>1539</v>
      </c>
      <c r="B88" s="958"/>
      <c r="C88" s="958"/>
      <c r="D88" s="958"/>
      <c r="E88" s="958"/>
      <c r="F88" s="958"/>
      <c r="G88" s="958"/>
      <c r="H88" s="47">
        <v>58000000000</v>
      </c>
      <c r="I88" s="959"/>
      <c r="J88" s="960"/>
      <c r="K88" s="55" t="s">
        <v>1538</v>
      </c>
      <c r="L88" s="56" t="s">
        <v>1453</v>
      </c>
      <c r="M88" s="57">
        <v>371.1</v>
      </c>
      <c r="N88" s="961"/>
      <c r="O88" s="961"/>
      <c r="P88" s="961"/>
      <c r="Q88" s="961"/>
      <c r="R88" s="51">
        <v>0</v>
      </c>
      <c r="S88" s="52"/>
      <c r="T88" s="53">
        <v>0</v>
      </c>
      <c r="U88" s="961"/>
      <c r="V88" s="961"/>
      <c r="W88" s="961"/>
      <c r="X88" s="54">
        <v>0</v>
      </c>
      <c r="Y88" s="952"/>
      <c r="Z88" s="952"/>
      <c r="AA88" s="46" t="s">
        <v>1453</v>
      </c>
    </row>
    <row r="89" spans="1:27" ht="45" customHeight="1">
      <c r="A89" s="953" t="s">
        <v>1537</v>
      </c>
      <c r="B89" s="953"/>
      <c r="C89" s="953"/>
      <c r="D89" s="953"/>
      <c r="E89" s="953"/>
      <c r="F89" s="953"/>
      <c r="G89" s="953"/>
      <c r="H89" s="47">
        <v>58600000000</v>
      </c>
      <c r="I89" s="954"/>
      <c r="J89" s="955"/>
      <c r="K89" s="58" t="s">
        <v>1536</v>
      </c>
      <c r="L89" s="59" t="s">
        <v>1453</v>
      </c>
      <c r="M89" s="60">
        <v>371.1</v>
      </c>
      <c r="N89" s="956"/>
      <c r="O89" s="956"/>
      <c r="P89" s="956"/>
      <c r="Q89" s="956"/>
      <c r="R89" s="51">
        <v>0</v>
      </c>
      <c r="S89" s="52"/>
      <c r="T89" s="53">
        <v>0</v>
      </c>
      <c r="U89" s="956"/>
      <c r="V89" s="956"/>
      <c r="W89" s="956"/>
      <c r="X89" s="54">
        <v>0</v>
      </c>
      <c r="Y89" s="957"/>
      <c r="Z89" s="957"/>
      <c r="AA89" s="46" t="s">
        <v>1453</v>
      </c>
    </row>
    <row r="90" spans="1:27" ht="56.25" customHeight="1">
      <c r="A90" s="948" t="s">
        <v>1535</v>
      </c>
      <c r="B90" s="948"/>
      <c r="C90" s="948"/>
      <c r="D90" s="948"/>
      <c r="E90" s="948"/>
      <c r="F90" s="948"/>
      <c r="G90" s="948"/>
      <c r="H90" s="47">
        <v>58655280000</v>
      </c>
      <c r="I90" s="949"/>
      <c r="J90" s="950"/>
      <c r="K90" s="48" t="s">
        <v>1534</v>
      </c>
      <c r="L90" s="49" t="s">
        <v>1453</v>
      </c>
      <c r="M90" s="50">
        <v>371.1</v>
      </c>
      <c r="N90" s="951"/>
      <c r="O90" s="951"/>
      <c r="P90" s="951"/>
      <c r="Q90" s="951"/>
      <c r="R90" s="51">
        <v>0</v>
      </c>
      <c r="S90" s="52"/>
      <c r="T90" s="53">
        <v>0</v>
      </c>
      <c r="U90" s="951"/>
      <c r="V90" s="951"/>
      <c r="W90" s="951"/>
      <c r="X90" s="54">
        <v>0</v>
      </c>
      <c r="Y90" s="947"/>
      <c r="Z90" s="947"/>
      <c r="AA90" s="46" t="s">
        <v>1453</v>
      </c>
    </row>
    <row r="91" spans="1:27" ht="13.5" customHeight="1">
      <c r="A91" s="948" t="s">
        <v>1530</v>
      </c>
      <c r="B91" s="948"/>
      <c r="C91" s="948"/>
      <c r="D91" s="948"/>
      <c r="E91" s="948"/>
      <c r="F91" s="948"/>
      <c r="G91" s="948"/>
      <c r="H91" s="47">
        <v>58655280000</v>
      </c>
      <c r="I91" s="949"/>
      <c r="J91" s="950"/>
      <c r="K91" s="48" t="s">
        <v>1534</v>
      </c>
      <c r="L91" s="49" t="s">
        <v>1529</v>
      </c>
      <c r="M91" s="50">
        <v>371.1</v>
      </c>
      <c r="N91" s="951"/>
      <c r="O91" s="951"/>
      <c r="P91" s="951"/>
      <c r="Q91" s="951"/>
      <c r="R91" s="51">
        <v>0</v>
      </c>
      <c r="S91" s="52"/>
      <c r="T91" s="53">
        <v>0</v>
      </c>
      <c r="U91" s="951"/>
      <c r="V91" s="951"/>
      <c r="W91" s="951"/>
      <c r="X91" s="54">
        <v>0</v>
      </c>
      <c r="Y91" s="947"/>
      <c r="Z91" s="947"/>
      <c r="AA91" s="46" t="s">
        <v>1453</v>
      </c>
    </row>
    <row r="92" spans="1:27" ht="22.5" customHeight="1">
      <c r="A92" s="948" t="s">
        <v>1528</v>
      </c>
      <c r="B92" s="948"/>
      <c r="C92" s="948"/>
      <c r="D92" s="948"/>
      <c r="E92" s="948"/>
      <c r="F92" s="948"/>
      <c r="G92" s="948"/>
      <c r="H92" s="47">
        <v>58655280000</v>
      </c>
      <c r="I92" s="949"/>
      <c r="J92" s="950"/>
      <c r="K92" s="48" t="s">
        <v>1534</v>
      </c>
      <c r="L92" s="49" t="s">
        <v>1479</v>
      </c>
      <c r="M92" s="50">
        <v>371.1</v>
      </c>
      <c r="N92" s="951"/>
      <c r="O92" s="951"/>
      <c r="P92" s="951"/>
      <c r="Q92" s="951"/>
      <c r="R92" s="51">
        <v>0</v>
      </c>
      <c r="S92" s="52"/>
      <c r="T92" s="53">
        <v>0</v>
      </c>
      <c r="U92" s="951"/>
      <c r="V92" s="951"/>
      <c r="W92" s="951"/>
      <c r="X92" s="54">
        <v>0</v>
      </c>
      <c r="Y92" s="947"/>
      <c r="Z92" s="947"/>
      <c r="AA92" s="46" t="s">
        <v>1453</v>
      </c>
    </row>
    <row r="93" spans="1:27" ht="36" customHeight="1">
      <c r="A93" s="958" t="s">
        <v>1533</v>
      </c>
      <c r="B93" s="958"/>
      <c r="C93" s="958"/>
      <c r="D93" s="958"/>
      <c r="E93" s="958"/>
      <c r="F93" s="958"/>
      <c r="G93" s="958"/>
      <c r="H93" s="47">
        <v>69000000000</v>
      </c>
      <c r="I93" s="959"/>
      <c r="J93" s="960"/>
      <c r="K93" s="55" t="s">
        <v>1532</v>
      </c>
      <c r="L93" s="56" t="s">
        <v>1453</v>
      </c>
      <c r="M93" s="57">
        <v>6957.8</v>
      </c>
      <c r="N93" s="961"/>
      <c r="O93" s="961"/>
      <c r="P93" s="961"/>
      <c r="Q93" s="961"/>
      <c r="R93" s="51">
        <v>0</v>
      </c>
      <c r="S93" s="52"/>
      <c r="T93" s="53">
        <v>0</v>
      </c>
      <c r="U93" s="961"/>
      <c r="V93" s="961"/>
      <c r="W93" s="961"/>
      <c r="X93" s="54">
        <v>0</v>
      </c>
      <c r="Y93" s="952"/>
      <c r="Z93" s="952"/>
      <c r="AA93" s="46" t="s">
        <v>1453</v>
      </c>
    </row>
    <row r="94" spans="1:27" ht="33.75" customHeight="1">
      <c r="A94" s="948" t="s">
        <v>1531</v>
      </c>
      <c r="B94" s="948"/>
      <c r="C94" s="948"/>
      <c r="D94" s="948"/>
      <c r="E94" s="948"/>
      <c r="F94" s="948"/>
      <c r="G94" s="948"/>
      <c r="H94" s="47">
        <v>69055100000</v>
      </c>
      <c r="I94" s="949"/>
      <c r="J94" s="950"/>
      <c r="K94" s="48" t="s">
        <v>1480</v>
      </c>
      <c r="L94" s="49" t="s">
        <v>1453</v>
      </c>
      <c r="M94" s="50">
        <v>6957.8</v>
      </c>
      <c r="N94" s="951"/>
      <c r="O94" s="951"/>
      <c r="P94" s="951"/>
      <c r="Q94" s="951"/>
      <c r="R94" s="51">
        <v>0</v>
      </c>
      <c r="S94" s="52"/>
      <c r="T94" s="53">
        <v>0</v>
      </c>
      <c r="U94" s="951"/>
      <c r="V94" s="951"/>
      <c r="W94" s="951"/>
      <c r="X94" s="54">
        <v>0</v>
      </c>
      <c r="Y94" s="947"/>
      <c r="Z94" s="947"/>
      <c r="AA94" s="46" t="s">
        <v>1453</v>
      </c>
    </row>
    <row r="95" spans="1:27" ht="13.5" customHeight="1">
      <c r="A95" s="948" t="s">
        <v>1530</v>
      </c>
      <c r="B95" s="948"/>
      <c r="C95" s="948"/>
      <c r="D95" s="948"/>
      <c r="E95" s="948"/>
      <c r="F95" s="948"/>
      <c r="G95" s="948"/>
      <c r="H95" s="47">
        <v>69055100000</v>
      </c>
      <c r="I95" s="949"/>
      <c r="J95" s="950"/>
      <c r="K95" s="48" t="s">
        <v>1480</v>
      </c>
      <c r="L95" s="49" t="s">
        <v>1529</v>
      </c>
      <c r="M95" s="50">
        <v>6957.8</v>
      </c>
      <c r="N95" s="951"/>
      <c r="O95" s="951"/>
      <c r="P95" s="951"/>
      <c r="Q95" s="951"/>
      <c r="R95" s="51">
        <v>0</v>
      </c>
      <c r="S95" s="52"/>
      <c r="T95" s="53">
        <v>0</v>
      </c>
      <c r="U95" s="951"/>
      <c r="V95" s="951"/>
      <c r="W95" s="951"/>
      <c r="X95" s="54">
        <v>0</v>
      </c>
      <c r="Y95" s="947"/>
      <c r="Z95" s="947"/>
      <c r="AA95" s="46" t="s">
        <v>1453</v>
      </c>
    </row>
    <row r="96" spans="1:27" ht="22.5" customHeight="1">
      <c r="A96" s="948" t="s">
        <v>1528</v>
      </c>
      <c r="B96" s="948"/>
      <c r="C96" s="948"/>
      <c r="D96" s="948"/>
      <c r="E96" s="948"/>
      <c r="F96" s="948"/>
      <c r="G96" s="948"/>
      <c r="H96" s="47">
        <v>69055100000</v>
      </c>
      <c r="I96" s="949"/>
      <c r="J96" s="950"/>
      <c r="K96" s="48" t="s">
        <v>1480</v>
      </c>
      <c r="L96" s="49" t="s">
        <v>1479</v>
      </c>
      <c r="M96" s="50">
        <v>6957.8</v>
      </c>
      <c r="N96" s="951"/>
      <c r="O96" s="951"/>
      <c r="P96" s="951"/>
      <c r="Q96" s="951"/>
      <c r="R96" s="51">
        <v>0</v>
      </c>
      <c r="S96" s="52"/>
      <c r="T96" s="53">
        <v>0</v>
      </c>
      <c r="U96" s="951"/>
      <c r="V96" s="951"/>
      <c r="W96" s="951"/>
      <c r="X96" s="54">
        <v>0</v>
      </c>
      <c r="Y96" s="947"/>
      <c r="Z96" s="947"/>
      <c r="AA96" s="46" t="s">
        <v>1453</v>
      </c>
    </row>
    <row r="97" spans="1:27" ht="13.5" customHeight="1">
      <c r="A97" s="958" t="s">
        <v>1478</v>
      </c>
      <c r="B97" s="958"/>
      <c r="C97" s="958"/>
      <c r="D97" s="958"/>
      <c r="E97" s="958"/>
      <c r="F97" s="958"/>
      <c r="G97" s="958"/>
      <c r="H97" s="47">
        <v>90000000000</v>
      </c>
      <c r="I97" s="959"/>
      <c r="J97" s="960"/>
      <c r="K97" s="55" t="s">
        <v>1477</v>
      </c>
      <c r="L97" s="56" t="s">
        <v>1453</v>
      </c>
      <c r="M97" s="57">
        <v>138942</v>
      </c>
      <c r="N97" s="961"/>
      <c r="O97" s="961"/>
      <c r="P97" s="961"/>
      <c r="Q97" s="961"/>
      <c r="R97" s="51">
        <v>0</v>
      </c>
      <c r="S97" s="52"/>
      <c r="T97" s="53">
        <v>0</v>
      </c>
      <c r="U97" s="961"/>
      <c r="V97" s="961"/>
      <c r="W97" s="961"/>
      <c r="X97" s="54">
        <v>0</v>
      </c>
      <c r="Y97" s="952"/>
      <c r="Z97" s="952"/>
      <c r="AA97" s="46" t="s">
        <v>1453</v>
      </c>
    </row>
    <row r="98" spans="1:27" ht="22.5" customHeight="1">
      <c r="A98" s="953" t="s">
        <v>1476</v>
      </c>
      <c r="B98" s="953"/>
      <c r="C98" s="953"/>
      <c r="D98" s="953"/>
      <c r="E98" s="953"/>
      <c r="F98" s="953"/>
      <c r="G98" s="953"/>
      <c r="H98" s="47">
        <v>90400000000</v>
      </c>
      <c r="I98" s="954"/>
      <c r="J98" s="955"/>
      <c r="K98" s="58" t="s">
        <v>1475</v>
      </c>
      <c r="L98" s="59" t="s">
        <v>1453</v>
      </c>
      <c r="M98" s="60">
        <v>138942</v>
      </c>
      <c r="N98" s="956"/>
      <c r="O98" s="956"/>
      <c r="P98" s="956"/>
      <c r="Q98" s="956"/>
      <c r="R98" s="51">
        <v>0</v>
      </c>
      <c r="S98" s="52"/>
      <c r="T98" s="53">
        <v>0</v>
      </c>
      <c r="U98" s="956"/>
      <c r="V98" s="956"/>
      <c r="W98" s="956"/>
      <c r="X98" s="54">
        <v>0</v>
      </c>
      <c r="Y98" s="957"/>
      <c r="Z98" s="957"/>
      <c r="AA98" s="46" t="s">
        <v>1453</v>
      </c>
    </row>
    <row r="99" spans="1:27" ht="95.25" customHeight="1">
      <c r="A99" s="948" t="s">
        <v>1474</v>
      </c>
      <c r="B99" s="948"/>
      <c r="C99" s="948"/>
      <c r="D99" s="948"/>
      <c r="E99" s="948"/>
      <c r="F99" s="948"/>
      <c r="G99" s="948"/>
      <c r="H99" s="47">
        <v>90451350000</v>
      </c>
      <c r="I99" s="949"/>
      <c r="J99" s="950"/>
      <c r="K99" s="48" t="s">
        <v>1472</v>
      </c>
      <c r="L99" s="49" t="s">
        <v>1453</v>
      </c>
      <c r="M99" s="50">
        <v>5875.2</v>
      </c>
      <c r="N99" s="951"/>
      <c r="O99" s="951"/>
      <c r="P99" s="951"/>
      <c r="Q99" s="951"/>
      <c r="R99" s="51">
        <v>0</v>
      </c>
      <c r="S99" s="52"/>
      <c r="T99" s="53">
        <v>0</v>
      </c>
      <c r="U99" s="951"/>
      <c r="V99" s="951"/>
      <c r="W99" s="951"/>
      <c r="X99" s="54">
        <v>0</v>
      </c>
      <c r="Y99" s="947"/>
      <c r="Z99" s="947"/>
      <c r="AA99" s="46" t="s">
        <v>1453</v>
      </c>
    </row>
    <row r="100" spans="1:27" ht="13.5" customHeight="1">
      <c r="A100" s="948" t="s">
        <v>1467</v>
      </c>
      <c r="B100" s="948"/>
      <c r="C100" s="948"/>
      <c r="D100" s="948"/>
      <c r="E100" s="948"/>
      <c r="F100" s="948"/>
      <c r="G100" s="948"/>
      <c r="H100" s="47">
        <v>90451350000</v>
      </c>
      <c r="I100" s="949"/>
      <c r="J100" s="950"/>
      <c r="K100" s="48" t="s">
        <v>1472</v>
      </c>
      <c r="L100" s="49" t="s">
        <v>1466</v>
      </c>
      <c r="M100" s="50">
        <v>5875.2</v>
      </c>
      <c r="N100" s="951"/>
      <c r="O100" s="951"/>
      <c r="P100" s="951"/>
      <c r="Q100" s="951"/>
      <c r="R100" s="51">
        <v>0</v>
      </c>
      <c r="S100" s="52"/>
      <c r="T100" s="53">
        <v>0</v>
      </c>
      <c r="U100" s="951"/>
      <c r="V100" s="951"/>
      <c r="W100" s="951"/>
      <c r="X100" s="54">
        <v>0</v>
      </c>
      <c r="Y100" s="947"/>
      <c r="Z100" s="947"/>
      <c r="AA100" s="46" t="s">
        <v>1453</v>
      </c>
    </row>
    <row r="101" spans="1:27" ht="22.5" customHeight="1">
      <c r="A101" s="948" t="s">
        <v>1473</v>
      </c>
      <c r="B101" s="948"/>
      <c r="C101" s="948"/>
      <c r="D101" s="948"/>
      <c r="E101" s="948"/>
      <c r="F101" s="948"/>
      <c r="G101" s="948"/>
      <c r="H101" s="47">
        <v>90451350000</v>
      </c>
      <c r="I101" s="949"/>
      <c r="J101" s="950"/>
      <c r="K101" s="48" t="s">
        <v>1472</v>
      </c>
      <c r="L101" s="49" t="s">
        <v>1471</v>
      </c>
      <c r="M101" s="50">
        <v>5875.2</v>
      </c>
      <c r="N101" s="951"/>
      <c r="O101" s="951"/>
      <c r="P101" s="951"/>
      <c r="Q101" s="951"/>
      <c r="R101" s="51">
        <v>0</v>
      </c>
      <c r="S101" s="52"/>
      <c r="T101" s="53">
        <v>0</v>
      </c>
      <c r="U101" s="951"/>
      <c r="V101" s="951"/>
      <c r="W101" s="951"/>
      <c r="X101" s="54">
        <v>0</v>
      </c>
      <c r="Y101" s="947"/>
      <c r="Z101" s="947"/>
      <c r="AA101" s="46" t="s">
        <v>1453</v>
      </c>
    </row>
    <row r="102" spans="1:27" ht="56.25" customHeight="1">
      <c r="A102" s="948" t="s">
        <v>1470</v>
      </c>
      <c r="B102" s="948"/>
      <c r="C102" s="948"/>
      <c r="D102" s="948"/>
      <c r="E102" s="948"/>
      <c r="F102" s="948"/>
      <c r="G102" s="948"/>
      <c r="H102" s="47">
        <v>90452600000</v>
      </c>
      <c r="I102" s="949"/>
      <c r="J102" s="950"/>
      <c r="K102" s="48" t="s">
        <v>1469</v>
      </c>
      <c r="L102" s="49" t="s">
        <v>1453</v>
      </c>
      <c r="M102" s="50">
        <v>1513.9</v>
      </c>
      <c r="N102" s="951"/>
      <c r="O102" s="951"/>
      <c r="P102" s="951"/>
      <c r="Q102" s="951"/>
      <c r="R102" s="51">
        <v>0</v>
      </c>
      <c r="S102" s="52"/>
      <c r="T102" s="53">
        <v>0</v>
      </c>
      <c r="U102" s="951"/>
      <c r="V102" s="951"/>
      <c r="W102" s="951"/>
      <c r="X102" s="54">
        <v>0</v>
      </c>
      <c r="Y102" s="947"/>
      <c r="Z102" s="947"/>
      <c r="AA102" s="46" t="s">
        <v>1453</v>
      </c>
    </row>
    <row r="103" spans="1:27" ht="13.5" customHeight="1">
      <c r="A103" s="948" t="s">
        <v>1467</v>
      </c>
      <c r="B103" s="948"/>
      <c r="C103" s="948"/>
      <c r="D103" s="948"/>
      <c r="E103" s="948"/>
      <c r="F103" s="948"/>
      <c r="G103" s="948"/>
      <c r="H103" s="47">
        <v>90452600000</v>
      </c>
      <c r="I103" s="949"/>
      <c r="J103" s="950"/>
      <c r="K103" s="48" t="s">
        <v>1469</v>
      </c>
      <c r="L103" s="49" t="s">
        <v>1466</v>
      </c>
      <c r="M103" s="50">
        <v>1513.9</v>
      </c>
      <c r="N103" s="951"/>
      <c r="O103" s="951"/>
      <c r="P103" s="951"/>
      <c r="Q103" s="951"/>
      <c r="R103" s="51">
        <v>0</v>
      </c>
      <c r="S103" s="52"/>
      <c r="T103" s="53">
        <v>0</v>
      </c>
      <c r="U103" s="951"/>
      <c r="V103" s="951"/>
      <c r="W103" s="951"/>
      <c r="X103" s="54">
        <v>0</v>
      </c>
      <c r="Y103" s="947"/>
      <c r="Z103" s="947"/>
      <c r="AA103" s="46" t="s">
        <v>1453</v>
      </c>
    </row>
    <row r="104" spans="1:27" ht="13.5" customHeight="1">
      <c r="A104" s="948" t="s">
        <v>1465</v>
      </c>
      <c r="B104" s="948"/>
      <c r="C104" s="948"/>
      <c r="D104" s="948"/>
      <c r="E104" s="948"/>
      <c r="F104" s="948"/>
      <c r="G104" s="948"/>
      <c r="H104" s="47">
        <v>90452600000</v>
      </c>
      <c r="I104" s="949"/>
      <c r="J104" s="950"/>
      <c r="K104" s="48" t="s">
        <v>1469</v>
      </c>
      <c r="L104" s="49" t="s">
        <v>1463</v>
      </c>
      <c r="M104" s="50">
        <v>1513.9</v>
      </c>
      <c r="N104" s="951"/>
      <c r="O104" s="951"/>
      <c r="P104" s="951"/>
      <c r="Q104" s="951"/>
      <c r="R104" s="51">
        <v>0</v>
      </c>
      <c r="S104" s="52"/>
      <c r="T104" s="53">
        <v>0</v>
      </c>
      <c r="U104" s="951"/>
      <c r="V104" s="951"/>
      <c r="W104" s="951"/>
      <c r="X104" s="54">
        <v>0</v>
      </c>
      <c r="Y104" s="947"/>
      <c r="Z104" s="947"/>
      <c r="AA104" s="46" t="s">
        <v>1453</v>
      </c>
    </row>
    <row r="105" spans="1:27" ht="78.75" customHeight="1">
      <c r="A105" s="948" t="s">
        <v>1468</v>
      </c>
      <c r="B105" s="948"/>
      <c r="C105" s="948"/>
      <c r="D105" s="948"/>
      <c r="E105" s="948"/>
      <c r="F105" s="948"/>
      <c r="G105" s="948"/>
      <c r="H105" s="47">
        <v>90455080000</v>
      </c>
      <c r="I105" s="949"/>
      <c r="J105" s="950"/>
      <c r="K105" s="48" t="s">
        <v>1464</v>
      </c>
      <c r="L105" s="49" t="s">
        <v>1453</v>
      </c>
      <c r="M105" s="50">
        <v>130854.9</v>
      </c>
      <c r="N105" s="951"/>
      <c r="O105" s="951"/>
      <c r="P105" s="951"/>
      <c r="Q105" s="951"/>
      <c r="R105" s="51">
        <v>0</v>
      </c>
      <c r="S105" s="52"/>
      <c r="T105" s="53">
        <v>0</v>
      </c>
      <c r="U105" s="951"/>
      <c r="V105" s="951"/>
      <c r="W105" s="951"/>
      <c r="X105" s="54">
        <v>0</v>
      </c>
      <c r="Y105" s="947"/>
      <c r="Z105" s="947"/>
      <c r="AA105" s="46" t="s">
        <v>1453</v>
      </c>
    </row>
    <row r="106" spans="1:27" ht="13.5" customHeight="1">
      <c r="A106" s="948" t="s">
        <v>1467</v>
      </c>
      <c r="B106" s="948"/>
      <c r="C106" s="948"/>
      <c r="D106" s="948"/>
      <c r="E106" s="948"/>
      <c r="F106" s="948"/>
      <c r="G106" s="948"/>
      <c r="H106" s="47">
        <v>90455080000</v>
      </c>
      <c r="I106" s="949"/>
      <c r="J106" s="950"/>
      <c r="K106" s="48" t="s">
        <v>1464</v>
      </c>
      <c r="L106" s="49" t="s">
        <v>1466</v>
      </c>
      <c r="M106" s="50">
        <v>130854.9</v>
      </c>
      <c r="N106" s="951"/>
      <c r="O106" s="951"/>
      <c r="P106" s="951"/>
      <c r="Q106" s="951"/>
      <c r="R106" s="51">
        <v>0</v>
      </c>
      <c r="S106" s="52"/>
      <c r="T106" s="53">
        <v>0</v>
      </c>
      <c r="U106" s="951"/>
      <c r="V106" s="951"/>
      <c r="W106" s="951"/>
      <c r="X106" s="54">
        <v>0</v>
      </c>
      <c r="Y106" s="947"/>
      <c r="Z106" s="947"/>
      <c r="AA106" s="46" t="s">
        <v>1453</v>
      </c>
    </row>
    <row r="107" spans="1:27" ht="13.5" customHeight="1">
      <c r="A107" s="948" t="s">
        <v>1465</v>
      </c>
      <c r="B107" s="948"/>
      <c r="C107" s="948"/>
      <c r="D107" s="948"/>
      <c r="E107" s="948"/>
      <c r="F107" s="948"/>
      <c r="G107" s="948"/>
      <c r="H107" s="47">
        <v>90455080000</v>
      </c>
      <c r="I107" s="949"/>
      <c r="J107" s="950"/>
      <c r="K107" s="48" t="s">
        <v>1464</v>
      </c>
      <c r="L107" s="49" t="s">
        <v>1463</v>
      </c>
      <c r="M107" s="50">
        <v>130854.9</v>
      </c>
      <c r="N107" s="951"/>
      <c r="O107" s="951"/>
      <c r="P107" s="951"/>
      <c r="Q107" s="951"/>
      <c r="R107" s="51">
        <v>0</v>
      </c>
      <c r="S107" s="52"/>
      <c r="T107" s="53">
        <v>0</v>
      </c>
      <c r="U107" s="951"/>
      <c r="V107" s="951"/>
      <c r="W107" s="951"/>
      <c r="X107" s="54">
        <v>0</v>
      </c>
      <c r="Y107" s="947"/>
      <c r="Z107" s="947"/>
      <c r="AA107" s="46" t="s">
        <v>1453</v>
      </c>
    </row>
    <row r="108" spans="1:27" ht="33.75" customHeight="1">
      <c r="A108" s="948" t="s">
        <v>1462</v>
      </c>
      <c r="B108" s="948"/>
      <c r="C108" s="948"/>
      <c r="D108" s="948"/>
      <c r="E108" s="948"/>
      <c r="F108" s="948"/>
      <c r="G108" s="948"/>
      <c r="H108" s="47">
        <v>90455220000</v>
      </c>
      <c r="I108" s="949"/>
      <c r="J108" s="950"/>
      <c r="K108" s="48" t="s">
        <v>1458</v>
      </c>
      <c r="L108" s="49" t="s">
        <v>1453</v>
      </c>
      <c r="M108" s="50">
        <v>698</v>
      </c>
      <c r="N108" s="951"/>
      <c r="O108" s="951"/>
      <c r="P108" s="951"/>
      <c r="Q108" s="951"/>
      <c r="R108" s="51">
        <v>0</v>
      </c>
      <c r="S108" s="52"/>
      <c r="T108" s="53">
        <v>0</v>
      </c>
      <c r="U108" s="951"/>
      <c r="V108" s="951"/>
      <c r="W108" s="951"/>
      <c r="X108" s="54">
        <v>0</v>
      </c>
      <c r="Y108" s="947"/>
      <c r="Z108" s="947"/>
      <c r="AA108" s="46" t="s">
        <v>1453</v>
      </c>
    </row>
    <row r="109" spans="1:27" ht="13.5" customHeight="1">
      <c r="A109" s="948" t="s">
        <v>1461</v>
      </c>
      <c r="B109" s="948"/>
      <c r="C109" s="948"/>
      <c r="D109" s="948"/>
      <c r="E109" s="948"/>
      <c r="F109" s="948"/>
      <c r="G109" s="948"/>
      <c r="H109" s="47">
        <v>90455220000</v>
      </c>
      <c r="I109" s="949"/>
      <c r="J109" s="950"/>
      <c r="K109" s="48" t="s">
        <v>1458</v>
      </c>
      <c r="L109" s="49" t="s">
        <v>1460</v>
      </c>
      <c r="M109" s="50">
        <v>698</v>
      </c>
      <c r="N109" s="951"/>
      <c r="O109" s="951"/>
      <c r="P109" s="951"/>
      <c r="Q109" s="951"/>
      <c r="R109" s="51">
        <v>0</v>
      </c>
      <c r="S109" s="52"/>
      <c r="T109" s="53">
        <v>0</v>
      </c>
      <c r="U109" s="951"/>
      <c r="V109" s="951"/>
      <c r="W109" s="951"/>
      <c r="X109" s="54">
        <v>0</v>
      </c>
      <c r="Y109" s="947"/>
      <c r="Z109" s="947"/>
      <c r="AA109" s="46" t="s">
        <v>1453</v>
      </c>
    </row>
    <row r="110" spans="1:27" ht="22.5" customHeight="1" thickBot="1">
      <c r="A110" s="962" t="s">
        <v>1459</v>
      </c>
      <c r="B110" s="962"/>
      <c r="C110" s="962"/>
      <c r="D110" s="962"/>
      <c r="E110" s="962"/>
      <c r="F110" s="962"/>
      <c r="G110" s="962"/>
      <c r="H110" s="61">
        <v>90455220000</v>
      </c>
      <c r="I110" s="963"/>
      <c r="J110" s="964"/>
      <c r="K110" s="62" t="s">
        <v>1458</v>
      </c>
      <c r="L110" s="63" t="s">
        <v>1457</v>
      </c>
      <c r="M110" s="64">
        <v>698</v>
      </c>
      <c r="N110" s="965"/>
      <c r="O110" s="965"/>
      <c r="P110" s="965"/>
      <c r="Q110" s="965"/>
      <c r="R110" s="65">
        <v>0</v>
      </c>
      <c r="S110" s="66"/>
      <c r="T110" s="67">
        <v>0</v>
      </c>
      <c r="U110" s="965"/>
      <c r="V110" s="965"/>
      <c r="W110" s="965"/>
      <c r="X110" s="68">
        <v>0</v>
      </c>
      <c r="Y110" s="966"/>
      <c r="Z110" s="966"/>
      <c r="AA110" s="46" t="s">
        <v>1453</v>
      </c>
    </row>
    <row r="111" spans="1:27" ht="409.6" hidden="1" customHeight="1">
      <c r="A111" s="69"/>
      <c r="B111" s="69"/>
      <c r="C111" s="69"/>
      <c r="D111" s="69"/>
      <c r="E111" s="69"/>
      <c r="F111" s="69"/>
      <c r="G111" s="2"/>
      <c r="H111" s="70"/>
      <c r="I111" s="69"/>
      <c r="J111" s="69"/>
      <c r="K111" s="69" t="s">
        <v>1456</v>
      </c>
      <c r="L111" s="69" t="s">
        <v>1455</v>
      </c>
      <c r="M111" s="71">
        <v>1253790.7</v>
      </c>
      <c r="N111" s="72"/>
      <c r="O111" s="72"/>
      <c r="P111" s="72"/>
      <c r="Q111" s="72"/>
      <c r="R111" s="72">
        <v>0</v>
      </c>
      <c r="S111" s="72"/>
      <c r="T111" s="72">
        <v>0</v>
      </c>
      <c r="U111" s="73"/>
      <c r="V111" s="69"/>
      <c r="W111" s="74"/>
      <c r="X111" s="74">
        <v>0</v>
      </c>
      <c r="Y111" s="75"/>
      <c r="Z111" s="72"/>
      <c r="AA111" s="69" t="s">
        <v>1453</v>
      </c>
    </row>
    <row r="112" spans="1:27" ht="15" customHeight="1" thickBot="1">
      <c r="A112" s="76" t="s">
        <v>1454</v>
      </c>
      <c r="B112" s="77"/>
      <c r="C112" s="77"/>
      <c r="D112" s="78"/>
      <c r="E112" s="78"/>
      <c r="F112" s="78"/>
      <c r="G112" s="78"/>
      <c r="H112" s="79"/>
      <c r="I112" s="79"/>
      <c r="J112" s="79"/>
      <c r="K112" s="79"/>
      <c r="L112" s="79"/>
      <c r="M112" s="80">
        <v>1253790.7</v>
      </c>
      <c r="N112" s="81">
        <v>0</v>
      </c>
      <c r="O112" s="82">
        <v>0</v>
      </c>
      <c r="P112" s="82">
        <v>0</v>
      </c>
      <c r="Q112" s="83">
        <v>0</v>
      </c>
      <c r="R112" s="84">
        <v>0</v>
      </c>
      <c r="S112" s="84">
        <v>0</v>
      </c>
      <c r="T112" s="85">
        <v>0</v>
      </c>
      <c r="U112" s="86">
        <v>0</v>
      </c>
      <c r="V112" s="83">
        <v>0</v>
      </c>
      <c r="W112" s="84">
        <v>0</v>
      </c>
      <c r="X112" s="87">
        <v>0</v>
      </c>
      <c r="Y112" s="88"/>
      <c r="Z112" s="89"/>
      <c r="AA112" s="2" t="s">
        <v>1453</v>
      </c>
    </row>
    <row r="113" spans="1:27"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3"/>
      <c r="Y113" s="3"/>
      <c r="Z113" s="3"/>
      <c r="AA113" s="3"/>
    </row>
  </sheetData>
  <mergeCells count="519">
    <mergeCell ref="Y109:Z109"/>
    <mergeCell ref="A110:G110"/>
    <mergeCell ref="I110:J110"/>
    <mergeCell ref="N110:Q110"/>
    <mergeCell ref="U110:W110"/>
    <mergeCell ref="Y110:Z110"/>
    <mergeCell ref="A109:G109"/>
    <mergeCell ref="I109:J109"/>
    <mergeCell ref="N109:Q109"/>
    <mergeCell ref="U109:W109"/>
    <mergeCell ref="Y107:Z107"/>
    <mergeCell ref="A108:G108"/>
    <mergeCell ref="I108:J108"/>
    <mergeCell ref="N108:Q108"/>
    <mergeCell ref="U108:W108"/>
    <mergeCell ref="Y108:Z108"/>
    <mergeCell ref="A107:G107"/>
    <mergeCell ref="I107:J107"/>
    <mergeCell ref="N107:Q107"/>
    <mergeCell ref="U107:W107"/>
    <mergeCell ref="Y105:Z105"/>
    <mergeCell ref="A106:G106"/>
    <mergeCell ref="I106:J106"/>
    <mergeCell ref="N106:Q106"/>
    <mergeCell ref="U106:W106"/>
    <mergeCell ref="Y106:Z106"/>
    <mergeCell ref="A105:G105"/>
    <mergeCell ref="I105:J105"/>
    <mergeCell ref="N105:Q105"/>
    <mergeCell ref="U105:W105"/>
    <mergeCell ref="Y103:Z103"/>
    <mergeCell ref="A104:G104"/>
    <mergeCell ref="I104:J104"/>
    <mergeCell ref="N104:Q104"/>
    <mergeCell ref="U104:W104"/>
    <mergeCell ref="Y104:Z104"/>
    <mergeCell ref="A103:G103"/>
    <mergeCell ref="I103:J103"/>
    <mergeCell ref="N103:Q103"/>
    <mergeCell ref="U103:W103"/>
    <mergeCell ref="Y101:Z101"/>
    <mergeCell ref="A102:G102"/>
    <mergeCell ref="I102:J102"/>
    <mergeCell ref="N102:Q102"/>
    <mergeCell ref="U102:W102"/>
    <mergeCell ref="Y102:Z102"/>
    <mergeCell ref="A101:G101"/>
    <mergeCell ref="I101:J101"/>
    <mergeCell ref="N101:Q101"/>
    <mergeCell ref="U101:W101"/>
    <mergeCell ref="Y99:Z99"/>
    <mergeCell ref="A100:G100"/>
    <mergeCell ref="I100:J100"/>
    <mergeCell ref="N100:Q100"/>
    <mergeCell ref="U100:W100"/>
    <mergeCell ref="Y100:Z100"/>
    <mergeCell ref="A99:G99"/>
    <mergeCell ref="I99:J99"/>
    <mergeCell ref="N99:Q99"/>
    <mergeCell ref="U99:W99"/>
    <mergeCell ref="Y97:Z97"/>
    <mergeCell ref="A98:G98"/>
    <mergeCell ref="I98:J98"/>
    <mergeCell ref="N98:Q98"/>
    <mergeCell ref="U98:W98"/>
    <mergeCell ref="Y98:Z98"/>
    <mergeCell ref="A97:G97"/>
    <mergeCell ref="I97:J97"/>
    <mergeCell ref="N97:Q97"/>
    <mergeCell ref="U97:W97"/>
    <mergeCell ref="Y95:Z95"/>
    <mergeCell ref="A96:G96"/>
    <mergeCell ref="I96:J96"/>
    <mergeCell ref="N96:Q96"/>
    <mergeCell ref="U96:W96"/>
    <mergeCell ref="Y96:Z96"/>
    <mergeCell ref="A95:G95"/>
    <mergeCell ref="I95:J95"/>
    <mergeCell ref="N95:Q95"/>
    <mergeCell ref="U95:W95"/>
    <mergeCell ref="Y93:Z93"/>
    <mergeCell ref="A94:G94"/>
    <mergeCell ref="I94:J94"/>
    <mergeCell ref="N94:Q94"/>
    <mergeCell ref="U94:W94"/>
    <mergeCell ref="Y94:Z94"/>
    <mergeCell ref="A93:G93"/>
    <mergeCell ref="I93:J93"/>
    <mergeCell ref="N93:Q93"/>
    <mergeCell ref="U93:W93"/>
    <mergeCell ref="Y91:Z91"/>
    <mergeCell ref="A92:G92"/>
    <mergeCell ref="I92:J92"/>
    <mergeCell ref="N92:Q92"/>
    <mergeCell ref="U92:W92"/>
    <mergeCell ref="Y92:Z92"/>
    <mergeCell ref="A91:G91"/>
    <mergeCell ref="I91:J91"/>
    <mergeCell ref="N91:Q91"/>
    <mergeCell ref="U91:W91"/>
    <mergeCell ref="Y89:Z89"/>
    <mergeCell ref="A90:G90"/>
    <mergeCell ref="I90:J90"/>
    <mergeCell ref="N90:Q90"/>
    <mergeCell ref="U90:W90"/>
    <mergeCell ref="Y90:Z90"/>
    <mergeCell ref="A89:G89"/>
    <mergeCell ref="I89:J89"/>
    <mergeCell ref="N89:Q89"/>
    <mergeCell ref="U89:W89"/>
    <mergeCell ref="Y87:Z87"/>
    <mergeCell ref="A88:G88"/>
    <mergeCell ref="I88:J88"/>
    <mergeCell ref="N88:Q88"/>
    <mergeCell ref="U88:W88"/>
    <mergeCell ref="Y88:Z88"/>
    <mergeCell ref="A87:G87"/>
    <mergeCell ref="I87:J87"/>
    <mergeCell ref="N87:Q87"/>
    <mergeCell ref="U87:W87"/>
    <mergeCell ref="Y85:Z85"/>
    <mergeCell ref="A86:G86"/>
    <mergeCell ref="I86:J86"/>
    <mergeCell ref="N86:Q86"/>
    <mergeCell ref="U86:W86"/>
    <mergeCell ref="Y86:Z86"/>
    <mergeCell ref="A85:G85"/>
    <mergeCell ref="I85:J85"/>
    <mergeCell ref="N85:Q85"/>
    <mergeCell ref="U85:W85"/>
    <mergeCell ref="Y83:Z83"/>
    <mergeCell ref="A84:G84"/>
    <mergeCell ref="I84:J84"/>
    <mergeCell ref="N84:Q84"/>
    <mergeCell ref="U84:W84"/>
    <mergeCell ref="Y84:Z84"/>
    <mergeCell ref="A83:G83"/>
    <mergeCell ref="I83:J83"/>
    <mergeCell ref="N83:Q83"/>
    <mergeCell ref="U83:W83"/>
    <mergeCell ref="Y81:Z81"/>
    <mergeCell ref="A82:G82"/>
    <mergeCell ref="I82:J82"/>
    <mergeCell ref="N82:Q82"/>
    <mergeCell ref="U82:W82"/>
    <mergeCell ref="Y82:Z82"/>
    <mergeCell ref="A81:G81"/>
    <mergeCell ref="I81:J81"/>
    <mergeCell ref="N81:Q81"/>
    <mergeCell ref="U81:W81"/>
    <mergeCell ref="Y79:Z79"/>
    <mergeCell ref="A80:G80"/>
    <mergeCell ref="I80:J80"/>
    <mergeCell ref="N80:Q80"/>
    <mergeCell ref="U80:W80"/>
    <mergeCell ref="Y80:Z80"/>
    <mergeCell ref="A79:G79"/>
    <mergeCell ref="I79:J79"/>
    <mergeCell ref="N79:Q79"/>
    <mergeCell ref="U79:W79"/>
    <mergeCell ref="Y77:Z77"/>
    <mergeCell ref="A78:G78"/>
    <mergeCell ref="I78:J78"/>
    <mergeCell ref="N78:Q78"/>
    <mergeCell ref="U78:W78"/>
    <mergeCell ref="Y78:Z78"/>
    <mergeCell ref="A77:G77"/>
    <mergeCell ref="I77:J77"/>
    <mergeCell ref="N77:Q77"/>
    <mergeCell ref="U77:W77"/>
    <mergeCell ref="Y75:Z75"/>
    <mergeCell ref="A76:G76"/>
    <mergeCell ref="I76:J76"/>
    <mergeCell ref="N76:Q76"/>
    <mergeCell ref="U76:W76"/>
    <mergeCell ref="Y76:Z76"/>
    <mergeCell ref="A75:G75"/>
    <mergeCell ref="I75:J75"/>
    <mergeCell ref="N75:Q75"/>
    <mergeCell ref="U75:W75"/>
    <mergeCell ref="Y73:Z73"/>
    <mergeCell ref="A74:G74"/>
    <mergeCell ref="I74:J74"/>
    <mergeCell ref="N74:Q74"/>
    <mergeCell ref="U74:W74"/>
    <mergeCell ref="Y74:Z74"/>
    <mergeCell ref="A73:G73"/>
    <mergeCell ref="I73:J73"/>
    <mergeCell ref="N73:Q73"/>
    <mergeCell ref="U73:W73"/>
    <mergeCell ref="Y71:Z71"/>
    <mergeCell ref="A72:G72"/>
    <mergeCell ref="I72:J72"/>
    <mergeCell ref="N72:Q72"/>
    <mergeCell ref="U72:W72"/>
    <mergeCell ref="Y72:Z72"/>
    <mergeCell ref="A71:G71"/>
    <mergeCell ref="I71:J71"/>
    <mergeCell ref="N71:Q71"/>
    <mergeCell ref="U71:W71"/>
    <mergeCell ref="Y69:Z69"/>
    <mergeCell ref="A70:G70"/>
    <mergeCell ref="I70:J70"/>
    <mergeCell ref="N70:Q70"/>
    <mergeCell ref="U70:W70"/>
    <mergeCell ref="Y70:Z70"/>
    <mergeCell ref="A69:G69"/>
    <mergeCell ref="I69:J69"/>
    <mergeCell ref="N69:Q69"/>
    <mergeCell ref="U69:W69"/>
    <mergeCell ref="Y67:Z67"/>
    <mergeCell ref="A68:G68"/>
    <mergeCell ref="I68:J68"/>
    <mergeCell ref="N68:Q68"/>
    <mergeCell ref="U68:W68"/>
    <mergeCell ref="Y68:Z68"/>
    <mergeCell ref="A67:G67"/>
    <mergeCell ref="I67:J67"/>
    <mergeCell ref="N67:Q67"/>
    <mergeCell ref="U67:W67"/>
    <mergeCell ref="Y65:Z65"/>
    <mergeCell ref="A66:G66"/>
    <mergeCell ref="I66:J66"/>
    <mergeCell ref="N66:Q66"/>
    <mergeCell ref="U66:W66"/>
    <mergeCell ref="Y66:Z66"/>
    <mergeCell ref="A65:G65"/>
    <mergeCell ref="I65:J65"/>
    <mergeCell ref="N65:Q65"/>
    <mergeCell ref="U65:W65"/>
    <mergeCell ref="Y63:Z63"/>
    <mergeCell ref="A64:G64"/>
    <mergeCell ref="I64:J64"/>
    <mergeCell ref="N64:Q64"/>
    <mergeCell ref="U64:W64"/>
    <mergeCell ref="Y64:Z64"/>
    <mergeCell ref="A63:G63"/>
    <mergeCell ref="I63:J63"/>
    <mergeCell ref="N63:Q63"/>
    <mergeCell ref="U63:W63"/>
    <mergeCell ref="Y61:Z61"/>
    <mergeCell ref="A62:G62"/>
    <mergeCell ref="I62:J62"/>
    <mergeCell ref="N62:Q62"/>
    <mergeCell ref="U62:W62"/>
    <mergeCell ref="Y62:Z62"/>
    <mergeCell ref="A61:G61"/>
    <mergeCell ref="I61:J61"/>
    <mergeCell ref="N61:Q61"/>
    <mergeCell ref="U61:W61"/>
    <mergeCell ref="Y59:Z59"/>
    <mergeCell ref="A60:G60"/>
    <mergeCell ref="I60:J60"/>
    <mergeCell ref="N60:Q60"/>
    <mergeCell ref="U60:W60"/>
    <mergeCell ref="Y60:Z60"/>
    <mergeCell ref="A59:G59"/>
    <mergeCell ref="I59:J59"/>
    <mergeCell ref="N59:Q59"/>
    <mergeCell ref="U59:W59"/>
    <mergeCell ref="Y57:Z57"/>
    <mergeCell ref="A58:G58"/>
    <mergeCell ref="I58:J58"/>
    <mergeCell ref="N58:Q58"/>
    <mergeCell ref="U58:W58"/>
    <mergeCell ref="Y58:Z58"/>
    <mergeCell ref="A57:G57"/>
    <mergeCell ref="I57:J57"/>
    <mergeCell ref="N57:Q57"/>
    <mergeCell ref="U57:W57"/>
    <mergeCell ref="Y55:Z55"/>
    <mergeCell ref="A56:G56"/>
    <mergeCell ref="I56:J56"/>
    <mergeCell ref="N56:Q56"/>
    <mergeCell ref="U56:W56"/>
    <mergeCell ref="Y56:Z56"/>
    <mergeCell ref="A55:G55"/>
    <mergeCell ref="I55:J55"/>
    <mergeCell ref="N55:Q55"/>
    <mergeCell ref="U55:W55"/>
    <mergeCell ref="Y53:Z53"/>
    <mergeCell ref="A54:G54"/>
    <mergeCell ref="I54:J54"/>
    <mergeCell ref="N54:Q54"/>
    <mergeCell ref="U54:W54"/>
    <mergeCell ref="Y54:Z54"/>
    <mergeCell ref="A53:G53"/>
    <mergeCell ref="I53:J53"/>
    <mergeCell ref="N53:Q53"/>
    <mergeCell ref="U53:W53"/>
    <mergeCell ref="Y51:Z51"/>
    <mergeCell ref="A52:G52"/>
    <mergeCell ref="I52:J52"/>
    <mergeCell ref="N52:Q52"/>
    <mergeCell ref="U52:W52"/>
    <mergeCell ref="Y52:Z52"/>
    <mergeCell ref="A51:G51"/>
    <mergeCell ref="I51:J51"/>
    <mergeCell ref="N51:Q51"/>
    <mergeCell ref="U51:W51"/>
    <mergeCell ref="Y49:Z49"/>
    <mergeCell ref="A50:G50"/>
    <mergeCell ref="I50:J50"/>
    <mergeCell ref="N50:Q50"/>
    <mergeCell ref="U50:W50"/>
    <mergeCell ref="Y50:Z50"/>
    <mergeCell ref="A49:G49"/>
    <mergeCell ref="I49:J49"/>
    <mergeCell ref="N49:Q49"/>
    <mergeCell ref="U49:W49"/>
    <mergeCell ref="Y47:Z47"/>
    <mergeCell ref="A48:G48"/>
    <mergeCell ref="I48:J48"/>
    <mergeCell ref="N48:Q48"/>
    <mergeCell ref="U48:W48"/>
    <mergeCell ref="Y48:Z48"/>
    <mergeCell ref="A47:G47"/>
    <mergeCell ref="I47:J47"/>
    <mergeCell ref="N47:Q47"/>
    <mergeCell ref="U47:W47"/>
    <mergeCell ref="Y45:Z45"/>
    <mergeCell ref="A46:G46"/>
    <mergeCell ref="I46:J46"/>
    <mergeCell ref="N46:Q46"/>
    <mergeCell ref="U46:W46"/>
    <mergeCell ref="Y46:Z46"/>
    <mergeCell ref="A45:G45"/>
    <mergeCell ref="I45:J45"/>
    <mergeCell ref="N45:Q45"/>
    <mergeCell ref="U45:W45"/>
    <mergeCell ref="Y43:Z43"/>
    <mergeCell ref="A44:G44"/>
    <mergeCell ref="I44:J44"/>
    <mergeCell ref="N44:Q44"/>
    <mergeCell ref="U44:W44"/>
    <mergeCell ref="Y44:Z44"/>
    <mergeCell ref="A43:G43"/>
    <mergeCell ref="I43:J43"/>
    <mergeCell ref="N43:Q43"/>
    <mergeCell ref="U43:W43"/>
    <mergeCell ref="Y41:Z41"/>
    <mergeCell ref="A42:G42"/>
    <mergeCell ref="I42:J42"/>
    <mergeCell ref="N42:Q42"/>
    <mergeCell ref="U42:W42"/>
    <mergeCell ref="Y42:Z42"/>
    <mergeCell ref="A41:G41"/>
    <mergeCell ref="I41:J41"/>
    <mergeCell ref="N41:Q41"/>
    <mergeCell ref="U41:W41"/>
    <mergeCell ref="Y39:Z39"/>
    <mergeCell ref="A40:G40"/>
    <mergeCell ref="I40:J40"/>
    <mergeCell ref="N40:Q40"/>
    <mergeCell ref="U40:W40"/>
    <mergeCell ref="Y40:Z40"/>
    <mergeCell ref="A39:G39"/>
    <mergeCell ref="I39:J39"/>
    <mergeCell ref="N39:Q39"/>
    <mergeCell ref="U39:W39"/>
    <mergeCell ref="Y37:Z37"/>
    <mergeCell ref="A38:G38"/>
    <mergeCell ref="I38:J38"/>
    <mergeCell ref="N38:Q38"/>
    <mergeCell ref="U38:W38"/>
    <mergeCell ref="Y38:Z38"/>
    <mergeCell ref="A37:G37"/>
    <mergeCell ref="I37:J37"/>
    <mergeCell ref="N37:Q37"/>
    <mergeCell ref="U37:W37"/>
    <mergeCell ref="Y35:Z35"/>
    <mergeCell ref="A36:G36"/>
    <mergeCell ref="I36:J36"/>
    <mergeCell ref="N36:Q36"/>
    <mergeCell ref="U36:W36"/>
    <mergeCell ref="Y36:Z36"/>
    <mergeCell ref="A35:G35"/>
    <mergeCell ref="I35:J35"/>
    <mergeCell ref="N35:Q35"/>
    <mergeCell ref="U35:W35"/>
    <mergeCell ref="Y33:Z33"/>
    <mergeCell ref="A34:G34"/>
    <mergeCell ref="I34:J34"/>
    <mergeCell ref="N34:Q34"/>
    <mergeCell ref="U34:W34"/>
    <mergeCell ref="Y34:Z34"/>
    <mergeCell ref="A33:G33"/>
    <mergeCell ref="I33:J33"/>
    <mergeCell ref="N33:Q33"/>
    <mergeCell ref="U33:W33"/>
    <mergeCell ref="Y31:Z31"/>
    <mergeCell ref="A32:G32"/>
    <mergeCell ref="I32:J32"/>
    <mergeCell ref="N32:Q32"/>
    <mergeCell ref="U32:W32"/>
    <mergeCell ref="Y32:Z32"/>
    <mergeCell ref="A31:G31"/>
    <mergeCell ref="I31:J31"/>
    <mergeCell ref="N31:Q31"/>
    <mergeCell ref="U31:W31"/>
    <mergeCell ref="Y29:Z29"/>
    <mergeCell ref="A30:G30"/>
    <mergeCell ref="I30:J30"/>
    <mergeCell ref="N30:Q30"/>
    <mergeCell ref="U30:W30"/>
    <mergeCell ref="Y30:Z30"/>
    <mergeCell ref="A29:G29"/>
    <mergeCell ref="I29:J29"/>
    <mergeCell ref="N29:Q29"/>
    <mergeCell ref="U29:W29"/>
    <mergeCell ref="Y27:Z27"/>
    <mergeCell ref="A28:G28"/>
    <mergeCell ref="I28:J28"/>
    <mergeCell ref="N28:Q28"/>
    <mergeCell ref="U28:W28"/>
    <mergeCell ref="Y28:Z28"/>
    <mergeCell ref="A27:G27"/>
    <mergeCell ref="I27:J27"/>
    <mergeCell ref="N27:Q27"/>
    <mergeCell ref="U27:W27"/>
    <mergeCell ref="Y25:Z25"/>
    <mergeCell ref="A26:G26"/>
    <mergeCell ref="I26:J26"/>
    <mergeCell ref="N26:Q26"/>
    <mergeCell ref="U26:W26"/>
    <mergeCell ref="Y26:Z26"/>
    <mergeCell ref="A25:G25"/>
    <mergeCell ref="I25:J25"/>
    <mergeCell ref="N25:Q25"/>
    <mergeCell ref="U25:W25"/>
    <mergeCell ref="Y23:Z23"/>
    <mergeCell ref="A24:G24"/>
    <mergeCell ref="I24:J24"/>
    <mergeCell ref="N24:Q24"/>
    <mergeCell ref="U24:W24"/>
    <mergeCell ref="Y24:Z24"/>
    <mergeCell ref="A23:G23"/>
    <mergeCell ref="I23:J23"/>
    <mergeCell ref="N23:Q23"/>
    <mergeCell ref="U23:W23"/>
    <mergeCell ref="Y21:Z21"/>
    <mergeCell ref="A22:G22"/>
    <mergeCell ref="I22:J22"/>
    <mergeCell ref="N22:Q22"/>
    <mergeCell ref="U22:W22"/>
    <mergeCell ref="Y22:Z22"/>
    <mergeCell ref="A21:G21"/>
    <mergeCell ref="I21:J21"/>
    <mergeCell ref="N21:Q21"/>
    <mergeCell ref="U21:W21"/>
    <mergeCell ref="Y19:Z19"/>
    <mergeCell ref="A20:G20"/>
    <mergeCell ref="I20:J20"/>
    <mergeCell ref="N20:Q20"/>
    <mergeCell ref="U20:W20"/>
    <mergeCell ref="Y20:Z20"/>
    <mergeCell ref="A19:G19"/>
    <mergeCell ref="I19:J19"/>
    <mergeCell ref="N19:Q19"/>
    <mergeCell ref="U19:W19"/>
    <mergeCell ref="Y17:Z17"/>
    <mergeCell ref="A18:G18"/>
    <mergeCell ref="I18:J18"/>
    <mergeCell ref="N18:Q18"/>
    <mergeCell ref="U18:W18"/>
    <mergeCell ref="Y18:Z18"/>
    <mergeCell ref="A17:G17"/>
    <mergeCell ref="I17:J17"/>
    <mergeCell ref="N17:Q17"/>
    <mergeCell ref="U17:W17"/>
    <mergeCell ref="Y15:Z15"/>
    <mergeCell ref="A16:G16"/>
    <mergeCell ref="I16:J16"/>
    <mergeCell ref="N16:Q16"/>
    <mergeCell ref="U16:W16"/>
    <mergeCell ref="Y16:Z16"/>
    <mergeCell ref="A15:G15"/>
    <mergeCell ref="I15:J15"/>
    <mergeCell ref="N15:Q15"/>
    <mergeCell ref="U15:W15"/>
    <mergeCell ref="Y13:Z13"/>
    <mergeCell ref="A14:G14"/>
    <mergeCell ref="I14:J14"/>
    <mergeCell ref="N14:Q14"/>
    <mergeCell ref="U14:W14"/>
    <mergeCell ref="Y14:Z14"/>
    <mergeCell ref="A13:G13"/>
    <mergeCell ref="I13:J13"/>
    <mergeCell ref="N13:Q13"/>
    <mergeCell ref="U13:W13"/>
    <mergeCell ref="Y11:Z11"/>
    <mergeCell ref="A12:G12"/>
    <mergeCell ref="I12:J12"/>
    <mergeCell ref="N12:Q12"/>
    <mergeCell ref="U12:W12"/>
    <mergeCell ref="Y12:Z12"/>
    <mergeCell ref="A11:G11"/>
    <mergeCell ref="I11:J11"/>
    <mergeCell ref="N11:Q11"/>
    <mergeCell ref="U11:W11"/>
    <mergeCell ref="Y9:Z9"/>
    <mergeCell ref="A10:G10"/>
    <mergeCell ref="I10:J10"/>
    <mergeCell ref="N10:Q10"/>
    <mergeCell ref="U10:W10"/>
    <mergeCell ref="Y10:Z10"/>
    <mergeCell ref="A9:G9"/>
    <mergeCell ref="I9:J9"/>
    <mergeCell ref="N9:Q9"/>
    <mergeCell ref="U9:W9"/>
    <mergeCell ref="Y8:Z8"/>
    <mergeCell ref="A8:G8"/>
    <mergeCell ref="I8:J8"/>
    <mergeCell ref="N8:Q8"/>
    <mergeCell ref="U8:W8"/>
    <mergeCell ref="K1:M1"/>
    <mergeCell ref="K2:M2"/>
    <mergeCell ref="K3:M3"/>
    <mergeCell ref="A4:M4"/>
  </mergeCells>
  <phoneticPr fontId="0" type="noConversion"/>
  <pageMargins left="0.74803149606299213" right="0.74803149606299213" top="0.59055118110236227" bottom="0.59055118110236227" header="0.31496062992125984" footer="0.51181102362204722"/>
  <pageSetup scale="93" firstPageNumber="200" fitToHeight="0" orientation="portrait" useFirstPageNumber="1" r:id="rId1"/>
  <headerFooter alignWithMargins="0">
    <oddHeader>&amp;R&amp;P</oddHeader>
  </headerFooter>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D92"/>
  <sheetViews>
    <sheetView showGridLines="0" workbookViewId="0">
      <selection activeCell="I5" sqref="I5"/>
    </sheetView>
  </sheetViews>
  <sheetFormatPr defaultRowHeight="12.75"/>
  <cols>
    <col min="1" max="1" width="59" style="4" customWidth="1"/>
    <col min="2" max="2" width="12.140625" style="4" customWidth="1"/>
    <col min="3" max="3" width="5.7109375" style="4" customWidth="1"/>
    <col min="4" max="4" width="16.42578125" style="4" customWidth="1"/>
    <col min="5" max="16384" width="9.140625" style="4"/>
  </cols>
  <sheetData>
    <row r="1" spans="1:4">
      <c r="A1" s="1"/>
      <c r="B1" s="879" t="s">
        <v>1848</v>
      </c>
      <c r="C1" s="879"/>
      <c r="D1" s="879"/>
    </row>
    <row r="2" spans="1:4">
      <c r="A2" s="2"/>
      <c r="B2" s="879" t="s">
        <v>1633</v>
      </c>
      <c r="C2" s="879"/>
      <c r="D2" s="879"/>
    </row>
    <row r="3" spans="1:4" ht="15.75">
      <c r="A3" s="6"/>
      <c r="B3" s="907" t="s">
        <v>1845</v>
      </c>
      <c r="C3" s="907"/>
      <c r="D3" s="907"/>
    </row>
    <row r="4" spans="1:4" ht="15.75">
      <c r="A4" s="6"/>
      <c r="B4" s="7"/>
      <c r="C4" s="7"/>
      <c r="D4" s="7"/>
    </row>
    <row r="5" spans="1:4" ht="62.25" customHeight="1">
      <c r="A5" s="967" t="s">
        <v>725</v>
      </c>
      <c r="B5" s="967"/>
      <c r="C5" s="967"/>
      <c r="D5" s="967"/>
    </row>
    <row r="6" spans="1:4" ht="13.5" thickBot="1">
      <c r="A6" s="8"/>
      <c r="B6" s="8"/>
      <c r="C6" s="8"/>
      <c r="D6" s="1" t="s">
        <v>1625</v>
      </c>
    </row>
    <row r="7" spans="1:4" ht="26.25" thickBot="1">
      <c r="A7" s="9" t="s">
        <v>1618</v>
      </c>
      <c r="B7" s="15" t="s">
        <v>1615</v>
      </c>
      <c r="C7" s="16" t="s">
        <v>1614</v>
      </c>
      <c r="D7" s="15" t="s">
        <v>312</v>
      </c>
    </row>
    <row r="8" spans="1:4" ht="13.5" thickBot="1">
      <c r="A8" s="25">
        <v>1</v>
      </c>
      <c r="B8" s="29">
        <v>2</v>
      </c>
      <c r="C8" s="29">
        <v>3</v>
      </c>
      <c r="D8" s="29">
        <v>4</v>
      </c>
    </row>
    <row r="9" spans="1:4" ht="24">
      <c r="A9" s="177" t="s">
        <v>1583</v>
      </c>
      <c r="B9" s="39" t="s">
        <v>1582</v>
      </c>
      <c r="C9" s="40" t="s">
        <v>1453</v>
      </c>
      <c r="D9" s="542">
        <v>6639.3</v>
      </c>
    </row>
    <row r="10" spans="1:4" ht="31.5">
      <c r="A10" s="180" t="s">
        <v>1581</v>
      </c>
      <c r="B10" s="58" t="s">
        <v>1580</v>
      </c>
      <c r="C10" s="59" t="s">
        <v>1453</v>
      </c>
      <c r="D10" s="543">
        <v>6639.3</v>
      </c>
    </row>
    <row r="11" spans="1:4" ht="56.25">
      <c r="A11" s="178" t="s">
        <v>726</v>
      </c>
      <c r="B11" s="48" t="s">
        <v>1754</v>
      </c>
      <c r="C11" s="49" t="s">
        <v>1453</v>
      </c>
      <c r="D11" s="544">
        <v>6639.3</v>
      </c>
    </row>
    <row r="12" spans="1:4" ht="22.5">
      <c r="A12" s="178" t="s">
        <v>1570</v>
      </c>
      <c r="B12" s="48" t="s">
        <v>1754</v>
      </c>
      <c r="C12" s="49" t="s">
        <v>1569</v>
      </c>
      <c r="D12" s="544">
        <v>6639.3</v>
      </c>
    </row>
    <row r="13" spans="1:4">
      <c r="A13" s="178" t="s">
        <v>1566</v>
      </c>
      <c r="B13" s="48" t="s">
        <v>1754</v>
      </c>
      <c r="C13" s="49" t="s">
        <v>1564</v>
      </c>
      <c r="D13" s="544">
        <v>6639.3</v>
      </c>
    </row>
    <row r="14" spans="1:4" ht="24">
      <c r="A14" s="179" t="s">
        <v>1557</v>
      </c>
      <c r="B14" s="55" t="s">
        <v>1556</v>
      </c>
      <c r="C14" s="56" t="s">
        <v>1453</v>
      </c>
      <c r="D14" s="545">
        <v>33691.1</v>
      </c>
    </row>
    <row r="15" spans="1:4" ht="31.5">
      <c r="A15" s="180" t="s">
        <v>727</v>
      </c>
      <c r="B15" s="58" t="s">
        <v>1823</v>
      </c>
      <c r="C15" s="59" t="s">
        <v>1453</v>
      </c>
      <c r="D15" s="543">
        <v>12709.2</v>
      </c>
    </row>
    <row r="16" spans="1:4" ht="56.25">
      <c r="A16" s="178" t="s">
        <v>728</v>
      </c>
      <c r="B16" s="48" t="s">
        <v>1827</v>
      </c>
      <c r="C16" s="49" t="s">
        <v>1453</v>
      </c>
      <c r="D16" s="544">
        <v>605.20000000000005</v>
      </c>
    </row>
    <row r="17" spans="1:4" ht="22.5">
      <c r="A17" s="178" t="s">
        <v>1570</v>
      </c>
      <c r="B17" s="48" t="s">
        <v>1827</v>
      </c>
      <c r="C17" s="49" t="s">
        <v>1569</v>
      </c>
      <c r="D17" s="544">
        <v>605.20000000000005</v>
      </c>
    </row>
    <row r="18" spans="1:4">
      <c r="A18" s="178" t="s">
        <v>1566</v>
      </c>
      <c r="B18" s="48" t="s">
        <v>1827</v>
      </c>
      <c r="C18" s="49" t="s">
        <v>1564</v>
      </c>
      <c r="D18" s="544">
        <v>605.20000000000005</v>
      </c>
    </row>
    <row r="19" spans="1:4" ht="56.25">
      <c r="A19" s="178" t="s">
        <v>729</v>
      </c>
      <c r="B19" s="48" t="s">
        <v>1829</v>
      </c>
      <c r="C19" s="49" t="s">
        <v>1453</v>
      </c>
      <c r="D19" s="544">
        <v>12104</v>
      </c>
    </row>
    <row r="20" spans="1:4" ht="22.5">
      <c r="A20" s="178" t="s">
        <v>1570</v>
      </c>
      <c r="B20" s="48" t="s">
        <v>1829</v>
      </c>
      <c r="C20" s="49" t="s">
        <v>1569</v>
      </c>
      <c r="D20" s="544">
        <v>12104</v>
      </c>
    </row>
    <row r="21" spans="1:4">
      <c r="A21" s="178" t="s">
        <v>1566</v>
      </c>
      <c r="B21" s="48" t="s">
        <v>1829</v>
      </c>
      <c r="C21" s="49" t="s">
        <v>1564</v>
      </c>
      <c r="D21" s="544">
        <v>12104</v>
      </c>
    </row>
    <row r="22" spans="1:4" ht="31.5">
      <c r="A22" s="180" t="s">
        <v>1555</v>
      </c>
      <c r="B22" s="58" t="s">
        <v>1554</v>
      </c>
      <c r="C22" s="59" t="s">
        <v>1453</v>
      </c>
      <c r="D22" s="543">
        <v>8346.2000000000007</v>
      </c>
    </row>
    <row r="23" spans="1:4" ht="45">
      <c r="A23" s="178" t="s">
        <v>730</v>
      </c>
      <c r="B23" s="48" t="s">
        <v>1842</v>
      </c>
      <c r="C23" s="49" t="s">
        <v>1453</v>
      </c>
      <c r="D23" s="544">
        <v>649.20000000000005</v>
      </c>
    </row>
    <row r="24" spans="1:4" ht="22.5">
      <c r="A24" s="178" t="s">
        <v>1570</v>
      </c>
      <c r="B24" s="48" t="s">
        <v>1842</v>
      </c>
      <c r="C24" s="49" t="s">
        <v>1569</v>
      </c>
      <c r="D24" s="544">
        <v>649.20000000000005</v>
      </c>
    </row>
    <row r="25" spans="1:4">
      <c r="A25" s="178" t="s">
        <v>1568</v>
      </c>
      <c r="B25" s="48" t="s">
        <v>1842</v>
      </c>
      <c r="C25" s="49" t="s">
        <v>1567</v>
      </c>
      <c r="D25" s="544">
        <v>649.20000000000005</v>
      </c>
    </row>
    <row r="26" spans="1:4" ht="56.25">
      <c r="A26" s="178" t="s">
        <v>731</v>
      </c>
      <c r="B26" s="48" t="s">
        <v>1844</v>
      </c>
      <c r="C26" s="49" t="s">
        <v>1453</v>
      </c>
      <c r="D26" s="544">
        <v>7697</v>
      </c>
    </row>
    <row r="27" spans="1:4" ht="22.5">
      <c r="A27" s="178" t="s">
        <v>1570</v>
      </c>
      <c r="B27" s="48" t="s">
        <v>1844</v>
      </c>
      <c r="C27" s="49" t="s">
        <v>1569</v>
      </c>
      <c r="D27" s="544">
        <v>7697</v>
      </c>
    </row>
    <row r="28" spans="1:4">
      <c r="A28" s="178" t="s">
        <v>1568</v>
      </c>
      <c r="B28" s="48" t="s">
        <v>1844</v>
      </c>
      <c r="C28" s="49" t="s">
        <v>1567</v>
      </c>
      <c r="D28" s="544">
        <v>7697</v>
      </c>
    </row>
    <row r="29" spans="1:4" ht="31.5">
      <c r="A29" s="180" t="s">
        <v>732</v>
      </c>
      <c r="B29" s="58" t="s">
        <v>1188</v>
      </c>
      <c r="C29" s="59" t="s">
        <v>1453</v>
      </c>
      <c r="D29" s="543">
        <v>12635.7</v>
      </c>
    </row>
    <row r="30" spans="1:4" ht="33.75">
      <c r="A30" s="178" t="s">
        <v>733</v>
      </c>
      <c r="B30" s="48" t="s">
        <v>1192</v>
      </c>
      <c r="C30" s="49" t="s">
        <v>1453</v>
      </c>
      <c r="D30" s="544">
        <v>4000</v>
      </c>
    </row>
    <row r="31" spans="1:4">
      <c r="A31" s="178" t="s">
        <v>1530</v>
      </c>
      <c r="B31" s="48" t="s">
        <v>1192</v>
      </c>
      <c r="C31" s="49" t="s">
        <v>1529</v>
      </c>
      <c r="D31" s="544">
        <v>4000</v>
      </c>
    </row>
    <row r="32" spans="1:4" ht="22.5">
      <c r="A32" s="178" t="s">
        <v>1528</v>
      </c>
      <c r="B32" s="48" t="s">
        <v>1192</v>
      </c>
      <c r="C32" s="49" t="s">
        <v>1479</v>
      </c>
      <c r="D32" s="544">
        <v>4000</v>
      </c>
    </row>
    <row r="33" spans="1:4" ht="56.25">
      <c r="A33" s="178" t="s">
        <v>734</v>
      </c>
      <c r="B33" s="48" t="s">
        <v>1196</v>
      </c>
      <c r="C33" s="49" t="s">
        <v>1453</v>
      </c>
      <c r="D33" s="544">
        <v>8635.7000000000007</v>
      </c>
    </row>
    <row r="34" spans="1:4" ht="22.5">
      <c r="A34" s="178" t="s">
        <v>1570</v>
      </c>
      <c r="B34" s="48" t="s">
        <v>1196</v>
      </c>
      <c r="C34" s="49" t="s">
        <v>1569</v>
      </c>
      <c r="D34" s="544">
        <v>8635.7000000000007</v>
      </c>
    </row>
    <row r="35" spans="1:4">
      <c r="A35" s="178" t="s">
        <v>1566</v>
      </c>
      <c r="B35" s="48" t="s">
        <v>1196</v>
      </c>
      <c r="C35" s="49" t="s">
        <v>1564</v>
      </c>
      <c r="D35" s="544">
        <v>8635.7000000000007</v>
      </c>
    </row>
    <row r="36" spans="1:4" ht="24">
      <c r="A36" s="179" t="s">
        <v>1551</v>
      </c>
      <c r="B36" s="55" t="s">
        <v>1550</v>
      </c>
      <c r="C36" s="56" t="s">
        <v>1453</v>
      </c>
      <c r="D36" s="545">
        <v>14258</v>
      </c>
    </row>
    <row r="37" spans="1:4" ht="42">
      <c r="A37" s="180" t="s">
        <v>735</v>
      </c>
      <c r="B37" s="58" t="s">
        <v>1231</v>
      </c>
      <c r="C37" s="59" t="s">
        <v>1453</v>
      </c>
      <c r="D37" s="543">
        <v>14258</v>
      </c>
    </row>
    <row r="38" spans="1:4" ht="67.5">
      <c r="A38" s="178" t="s">
        <v>736</v>
      </c>
      <c r="B38" s="48" t="s">
        <v>1235</v>
      </c>
      <c r="C38" s="49" t="s">
        <v>1453</v>
      </c>
      <c r="D38" s="544">
        <v>14258</v>
      </c>
    </row>
    <row r="39" spans="1:4" ht="22.5">
      <c r="A39" s="178" t="s">
        <v>1570</v>
      </c>
      <c r="B39" s="48" t="s">
        <v>1235</v>
      </c>
      <c r="C39" s="49" t="s">
        <v>1569</v>
      </c>
      <c r="D39" s="544">
        <v>14258</v>
      </c>
    </row>
    <row r="40" spans="1:4">
      <c r="A40" s="178" t="s">
        <v>1566</v>
      </c>
      <c r="B40" s="48" t="s">
        <v>1235</v>
      </c>
      <c r="C40" s="49" t="s">
        <v>1564</v>
      </c>
      <c r="D40" s="544">
        <v>14258</v>
      </c>
    </row>
    <row r="41" spans="1:4" ht="24">
      <c r="A41" s="179" t="s">
        <v>1545</v>
      </c>
      <c r="B41" s="55" t="s">
        <v>1544</v>
      </c>
      <c r="C41" s="56" t="s">
        <v>1453</v>
      </c>
      <c r="D41" s="545">
        <v>25426.75</v>
      </c>
    </row>
    <row r="42" spans="1:4" ht="31.5">
      <c r="A42" s="180" t="s">
        <v>737</v>
      </c>
      <c r="B42" s="58" t="s">
        <v>1249</v>
      </c>
      <c r="C42" s="59" t="s">
        <v>1453</v>
      </c>
      <c r="D42" s="543">
        <v>23203.7</v>
      </c>
    </row>
    <row r="43" spans="1:4" ht="33.75">
      <c r="A43" s="178" t="s">
        <v>738</v>
      </c>
      <c r="B43" s="48" t="s">
        <v>1251</v>
      </c>
      <c r="C43" s="49" t="s">
        <v>1453</v>
      </c>
      <c r="D43" s="544">
        <v>14550.7</v>
      </c>
    </row>
    <row r="44" spans="1:4" ht="22.5">
      <c r="A44" s="178" t="s">
        <v>1875</v>
      </c>
      <c r="B44" s="48" t="s">
        <v>1251</v>
      </c>
      <c r="C44" s="49" t="s">
        <v>1876</v>
      </c>
      <c r="D44" s="544">
        <v>14550.7</v>
      </c>
    </row>
    <row r="45" spans="1:4">
      <c r="A45" s="178" t="s">
        <v>1877</v>
      </c>
      <c r="B45" s="48" t="s">
        <v>1251</v>
      </c>
      <c r="C45" s="49" t="s">
        <v>1878</v>
      </c>
      <c r="D45" s="544">
        <v>14550.7</v>
      </c>
    </row>
    <row r="46" spans="1:4" ht="67.5">
      <c r="A46" s="178" t="s">
        <v>739</v>
      </c>
      <c r="B46" s="48" t="s">
        <v>1255</v>
      </c>
      <c r="C46" s="49" t="s">
        <v>1453</v>
      </c>
      <c r="D46" s="544">
        <v>8653</v>
      </c>
    </row>
    <row r="47" spans="1:4" ht="22.5">
      <c r="A47" s="178" t="s">
        <v>1875</v>
      </c>
      <c r="B47" s="48" t="s">
        <v>1255</v>
      </c>
      <c r="C47" s="49" t="s">
        <v>1876</v>
      </c>
      <c r="D47" s="544">
        <v>8653</v>
      </c>
    </row>
    <row r="48" spans="1:4">
      <c r="A48" s="178" t="s">
        <v>1877</v>
      </c>
      <c r="B48" s="48" t="s">
        <v>1255</v>
      </c>
      <c r="C48" s="49" t="s">
        <v>1878</v>
      </c>
      <c r="D48" s="544">
        <v>8653</v>
      </c>
    </row>
    <row r="49" spans="1:4" ht="31.5">
      <c r="A49" s="180" t="s">
        <v>740</v>
      </c>
      <c r="B49" s="58" t="s">
        <v>1259</v>
      </c>
      <c r="C49" s="59" t="s">
        <v>1453</v>
      </c>
      <c r="D49" s="543">
        <v>578.65</v>
      </c>
    </row>
    <row r="50" spans="1:4" ht="67.5">
      <c r="A50" s="178" t="s">
        <v>741</v>
      </c>
      <c r="B50" s="48" t="s">
        <v>1261</v>
      </c>
      <c r="C50" s="49" t="s">
        <v>1453</v>
      </c>
      <c r="D50" s="544">
        <v>578.65</v>
      </c>
    </row>
    <row r="51" spans="1:4">
      <c r="A51" s="178" t="s">
        <v>1530</v>
      </c>
      <c r="B51" s="48" t="s">
        <v>1261</v>
      </c>
      <c r="C51" s="49" t="s">
        <v>1529</v>
      </c>
      <c r="D51" s="544">
        <v>578.65</v>
      </c>
    </row>
    <row r="52" spans="1:4" ht="22.5">
      <c r="A52" s="178" t="s">
        <v>1528</v>
      </c>
      <c r="B52" s="48" t="s">
        <v>1261</v>
      </c>
      <c r="C52" s="49" t="s">
        <v>1479</v>
      </c>
      <c r="D52" s="544">
        <v>578.65</v>
      </c>
    </row>
    <row r="53" spans="1:4" ht="42">
      <c r="A53" s="180" t="s">
        <v>1543</v>
      </c>
      <c r="B53" s="58" t="s">
        <v>1542</v>
      </c>
      <c r="C53" s="59" t="s">
        <v>1453</v>
      </c>
      <c r="D53" s="543">
        <v>1644.4</v>
      </c>
    </row>
    <row r="54" spans="1:4" ht="67.5">
      <c r="A54" s="178" t="s">
        <v>742</v>
      </c>
      <c r="B54" s="48" t="s">
        <v>1268</v>
      </c>
      <c r="C54" s="49" t="s">
        <v>1453</v>
      </c>
      <c r="D54" s="544">
        <v>1644.4</v>
      </c>
    </row>
    <row r="55" spans="1:4">
      <c r="A55" s="178" t="s">
        <v>1467</v>
      </c>
      <c r="B55" s="48" t="s">
        <v>1268</v>
      </c>
      <c r="C55" s="49" t="s">
        <v>1466</v>
      </c>
      <c r="D55" s="544">
        <v>1644.4</v>
      </c>
    </row>
    <row r="56" spans="1:4" ht="22.5">
      <c r="A56" s="178" t="s">
        <v>1473</v>
      </c>
      <c r="B56" s="48" t="s">
        <v>1268</v>
      </c>
      <c r="C56" s="49" t="s">
        <v>1471</v>
      </c>
      <c r="D56" s="544">
        <v>1644.4</v>
      </c>
    </row>
    <row r="57" spans="1:4" ht="36">
      <c r="A57" s="179" t="s">
        <v>1539</v>
      </c>
      <c r="B57" s="55" t="s">
        <v>1538</v>
      </c>
      <c r="C57" s="56" t="s">
        <v>1453</v>
      </c>
      <c r="D57" s="545">
        <v>35306.550000000003</v>
      </c>
    </row>
    <row r="58" spans="1:4" ht="52.5">
      <c r="A58" s="180" t="s">
        <v>743</v>
      </c>
      <c r="B58" s="58" t="s">
        <v>1280</v>
      </c>
      <c r="C58" s="59" t="s">
        <v>1453</v>
      </c>
      <c r="D58" s="543">
        <v>32450.05</v>
      </c>
    </row>
    <row r="59" spans="1:4" ht="78.75">
      <c r="A59" s="178" t="s">
        <v>744</v>
      </c>
      <c r="B59" s="48" t="s">
        <v>1282</v>
      </c>
      <c r="C59" s="49" t="s">
        <v>1453</v>
      </c>
      <c r="D59" s="544">
        <v>141.5</v>
      </c>
    </row>
    <row r="60" spans="1:4">
      <c r="A60" s="178" t="s">
        <v>1461</v>
      </c>
      <c r="B60" s="48" t="s">
        <v>1282</v>
      </c>
      <c r="C60" s="49" t="s">
        <v>1460</v>
      </c>
      <c r="D60" s="544">
        <v>141.5</v>
      </c>
    </row>
    <row r="61" spans="1:4" ht="22.5">
      <c r="A61" s="178" t="s">
        <v>1459</v>
      </c>
      <c r="B61" s="48" t="s">
        <v>1282</v>
      </c>
      <c r="C61" s="49" t="s">
        <v>1457</v>
      </c>
      <c r="D61" s="544">
        <v>141.5</v>
      </c>
    </row>
    <row r="62" spans="1:4" ht="78.75">
      <c r="A62" s="178" t="s">
        <v>745</v>
      </c>
      <c r="B62" s="48" t="s">
        <v>1284</v>
      </c>
      <c r="C62" s="49" t="s">
        <v>1453</v>
      </c>
      <c r="D62" s="544">
        <v>32308.55</v>
      </c>
    </row>
    <row r="63" spans="1:4">
      <c r="A63" s="178" t="s">
        <v>1461</v>
      </c>
      <c r="B63" s="48" t="s">
        <v>1284</v>
      </c>
      <c r="C63" s="49" t="s">
        <v>1460</v>
      </c>
      <c r="D63" s="544">
        <v>32308.55</v>
      </c>
    </row>
    <row r="64" spans="1:4" ht="22.5">
      <c r="A64" s="178" t="s">
        <v>1459</v>
      </c>
      <c r="B64" s="48" t="s">
        <v>1284</v>
      </c>
      <c r="C64" s="49" t="s">
        <v>1457</v>
      </c>
      <c r="D64" s="544">
        <v>32308.55</v>
      </c>
    </row>
    <row r="65" spans="1:4" ht="42">
      <c r="A65" s="180" t="s">
        <v>746</v>
      </c>
      <c r="B65" s="58" t="s">
        <v>1302</v>
      </c>
      <c r="C65" s="59" t="s">
        <v>1453</v>
      </c>
      <c r="D65" s="543">
        <v>2856.5</v>
      </c>
    </row>
    <row r="66" spans="1:4" ht="56.25">
      <c r="A66" s="178" t="s">
        <v>747</v>
      </c>
      <c r="B66" s="48" t="s">
        <v>1312</v>
      </c>
      <c r="C66" s="49" t="s">
        <v>1453</v>
      </c>
      <c r="D66" s="544">
        <v>2856.5</v>
      </c>
    </row>
    <row r="67" spans="1:4">
      <c r="A67" s="178" t="s">
        <v>1530</v>
      </c>
      <c r="B67" s="48" t="s">
        <v>1312</v>
      </c>
      <c r="C67" s="49" t="s">
        <v>1529</v>
      </c>
      <c r="D67" s="544">
        <v>2856.5</v>
      </c>
    </row>
    <row r="68" spans="1:4" ht="22.5">
      <c r="A68" s="178" t="s">
        <v>1528</v>
      </c>
      <c r="B68" s="48" t="s">
        <v>1312</v>
      </c>
      <c r="C68" s="49" t="s">
        <v>1479</v>
      </c>
      <c r="D68" s="544">
        <v>2856.5</v>
      </c>
    </row>
    <row r="69" spans="1:4" ht="48">
      <c r="A69" s="179" t="s">
        <v>748</v>
      </c>
      <c r="B69" s="55" t="s">
        <v>1323</v>
      </c>
      <c r="C69" s="56" t="s">
        <v>1453</v>
      </c>
      <c r="D69" s="545">
        <v>26</v>
      </c>
    </row>
    <row r="70" spans="1:4" ht="52.5">
      <c r="A70" s="180" t="s">
        <v>749</v>
      </c>
      <c r="B70" s="58" t="s">
        <v>1325</v>
      </c>
      <c r="C70" s="59" t="s">
        <v>1453</v>
      </c>
      <c r="D70" s="543">
        <v>26</v>
      </c>
    </row>
    <row r="71" spans="1:4" ht="78.75">
      <c r="A71" s="178" t="s">
        <v>750</v>
      </c>
      <c r="B71" s="48" t="s">
        <v>1327</v>
      </c>
      <c r="C71" s="49" t="s">
        <v>1453</v>
      </c>
      <c r="D71" s="544">
        <v>26</v>
      </c>
    </row>
    <row r="72" spans="1:4" ht="22.5">
      <c r="A72" s="178" t="s">
        <v>1570</v>
      </c>
      <c r="B72" s="48" t="s">
        <v>1327</v>
      </c>
      <c r="C72" s="49" t="s">
        <v>1569</v>
      </c>
      <c r="D72" s="544">
        <v>26</v>
      </c>
    </row>
    <row r="73" spans="1:4" ht="22.5">
      <c r="A73" s="178" t="s">
        <v>1295</v>
      </c>
      <c r="B73" s="48" t="s">
        <v>1327</v>
      </c>
      <c r="C73" s="49" t="s">
        <v>1296</v>
      </c>
      <c r="D73" s="544">
        <v>26</v>
      </c>
    </row>
    <row r="74" spans="1:4" ht="36">
      <c r="A74" s="179" t="s">
        <v>751</v>
      </c>
      <c r="B74" s="55" t="s">
        <v>1341</v>
      </c>
      <c r="C74" s="56" t="s">
        <v>1453</v>
      </c>
      <c r="D74" s="545">
        <v>11</v>
      </c>
    </row>
    <row r="75" spans="1:4" ht="42">
      <c r="A75" s="180" t="s">
        <v>752</v>
      </c>
      <c r="B75" s="58" t="s">
        <v>1343</v>
      </c>
      <c r="C75" s="59" t="s">
        <v>1453</v>
      </c>
      <c r="D75" s="543">
        <v>11</v>
      </c>
    </row>
    <row r="76" spans="1:4" ht="56.25">
      <c r="A76" s="178" t="s">
        <v>753</v>
      </c>
      <c r="B76" s="48" t="s">
        <v>1345</v>
      </c>
      <c r="C76" s="49" t="s">
        <v>1453</v>
      </c>
      <c r="D76" s="544">
        <v>11</v>
      </c>
    </row>
    <row r="77" spans="1:4">
      <c r="A77" s="178" t="s">
        <v>1530</v>
      </c>
      <c r="B77" s="48" t="s">
        <v>1345</v>
      </c>
      <c r="C77" s="49" t="s">
        <v>1529</v>
      </c>
      <c r="D77" s="544">
        <v>11</v>
      </c>
    </row>
    <row r="78" spans="1:4" ht="22.5">
      <c r="A78" s="178" t="s">
        <v>1528</v>
      </c>
      <c r="B78" s="48" t="s">
        <v>1345</v>
      </c>
      <c r="C78" s="49" t="s">
        <v>1479</v>
      </c>
      <c r="D78" s="544">
        <v>11</v>
      </c>
    </row>
    <row r="79" spans="1:4" ht="24">
      <c r="A79" s="179" t="s">
        <v>754</v>
      </c>
      <c r="B79" s="55" t="s">
        <v>1372</v>
      </c>
      <c r="C79" s="56" t="s">
        <v>1453</v>
      </c>
      <c r="D79" s="545">
        <v>43700.1</v>
      </c>
    </row>
    <row r="80" spans="1:4" ht="21">
      <c r="A80" s="180" t="s">
        <v>755</v>
      </c>
      <c r="B80" s="58" t="s">
        <v>1374</v>
      </c>
      <c r="C80" s="59" t="s">
        <v>1453</v>
      </c>
      <c r="D80" s="543">
        <v>43700.1</v>
      </c>
    </row>
    <row r="81" spans="1:4" ht="45">
      <c r="A81" s="178" t="s">
        <v>756</v>
      </c>
      <c r="B81" s="48" t="s">
        <v>1376</v>
      </c>
      <c r="C81" s="49" t="s">
        <v>1453</v>
      </c>
      <c r="D81" s="544">
        <v>43700.1</v>
      </c>
    </row>
    <row r="82" spans="1:4">
      <c r="A82" s="178" t="s">
        <v>1530</v>
      </c>
      <c r="B82" s="48" t="s">
        <v>1376</v>
      </c>
      <c r="C82" s="49" t="s">
        <v>1529</v>
      </c>
      <c r="D82" s="544">
        <v>19854.5</v>
      </c>
    </row>
    <row r="83" spans="1:4" ht="22.5">
      <c r="A83" s="178" t="s">
        <v>1528</v>
      </c>
      <c r="B83" s="48" t="s">
        <v>1376</v>
      </c>
      <c r="C83" s="49" t="s">
        <v>1479</v>
      </c>
      <c r="D83" s="544">
        <v>19854.5</v>
      </c>
    </row>
    <row r="84" spans="1:4" ht="22.5">
      <c r="A84" s="178" t="s">
        <v>1875</v>
      </c>
      <c r="B84" s="48" t="s">
        <v>1376</v>
      </c>
      <c r="C84" s="49" t="s">
        <v>1876</v>
      </c>
      <c r="D84" s="544">
        <v>23845.599999999999</v>
      </c>
    </row>
    <row r="85" spans="1:4">
      <c r="A85" s="178" t="s">
        <v>1877</v>
      </c>
      <c r="B85" s="48" t="s">
        <v>1376</v>
      </c>
      <c r="C85" s="49" t="s">
        <v>1878</v>
      </c>
      <c r="D85" s="544">
        <v>23845.599999999999</v>
      </c>
    </row>
    <row r="86" spans="1:4" ht="36">
      <c r="A86" s="179" t="s">
        <v>1533</v>
      </c>
      <c r="B86" s="55" t="s">
        <v>1532</v>
      </c>
      <c r="C86" s="56" t="s">
        <v>1453</v>
      </c>
      <c r="D86" s="545">
        <v>7346.4</v>
      </c>
    </row>
    <row r="87" spans="1:4" ht="45">
      <c r="A87" s="178" t="s">
        <v>757</v>
      </c>
      <c r="B87" s="48" t="s">
        <v>1436</v>
      </c>
      <c r="C87" s="49" t="s">
        <v>1453</v>
      </c>
      <c r="D87" s="544">
        <v>7346.4</v>
      </c>
    </row>
    <row r="88" spans="1:4" ht="22.5">
      <c r="A88" s="178" t="s">
        <v>1570</v>
      </c>
      <c r="B88" s="48" t="s">
        <v>1436</v>
      </c>
      <c r="C88" s="49" t="s">
        <v>1569</v>
      </c>
      <c r="D88" s="544">
        <v>7346.4</v>
      </c>
    </row>
    <row r="89" spans="1:4">
      <c r="A89" s="178" t="s">
        <v>1568</v>
      </c>
      <c r="B89" s="48" t="s">
        <v>1436</v>
      </c>
      <c r="C89" s="49" t="s">
        <v>1567</v>
      </c>
      <c r="D89" s="544">
        <v>5663</v>
      </c>
    </row>
    <row r="90" spans="1:4" ht="13.5" thickBot="1">
      <c r="A90" s="181" t="s">
        <v>1566</v>
      </c>
      <c r="B90" s="62" t="s">
        <v>1436</v>
      </c>
      <c r="C90" s="63" t="s">
        <v>1564</v>
      </c>
      <c r="D90" s="546">
        <v>1683.4</v>
      </c>
    </row>
    <row r="91" spans="1:4" ht="15" thickBot="1">
      <c r="A91" s="76" t="s">
        <v>1454</v>
      </c>
      <c r="B91" s="79"/>
      <c r="C91" s="79"/>
      <c r="D91" s="80">
        <v>166405.20000000001</v>
      </c>
    </row>
    <row r="92" spans="1:4">
      <c r="A92" s="1"/>
      <c r="B92" s="1"/>
      <c r="C92" s="1"/>
      <c r="D92" s="1"/>
    </row>
  </sheetData>
  <mergeCells count="4">
    <mergeCell ref="B1:D1"/>
    <mergeCell ref="B2:D2"/>
    <mergeCell ref="B3:D3"/>
    <mergeCell ref="A5:D5"/>
  </mergeCells>
  <phoneticPr fontId="0" type="noConversion"/>
  <pageMargins left="0.78740157480314965" right="0.39370078740157483" top="0.78740157480314965" bottom="0.78740157480314965" header="0.51181102362204722" footer="0.51181102362204722"/>
  <pageSetup scale="99" firstPageNumber="204" fitToHeight="0" orientation="portrait" useFirstPageNumber="1" r:id="rId1"/>
  <headerFooter alignWithMargins="0">
    <oddHeader>&amp;R&amp;P</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D26"/>
  <sheetViews>
    <sheetView workbookViewId="0">
      <selection activeCell="J5" sqref="J5"/>
    </sheetView>
  </sheetViews>
  <sheetFormatPr defaultRowHeight="15"/>
  <cols>
    <col min="1" max="1" width="54.140625" style="547" customWidth="1"/>
    <col min="2" max="2" width="11" style="547" customWidth="1"/>
    <col min="3" max="3" width="8.28515625" style="547" customWidth="1"/>
    <col min="4" max="4" width="17.42578125" style="547" customWidth="1"/>
    <col min="5" max="16384" width="9.140625" style="547"/>
  </cols>
  <sheetData>
    <row r="1" spans="1:4">
      <c r="A1" s="1"/>
      <c r="B1" s="879" t="s">
        <v>1849</v>
      </c>
      <c r="C1" s="879"/>
      <c r="D1" s="879"/>
    </row>
    <row r="2" spans="1:4">
      <c r="A2" s="2"/>
      <c r="B2" s="879" t="s">
        <v>1633</v>
      </c>
      <c r="C2" s="879"/>
      <c r="D2" s="879"/>
    </row>
    <row r="3" spans="1:4" ht="15.75">
      <c r="A3" s="6"/>
      <c r="B3" s="907" t="s">
        <v>1845</v>
      </c>
      <c r="C3" s="907"/>
      <c r="D3" s="907"/>
    </row>
    <row r="4" spans="1:4" ht="15.75">
      <c r="A4" s="6"/>
      <c r="B4" s="7"/>
      <c r="C4" s="7"/>
      <c r="D4" s="7"/>
    </row>
    <row r="5" spans="1:4" ht="76.5" customHeight="1">
      <c r="A5" s="968" t="s">
        <v>758</v>
      </c>
      <c r="B5" s="968"/>
      <c r="C5" s="968"/>
      <c r="D5" s="968"/>
    </row>
    <row r="6" spans="1:4" ht="15.75" thickBot="1">
      <c r="A6" s="8"/>
      <c r="B6" s="8"/>
      <c r="C6" s="8"/>
      <c r="D6" s="1" t="s">
        <v>1625</v>
      </c>
    </row>
    <row r="7" spans="1:4" ht="15.75" thickBot="1">
      <c r="A7" s="9" t="s">
        <v>1618</v>
      </c>
      <c r="B7" s="15" t="s">
        <v>1615</v>
      </c>
      <c r="C7" s="16" t="s">
        <v>1614</v>
      </c>
      <c r="D7" s="15" t="s">
        <v>312</v>
      </c>
    </row>
    <row r="8" spans="1:4" ht="15.75" thickBot="1">
      <c r="A8" s="25">
        <v>1</v>
      </c>
      <c r="B8" s="29">
        <v>2</v>
      </c>
      <c r="C8" s="29">
        <v>3</v>
      </c>
      <c r="D8" s="29">
        <v>4</v>
      </c>
    </row>
    <row r="9" spans="1:4" ht="24">
      <c r="A9" s="177" t="s">
        <v>1583</v>
      </c>
      <c r="B9" s="39" t="s">
        <v>1582</v>
      </c>
      <c r="C9" s="40" t="s">
        <v>1453</v>
      </c>
      <c r="D9" s="542">
        <v>4314.6000000000004</v>
      </c>
    </row>
    <row r="10" spans="1:4" ht="42">
      <c r="A10" s="180" t="s">
        <v>759</v>
      </c>
      <c r="B10" s="58" t="s">
        <v>1782</v>
      </c>
      <c r="C10" s="59" t="s">
        <v>1453</v>
      </c>
      <c r="D10" s="543">
        <v>4314.6000000000004</v>
      </c>
    </row>
    <row r="11" spans="1:4" ht="56.25">
      <c r="A11" s="178" t="s">
        <v>760</v>
      </c>
      <c r="B11" s="48" t="s">
        <v>1784</v>
      </c>
      <c r="C11" s="49" t="s">
        <v>1453</v>
      </c>
      <c r="D11" s="544">
        <v>4314.6000000000004</v>
      </c>
    </row>
    <row r="12" spans="1:4" ht="22.5">
      <c r="A12" s="178" t="s">
        <v>1570</v>
      </c>
      <c r="B12" s="48" t="s">
        <v>1784</v>
      </c>
      <c r="C12" s="49" t="s">
        <v>1569</v>
      </c>
      <c r="D12" s="544">
        <v>4314.6000000000004</v>
      </c>
    </row>
    <row r="13" spans="1:4">
      <c r="A13" s="178" t="s">
        <v>1566</v>
      </c>
      <c r="B13" s="48" t="s">
        <v>1784</v>
      </c>
      <c r="C13" s="49" t="s">
        <v>1564</v>
      </c>
      <c r="D13" s="544">
        <v>4314.6000000000004</v>
      </c>
    </row>
    <row r="14" spans="1:4" ht="24">
      <c r="A14" s="179" t="s">
        <v>1557</v>
      </c>
      <c r="B14" s="55" t="s">
        <v>1556</v>
      </c>
      <c r="C14" s="56" t="s">
        <v>1453</v>
      </c>
      <c r="D14" s="545">
        <v>11.8</v>
      </c>
    </row>
    <row r="15" spans="1:4" ht="31.5">
      <c r="A15" s="180" t="s">
        <v>1555</v>
      </c>
      <c r="B15" s="58" t="s">
        <v>1554</v>
      </c>
      <c r="C15" s="59" t="s">
        <v>1453</v>
      </c>
      <c r="D15" s="543">
        <v>11.8</v>
      </c>
    </row>
    <row r="16" spans="1:4" ht="56.25">
      <c r="A16" s="178" t="s">
        <v>761</v>
      </c>
      <c r="B16" s="48" t="s">
        <v>1840</v>
      </c>
      <c r="C16" s="49" t="s">
        <v>1453</v>
      </c>
      <c r="D16" s="544">
        <v>11.8</v>
      </c>
    </row>
    <row r="17" spans="1:4" ht="22.5">
      <c r="A17" s="178" t="s">
        <v>1570</v>
      </c>
      <c r="B17" s="48" t="s">
        <v>1840</v>
      </c>
      <c r="C17" s="49" t="s">
        <v>1569</v>
      </c>
      <c r="D17" s="544">
        <v>11.8</v>
      </c>
    </row>
    <row r="18" spans="1:4">
      <c r="A18" s="178" t="s">
        <v>1568</v>
      </c>
      <c r="B18" s="48" t="s">
        <v>1840</v>
      </c>
      <c r="C18" s="49" t="s">
        <v>1567</v>
      </c>
      <c r="D18" s="544">
        <v>11.8</v>
      </c>
    </row>
    <row r="19" spans="1:4">
      <c r="A19" s="179" t="s">
        <v>1478</v>
      </c>
      <c r="B19" s="55" t="s">
        <v>1477</v>
      </c>
      <c r="C19" s="56" t="s">
        <v>1453</v>
      </c>
      <c r="D19" s="545">
        <v>340.8</v>
      </c>
    </row>
    <row r="20" spans="1:4">
      <c r="A20" s="180" t="s">
        <v>762</v>
      </c>
      <c r="B20" s="58" t="s">
        <v>1019</v>
      </c>
      <c r="C20" s="59" t="s">
        <v>1453</v>
      </c>
      <c r="D20" s="543">
        <v>340.8</v>
      </c>
    </row>
    <row r="21" spans="1:4" ht="56.25">
      <c r="A21" s="178" t="s">
        <v>305</v>
      </c>
      <c r="B21" s="48" t="s">
        <v>1021</v>
      </c>
      <c r="C21" s="49" t="s">
        <v>1453</v>
      </c>
      <c r="D21" s="544">
        <v>340.8</v>
      </c>
    </row>
    <row r="22" spans="1:4" ht="22.5">
      <c r="A22" s="178" t="s">
        <v>1570</v>
      </c>
      <c r="B22" s="48" t="s">
        <v>1021</v>
      </c>
      <c r="C22" s="49" t="s">
        <v>1569</v>
      </c>
      <c r="D22" s="544">
        <v>340.8</v>
      </c>
    </row>
    <row r="23" spans="1:4">
      <c r="A23" s="178" t="s">
        <v>1568</v>
      </c>
      <c r="B23" s="48" t="s">
        <v>1021</v>
      </c>
      <c r="C23" s="49" t="s">
        <v>1567</v>
      </c>
      <c r="D23" s="544">
        <v>195.4</v>
      </c>
    </row>
    <row r="24" spans="1:4" ht="15.75" thickBot="1">
      <c r="A24" s="181" t="s">
        <v>1566</v>
      </c>
      <c r="B24" s="62" t="s">
        <v>1021</v>
      </c>
      <c r="C24" s="63" t="s">
        <v>1564</v>
      </c>
      <c r="D24" s="546">
        <v>145.4</v>
      </c>
    </row>
    <row r="25" spans="1:4" ht="15.75" thickBot="1">
      <c r="A25" s="76" t="s">
        <v>1454</v>
      </c>
      <c r="B25" s="79"/>
      <c r="C25" s="79"/>
      <c r="D25" s="80">
        <v>4667.2</v>
      </c>
    </row>
    <row r="26" spans="1:4">
      <c r="A26" s="1"/>
      <c r="B26" s="1"/>
      <c r="C26" s="1"/>
      <c r="D26" s="1"/>
    </row>
  </sheetData>
  <mergeCells count="4">
    <mergeCell ref="B1:D1"/>
    <mergeCell ref="B2:D2"/>
    <mergeCell ref="B3:D3"/>
    <mergeCell ref="A5:D5"/>
  </mergeCells>
  <phoneticPr fontId="0" type="noConversion"/>
  <pageMargins left="0.78740157480314965" right="0.39370078740157483" top="0.78740157480314965" bottom="0.78740157480314965" header="0.31496062992125984" footer="0.31496062992125984"/>
  <pageSetup paperSize="9" scale="99" firstPageNumber="208" fitToHeight="0" orientation="portrait" useFirstPageNumber="1" r:id="rId1"/>
  <headerFooter>
    <oddHeader>&amp;R&amp;P</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J36"/>
  <sheetViews>
    <sheetView workbookViewId="0">
      <selection activeCell="J5" sqref="I5:J5"/>
    </sheetView>
  </sheetViews>
  <sheetFormatPr defaultRowHeight="12.75"/>
  <cols>
    <col min="1" max="1" width="44.5703125" style="361" customWidth="1"/>
    <col min="2" max="2" width="12.140625" style="361" customWidth="1"/>
    <col min="3" max="3" width="13.28515625" style="361" customWidth="1"/>
    <col min="4" max="4" width="11.7109375" style="361" customWidth="1"/>
    <col min="5" max="5" width="13.85546875" style="361" customWidth="1"/>
    <col min="6" max="6" width="12.5703125" style="361" customWidth="1"/>
    <col min="7" max="7" width="11.28515625" style="361" customWidth="1"/>
    <col min="8" max="16384" width="9.140625" style="361"/>
  </cols>
  <sheetData>
    <row r="1" spans="1:10" ht="15.75">
      <c r="A1" s="360"/>
      <c r="B1" s="362"/>
      <c r="C1" s="362"/>
      <c r="E1" s="938" t="s">
        <v>1488</v>
      </c>
      <c r="F1" s="938"/>
      <c r="G1" s="938"/>
    </row>
    <row r="2" spans="1:10" ht="15.75">
      <c r="A2" s="360"/>
      <c r="B2" s="362"/>
      <c r="C2" s="362"/>
      <c r="E2" s="939" t="s">
        <v>1650</v>
      </c>
      <c r="F2" s="939"/>
      <c r="G2" s="939"/>
    </row>
    <row r="3" spans="1:10" ht="15.75">
      <c r="A3" s="362"/>
      <c r="B3" s="972"/>
      <c r="C3" s="972"/>
      <c r="D3" s="971"/>
      <c r="E3" s="939" t="s">
        <v>1845</v>
      </c>
      <c r="F3" s="939"/>
      <c r="G3" s="939"/>
    </row>
    <row r="4" spans="1:10" ht="15.75">
      <c r="A4" s="362"/>
      <c r="B4" s="387"/>
      <c r="C4" s="387"/>
      <c r="D4" s="388"/>
      <c r="E4" s="203"/>
      <c r="F4" s="203"/>
      <c r="G4" s="203"/>
    </row>
    <row r="5" spans="1:10" ht="15.75">
      <c r="A5" s="362"/>
      <c r="B5" s="387"/>
      <c r="C5" s="387"/>
      <c r="D5" s="388"/>
      <c r="E5" s="203"/>
      <c r="F5" s="203"/>
      <c r="G5" s="203"/>
    </row>
    <row r="6" spans="1:10" ht="49.5" customHeight="1">
      <c r="A6" s="940" t="s">
        <v>304</v>
      </c>
      <c r="B6" s="941"/>
      <c r="C6" s="941"/>
      <c r="D6" s="970"/>
      <c r="E6" s="971"/>
      <c r="F6" s="971"/>
      <c r="G6" s="971"/>
    </row>
    <row r="7" spans="1:10" ht="16.5" thickBot="1">
      <c r="A7" s="362"/>
    </row>
    <row r="8" spans="1:10" ht="12.75" customHeight="1">
      <c r="A8" s="925"/>
      <c r="B8" s="928" t="s">
        <v>982</v>
      </c>
      <c r="C8" s="929"/>
      <c r="D8" s="930"/>
      <c r="E8" s="928" t="s">
        <v>983</v>
      </c>
      <c r="F8" s="929"/>
      <c r="G8" s="930"/>
    </row>
    <row r="9" spans="1:10" ht="13.5" customHeight="1" thickBot="1">
      <c r="A9" s="926"/>
      <c r="B9" s="931"/>
      <c r="C9" s="932"/>
      <c r="D9" s="933"/>
      <c r="E9" s="931"/>
      <c r="F9" s="932"/>
      <c r="G9" s="933"/>
    </row>
    <row r="10" spans="1:10" ht="12.75" customHeight="1">
      <c r="A10" s="926"/>
      <c r="B10" s="934" t="s">
        <v>984</v>
      </c>
      <c r="C10" s="936" t="s">
        <v>985</v>
      </c>
      <c r="D10" s="937"/>
      <c r="E10" s="934" t="s">
        <v>984</v>
      </c>
      <c r="F10" s="936" t="s">
        <v>985</v>
      </c>
      <c r="G10" s="937"/>
      <c r="H10" s="363"/>
      <c r="I10" s="363"/>
      <c r="J10" s="363"/>
    </row>
    <row r="11" spans="1:10" ht="42.75" customHeight="1" thickBot="1">
      <c r="A11" s="927"/>
      <c r="B11" s="969"/>
      <c r="C11" s="382" t="s">
        <v>986</v>
      </c>
      <c r="D11" s="383" t="s">
        <v>987</v>
      </c>
      <c r="E11" s="969"/>
      <c r="F11" s="382" t="s">
        <v>986</v>
      </c>
      <c r="G11" s="383" t="s">
        <v>987</v>
      </c>
      <c r="H11" s="363"/>
      <c r="I11" s="363"/>
      <c r="J11" s="363"/>
    </row>
    <row r="12" spans="1:10" ht="22.5" customHeight="1" thickBot="1">
      <c r="A12" s="364" t="s">
        <v>988</v>
      </c>
      <c r="B12" s="385">
        <f t="shared" ref="B12:G12" si="0">B13+B14+B15+B19</f>
        <v>2000476.9</v>
      </c>
      <c r="C12" s="386">
        <f t="shared" si="0"/>
        <v>12625.699999999999</v>
      </c>
      <c r="D12" s="385">
        <f t="shared" si="0"/>
        <v>1987851.2</v>
      </c>
      <c r="E12" s="365">
        <f t="shared" si="0"/>
        <v>2099481.3000000003</v>
      </c>
      <c r="F12" s="365">
        <f t="shared" si="0"/>
        <v>13205</v>
      </c>
      <c r="G12" s="365">
        <f t="shared" si="0"/>
        <v>2086276.3000000003</v>
      </c>
      <c r="H12" s="363"/>
      <c r="I12" s="363"/>
      <c r="J12" s="363"/>
    </row>
    <row r="13" spans="1:10" ht="37.5" customHeight="1">
      <c r="A13" s="366" t="s">
        <v>989</v>
      </c>
      <c r="B13" s="369">
        <f t="shared" ref="B13:B18" si="1">C13+D13</f>
        <v>515644.49999999994</v>
      </c>
      <c r="C13" s="368"/>
      <c r="D13" s="370">
        <f>585020.2-69375.7</f>
        <v>515644.49999999994</v>
      </c>
      <c r="E13" s="369">
        <f t="shared" ref="E13:E18" si="2">F13+G13</f>
        <v>529897.60000000009</v>
      </c>
      <c r="F13" s="370"/>
      <c r="G13" s="370">
        <f>599273.3-69375.7</f>
        <v>529897.60000000009</v>
      </c>
      <c r="H13" s="363"/>
      <c r="I13" s="363"/>
      <c r="J13" s="363"/>
    </row>
    <row r="14" spans="1:10" ht="21.75" customHeight="1">
      <c r="A14" s="371" t="s">
        <v>990</v>
      </c>
      <c r="B14" s="369">
        <f t="shared" si="1"/>
        <v>1312370.7</v>
      </c>
      <c r="C14" s="372">
        <v>12613.9</v>
      </c>
      <c r="D14" s="369">
        <v>1299756.8</v>
      </c>
      <c r="E14" s="369">
        <f t="shared" si="2"/>
        <v>1403670.8</v>
      </c>
      <c r="F14" s="369">
        <v>13193.2</v>
      </c>
      <c r="G14" s="369">
        <v>1390477.6</v>
      </c>
      <c r="H14" s="363"/>
      <c r="I14" s="363"/>
      <c r="J14" s="363"/>
    </row>
    <row r="15" spans="1:10" ht="21" customHeight="1">
      <c r="A15" s="371" t="s">
        <v>991</v>
      </c>
      <c r="B15" s="369">
        <f t="shared" si="1"/>
        <v>167957.4</v>
      </c>
      <c r="C15" s="373">
        <v>0</v>
      </c>
      <c r="D15" s="374">
        <f>29+43700+17239.8+699.1+8653+2545.3+1647.1+7346.4+587.7+1644.4+49334+34531.6+0</f>
        <v>167957.4</v>
      </c>
      <c r="E15" s="369">
        <f t="shared" si="2"/>
        <v>162042.79999999999</v>
      </c>
      <c r="F15" s="374">
        <v>0</v>
      </c>
      <c r="G15" s="374">
        <f>29+38301.5+17239.8+8653+2180.5+2188.5+7346.4+594.1+1644.4+49334+34531.6</f>
        <v>162042.79999999999</v>
      </c>
      <c r="H15" s="363"/>
      <c r="I15" s="363"/>
      <c r="J15" s="363"/>
    </row>
    <row r="16" spans="1:10" ht="121.5" customHeight="1">
      <c r="A16" s="375" t="s">
        <v>1481</v>
      </c>
      <c r="B16" s="369">
        <f t="shared" si="1"/>
        <v>49334</v>
      </c>
      <c r="C16" s="368"/>
      <c r="D16" s="370">
        <v>49334</v>
      </c>
      <c r="E16" s="369">
        <f t="shared" si="2"/>
        <v>49334</v>
      </c>
      <c r="F16" s="370"/>
      <c r="G16" s="370">
        <v>49334</v>
      </c>
      <c r="H16" s="363"/>
      <c r="I16" s="363"/>
      <c r="J16" s="363"/>
    </row>
    <row r="17" spans="1:10" ht="57.75" customHeight="1">
      <c r="A17" s="376" t="s">
        <v>1482</v>
      </c>
      <c r="B17" s="369">
        <f t="shared" si="1"/>
        <v>34531.599999999999</v>
      </c>
      <c r="C17" s="368"/>
      <c r="D17" s="370">
        <v>34531.599999999999</v>
      </c>
      <c r="E17" s="369">
        <f t="shared" si="2"/>
        <v>34531.599999999999</v>
      </c>
      <c r="F17" s="370"/>
      <c r="G17" s="370">
        <v>34531.599999999999</v>
      </c>
      <c r="H17" s="363"/>
      <c r="I17" s="363"/>
      <c r="J17" s="363"/>
    </row>
    <row r="18" spans="1:10" ht="81.75" customHeight="1">
      <c r="A18" s="384" t="s">
        <v>1483</v>
      </c>
      <c r="B18" s="369">
        <f t="shared" si="1"/>
        <v>0</v>
      </c>
      <c r="C18" s="368"/>
      <c r="D18" s="370">
        <v>0</v>
      </c>
      <c r="E18" s="369">
        <f t="shared" si="2"/>
        <v>0</v>
      </c>
      <c r="F18" s="370"/>
      <c r="G18" s="370">
        <v>0</v>
      </c>
      <c r="H18" s="363"/>
      <c r="I18" s="363"/>
      <c r="J18" s="363"/>
    </row>
    <row r="19" spans="1:10" ht="25.5" customHeight="1" thickBot="1">
      <c r="A19" s="378" t="s">
        <v>1484</v>
      </c>
      <c r="B19" s="381">
        <f>C19+D19</f>
        <v>4504.3</v>
      </c>
      <c r="C19" s="380">
        <v>11.8</v>
      </c>
      <c r="D19" s="381">
        <v>4492.5</v>
      </c>
      <c r="E19" s="381">
        <f>F19+G19</f>
        <v>3870.1000000000004</v>
      </c>
      <c r="F19" s="381">
        <v>11.8</v>
      </c>
      <c r="G19" s="381">
        <v>3858.3</v>
      </c>
      <c r="H19" s="363"/>
      <c r="I19" s="363"/>
      <c r="J19" s="363"/>
    </row>
    <row r="20" spans="1:10" ht="15.75">
      <c r="A20" s="362"/>
      <c r="B20" s="363"/>
      <c r="C20" s="363"/>
      <c r="D20" s="363"/>
      <c r="E20" s="363"/>
      <c r="F20" s="363"/>
      <c r="G20" s="363"/>
      <c r="H20" s="363"/>
      <c r="I20" s="363"/>
      <c r="J20" s="363"/>
    </row>
    <row r="21" spans="1:10" ht="15.75">
      <c r="A21" s="362"/>
      <c r="B21" s="363"/>
      <c r="C21" s="363"/>
      <c r="D21" s="363"/>
      <c r="E21" s="363"/>
      <c r="F21" s="363"/>
      <c r="G21" s="363"/>
      <c r="H21" s="363"/>
      <c r="I21" s="363"/>
      <c r="J21" s="363"/>
    </row>
    <row r="22" spans="1:10" ht="15.75">
      <c r="A22" s="362"/>
      <c r="B22" s="363"/>
      <c r="C22" s="363"/>
      <c r="D22" s="363"/>
      <c r="E22" s="363"/>
      <c r="F22" s="363"/>
      <c r="G22" s="363"/>
      <c r="H22" s="363"/>
      <c r="I22" s="363"/>
      <c r="J22" s="363"/>
    </row>
    <row r="23" spans="1:10" ht="15.75">
      <c r="A23" s="362"/>
    </row>
    <row r="24" spans="1:10" ht="15.75">
      <c r="A24" s="362"/>
    </row>
    <row r="25" spans="1:10" ht="15.75">
      <c r="A25" s="362"/>
    </row>
    <row r="26" spans="1:10" ht="15.75">
      <c r="A26" s="362"/>
    </row>
    <row r="27" spans="1:10" ht="15.75">
      <c r="A27" s="362"/>
    </row>
    <row r="28" spans="1:10" ht="15.75">
      <c r="A28" s="362"/>
    </row>
    <row r="29" spans="1:10" ht="15.75">
      <c r="A29" s="362"/>
    </row>
    <row r="30" spans="1:10" ht="15.75">
      <c r="A30" s="362"/>
    </row>
    <row r="31" spans="1:10" ht="15.75">
      <c r="A31" s="362"/>
    </row>
    <row r="32" spans="1:10" ht="15.75">
      <c r="A32" s="362"/>
    </row>
    <row r="33" spans="1:1" ht="15.75">
      <c r="A33" s="362"/>
    </row>
    <row r="34" spans="1:1" ht="15.75">
      <c r="A34" s="362"/>
    </row>
    <row r="35" spans="1:1" ht="15.75">
      <c r="A35" s="362"/>
    </row>
    <row r="36" spans="1:1" ht="15.75">
      <c r="A36" s="362"/>
    </row>
  </sheetData>
  <mergeCells count="12">
    <mergeCell ref="B10:B11"/>
    <mergeCell ref="C10:D10"/>
    <mergeCell ref="E10:E11"/>
    <mergeCell ref="F10:G10"/>
    <mergeCell ref="A8:A11"/>
    <mergeCell ref="A6:G6"/>
    <mergeCell ref="E1:G1"/>
    <mergeCell ref="E2:G2"/>
    <mergeCell ref="E3:G3"/>
    <mergeCell ref="B3:D3"/>
    <mergeCell ref="B8:D9"/>
    <mergeCell ref="E8:G9"/>
  </mergeCells>
  <phoneticPr fontId="0" type="noConversion"/>
  <pageMargins left="0.62992125984251968" right="0.55118110236220474" top="1.0236220472440944" bottom="0.19685039370078741" header="0.55118110236220474" footer="0.15748031496062992"/>
  <pageSetup paperSize="9" scale="75" firstPageNumber="209" orientation="portrait" useFirstPageNumber="1" r:id="rId1"/>
  <headerFooter>
    <oddHeader>&amp;R&amp;P</oddHeader>
  </headerFooter>
</worksheet>
</file>

<file path=xl/worksheets/sheet17.xml><?xml version="1.0" encoding="utf-8"?>
<worksheet xmlns="http://schemas.openxmlformats.org/spreadsheetml/2006/main" xmlns:r="http://schemas.openxmlformats.org/officeDocument/2006/relationships">
  <sheetPr>
    <outlinePr summaryBelow="0"/>
    <pageSetUpPr fitToPage="1"/>
  </sheetPr>
  <dimension ref="A1:N121"/>
  <sheetViews>
    <sheetView showGridLines="0" workbookViewId="0">
      <selection activeCell="V3" sqref="V3"/>
    </sheetView>
  </sheetViews>
  <sheetFormatPr defaultRowHeight="12.75"/>
  <cols>
    <col min="1" max="1" width="45.28515625" style="93" customWidth="1"/>
    <col min="2" max="2" width="12.140625" style="93" customWidth="1"/>
    <col min="3" max="3" width="5.7109375" style="93" customWidth="1"/>
    <col min="4" max="5" width="12.85546875" style="93" customWidth="1"/>
    <col min="6" max="13" width="0" style="93" hidden="1" customWidth="1"/>
    <col min="14" max="14" width="0.42578125" style="93" customWidth="1"/>
    <col min="15" max="16384" width="9.140625" style="93"/>
  </cols>
  <sheetData>
    <row r="1" spans="1:14" ht="12.75" customHeight="1">
      <c r="A1" s="90"/>
      <c r="B1" s="91" t="s">
        <v>1623</v>
      </c>
      <c r="C1" s="977" t="s">
        <v>1851</v>
      </c>
      <c r="D1" s="977"/>
      <c r="E1" s="977"/>
      <c r="F1" s="90"/>
      <c r="G1" s="90"/>
      <c r="H1" s="90"/>
      <c r="I1" s="90"/>
      <c r="J1" s="90"/>
      <c r="K1" s="90"/>
      <c r="L1" s="92"/>
      <c r="M1" s="92"/>
      <c r="N1" s="92"/>
    </row>
    <row r="2" spans="1:14" ht="13.5" customHeight="1">
      <c r="A2" s="91"/>
      <c r="B2" s="94"/>
      <c r="C2" s="978" t="s">
        <v>1850</v>
      </c>
      <c r="D2" s="978"/>
      <c r="E2" s="978"/>
      <c r="F2" s="90"/>
      <c r="G2" s="90"/>
      <c r="H2" s="90"/>
      <c r="I2" s="90"/>
      <c r="J2" s="90"/>
      <c r="K2" s="90"/>
      <c r="L2" s="92"/>
      <c r="M2" s="92"/>
      <c r="N2" s="92"/>
    </row>
    <row r="3" spans="1:14" ht="15.75" customHeight="1">
      <c r="A3" s="95"/>
      <c r="B3" s="96"/>
      <c r="C3" s="979" t="s">
        <v>1845</v>
      </c>
      <c r="D3" s="979"/>
      <c r="E3" s="979"/>
      <c r="F3" s="95"/>
      <c r="G3" s="95"/>
      <c r="H3" s="95"/>
      <c r="I3" s="90"/>
      <c r="J3" s="90"/>
      <c r="K3" s="90"/>
      <c r="L3" s="92"/>
      <c r="M3" s="92"/>
      <c r="N3" s="92"/>
    </row>
    <row r="4" spans="1:14" ht="69.75" customHeight="1">
      <c r="A4" s="980" t="s">
        <v>1624</v>
      </c>
      <c r="B4" s="980"/>
      <c r="C4" s="980"/>
      <c r="D4" s="980"/>
      <c r="E4" s="980"/>
      <c r="F4" s="95"/>
      <c r="G4" s="95"/>
      <c r="H4" s="95"/>
      <c r="I4" s="90"/>
      <c r="J4" s="90"/>
      <c r="K4" s="90"/>
      <c r="L4" s="92"/>
      <c r="M4" s="92"/>
      <c r="N4" s="92"/>
    </row>
    <row r="5" spans="1:14" ht="12.75" customHeight="1" thickBot="1">
      <c r="A5" s="97"/>
      <c r="B5" s="97"/>
      <c r="C5" s="97"/>
      <c r="D5" s="90"/>
      <c r="E5" s="90" t="s">
        <v>1625</v>
      </c>
      <c r="F5" s="90"/>
      <c r="G5" s="90"/>
      <c r="H5" s="90"/>
      <c r="I5" s="90"/>
      <c r="J5" s="90"/>
      <c r="K5" s="90"/>
      <c r="L5" s="92"/>
      <c r="M5" s="92"/>
      <c r="N5" s="92"/>
    </row>
    <row r="6" spans="1:14" ht="15.75" customHeight="1" thickBot="1">
      <c r="A6" s="98"/>
      <c r="B6" s="99"/>
      <c r="C6" s="99"/>
      <c r="D6" s="981" t="s">
        <v>1609</v>
      </c>
      <c r="E6" s="982"/>
      <c r="F6" s="90"/>
      <c r="G6" s="90"/>
      <c r="H6" s="90"/>
      <c r="I6" s="90"/>
      <c r="J6" s="90"/>
      <c r="K6" s="90"/>
      <c r="L6" s="92"/>
      <c r="M6" s="92"/>
      <c r="N6" s="92"/>
    </row>
    <row r="7" spans="1:14" ht="36" customHeight="1" thickBot="1">
      <c r="A7" s="100" t="s">
        <v>1618</v>
      </c>
      <c r="B7" s="101" t="s">
        <v>1615</v>
      </c>
      <c r="C7" s="101" t="s">
        <v>1614</v>
      </c>
      <c r="D7" s="101" t="s">
        <v>1626</v>
      </c>
      <c r="E7" s="102" t="s">
        <v>1627</v>
      </c>
      <c r="F7" s="103" t="s">
        <v>1608</v>
      </c>
      <c r="G7" s="103" t="s">
        <v>1608</v>
      </c>
      <c r="H7" s="103" t="s">
        <v>1607</v>
      </c>
      <c r="I7" s="104" t="s">
        <v>1606</v>
      </c>
      <c r="J7" s="105" t="s">
        <v>1605</v>
      </c>
      <c r="K7" s="106" t="s">
        <v>1605</v>
      </c>
      <c r="L7" s="107" t="s">
        <v>1604</v>
      </c>
      <c r="M7" s="108"/>
      <c r="N7" s="97" t="s">
        <v>1453</v>
      </c>
    </row>
    <row r="8" spans="1:14" ht="12.75" customHeight="1" thickBot="1">
      <c r="A8" s="109">
        <v>1</v>
      </c>
      <c r="B8" s="110">
        <v>4</v>
      </c>
      <c r="C8" s="111">
        <v>5</v>
      </c>
      <c r="D8" s="111">
        <v>6</v>
      </c>
      <c r="E8" s="112">
        <v>7</v>
      </c>
      <c r="F8" s="113">
        <v>8</v>
      </c>
      <c r="G8" s="113">
        <v>8</v>
      </c>
      <c r="H8" s="113"/>
      <c r="I8" s="114"/>
      <c r="J8" s="115">
        <v>9</v>
      </c>
      <c r="K8" s="115">
        <v>9</v>
      </c>
      <c r="L8" s="116">
        <v>10</v>
      </c>
      <c r="M8" s="117"/>
      <c r="N8" s="97" t="s">
        <v>1453</v>
      </c>
    </row>
    <row r="9" spans="1:14" ht="36" customHeight="1">
      <c r="A9" s="118" t="s">
        <v>1603</v>
      </c>
      <c r="B9" s="119" t="s">
        <v>1602</v>
      </c>
      <c r="C9" s="120" t="s">
        <v>1453</v>
      </c>
      <c r="D9" s="121">
        <v>30852.799999999999</v>
      </c>
      <c r="E9" s="122">
        <v>31147.599999999999</v>
      </c>
      <c r="F9" s="123">
        <v>32214400</v>
      </c>
      <c r="G9" s="124">
        <v>32214.400000000001</v>
      </c>
      <c r="H9" s="125">
        <v>0</v>
      </c>
      <c r="I9" s="126">
        <v>0</v>
      </c>
      <c r="J9" s="126">
        <v>0</v>
      </c>
      <c r="K9" s="127">
        <v>0</v>
      </c>
      <c r="L9" s="983"/>
      <c r="M9" s="983"/>
      <c r="N9" s="128" t="s">
        <v>1453</v>
      </c>
    </row>
    <row r="10" spans="1:14" ht="56.25" customHeight="1">
      <c r="A10" s="129" t="s">
        <v>1628</v>
      </c>
      <c r="B10" s="130" t="s">
        <v>1629</v>
      </c>
      <c r="C10" s="131" t="s">
        <v>1453</v>
      </c>
      <c r="D10" s="132">
        <v>30</v>
      </c>
      <c r="E10" s="133">
        <v>0</v>
      </c>
      <c r="F10" s="134">
        <v>0</v>
      </c>
      <c r="G10" s="135">
        <v>0</v>
      </c>
      <c r="H10" s="136">
        <v>0</v>
      </c>
      <c r="I10" s="137">
        <v>0</v>
      </c>
      <c r="J10" s="137">
        <v>0</v>
      </c>
      <c r="K10" s="138">
        <v>0</v>
      </c>
      <c r="L10" s="973"/>
      <c r="M10" s="973"/>
      <c r="N10" s="128" t="s">
        <v>1453</v>
      </c>
    </row>
    <row r="11" spans="1:14" ht="33.75" customHeight="1">
      <c r="A11" s="129" t="s">
        <v>1601</v>
      </c>
      <c r="B11" s="130" t="s">
        <v>1600</v>
      </c>
      <c r="C11" s="131" t="s">
        <v>1453</v>
      </c>
      <c r="D11" s="132">
        <v>14070.1</v>
      </c>
      <c r="E11" s="133">
        <v>14070.1</v>
      </c>
      <c r="F11" s="134">
        <v>15444700</v>
      </c>
      <c r="G11" s="135">
        <v>15444.7</v>
      </c>
      <c r="H11" s="136">
        <v>0</v>
      </c>
      <c r="I11" s="137">
        <v>0</v>
      </c>
      <c r="J11" s="137">
        <v>0</v>
      </c>
      <c r="K11" s="138">
        <v>0</v>
      </c>
      <c r="L11" s="973"/>
      <c r="M11" s="973"/>
      <c r="N11" s="128" t="s">
        <v>1453</v>
      </c>
    </row>
    <row r="12" spans="1:14" ht="45" customHeight="1">
      <c r="A12" s="129" t="s">
        <v>1590</v>
      </c>
      <c r="B12" s="130" t="s">
        <v>1600</v>
      </c>
      <c r="C12" s="131" t="s">
        <v>1589</v>
      </c>
      <c r="D12" s="132">
        <v>13291</v>
      </c>
      <c r="E12" s="133">
        <v>13340</v>
      </c>
      <c r="F12" s="134">
        <v>13508000</v>
      </c>
      <c r="G12" s="135">
        <v>13508</v>
      </c>
      <c r="H12" s="136">
        <v>0</v>
      </c>
      <c r="I12" s="137">
        <v>0</v>
      </c>
      <c r="J12" s="137">
        <v>0</v>
      </c>
      <c r="K12" s="138">
        <v>0</v>
      </c>
      <c r="L12" s="973"/>
      <c r="M12" s="973"/>
      <c r="N12" s="128" t="s">
        <v>1453</v>
      </c>
    </row>
    <row r="13" spans="1:14" ht="22.5" customHeight="1">
      <c r="A13" s="129" t="s">
        <v>1588</v>
      </c>
      <c r="B13" s="130" t="s">
        <v>1600</v>
      </c>
      <c r="C13" s="131" t="s">
        <v>1587</v>
      </c>
      <c r="D13" s="132">
        <v>13291</v>
      </c>
      <c r="E13" s="133">
        <v>13340</v>
      </c>
      <c r="F13" s="134">
        <v>13508000</v>
      </c>
      <c r="G13" s="135">
        <v>13508</v>
      </c>
      <c r="H13" s="136">
        <v>0</v>
      </c>
      <c r="I13" s="137">
        <v>0</v>
      </c>
      <c r="J13" s="137">
        <v>0</v>
      </c>
      <c r="K13" s="138">
        <v>0</v>
      </c>
      <c r="L13" s="973"/>
      <c r="M13" s="973"/>
      <c r="N13" s="128" t="s">
        <v>1453</v>
      </c>
    </row>
    <row r="14" spans="1:14" ht="22.5" customHeight="1">
      <c r="A14" s="129" t="s">
        <v>1530</v>
      </c>
      <c r="B14" s="130" t="s">
        <v>1600</v>
      </c>
      <c r="C14" s="131" t="s">
        <v>1529</v>
      </c>
      <c r="D14" s="132">
        <v>771.1</v>
      </c>
      <c r="E14" s="133">
        <v>722.1</v>
      </c>
      <c r="F14" s="134">
        <v>1928700</v>
      </c>
      <c r="G14" s="135">
        <v>1928.7</v>
      </c>
      <c r="H14" s="136">
        <v>0</v>
      </c>
      <c r="I14" s="137">
        <v>0</v>
      </c>
      <c r="J14" s="137">
        <v>0</v>
      </c>
      <c r="K14" s="138">
        <v>0</v>
      </c>
      <c r="L14" s="973"/>
      <c r="M14" s="973"/>
      <c r="N14" s="128" t="s">
        <v>1453</v>
      </c>
    </row>
    <row r="15" spans="1:14" ht="22.5" customHeight="1">
      <c r="A15" s="129" t="s">
        <v>1528</v>
      </c>
      <c r="B15" s="130" t="s">
        <v>1600</v>
      </c>
      <c r="C15" s="131" t="s">
        <v>1479</v>
      </c>
      <c r="D15" s="132">
        <v>771.1</v>
      </c>
      <c r="E15" s="133">
        <v>722.1</v>
      </c>
      <c r="F15" s="134">
        <v>1928700</v>
      </c>
      <c r="G15" s="135">
        <v>1928.7</v>
      </c>
      <c r="H15" s="136">
        <v>0</v>
      </c>
      <c r="I15" s="137">
        <v>0</v>
      </c>
      <c r="J15" s="137">
        <v>0</v>
      </c>
      <c r="K15" s="138">
        <v>0</v>
      </c>
      <c r="L15" s="973"/>
      <c r="M15" s="973"/>
      <c r="N15" s="128" t="s">
        <v>1453</v>
      </c>
    </row>
    <row r="16" spans="1:14" ht="13.5" customHeight="1">
      <c r="A16" s="129" t="s">
        <v>1461</v>
      </c>
      <c r="B16" s="130" t="s">
        <v>1600</v>
      </c>
      <c r="C16" s="131" t="s">
        <v>1460</v>
      </c>
      <c r="D16" s="132">
        <v>8</v>
      </c>
      <c r="E16" s="133">
        <v>8</v>
      </c>
      <c r="F16" s="134">
        <v>8000</v>
      </c>
      <c r="G16" s="135">
        <v>8</v>
      </c>
      <c r="H16" s="136">
        <v>0</v>
      </c>
      <c r="I16" s="137">
        <v>0</v>
      </c>
      <c r="J16" s="137">
        <v>0</v>
      </c>
      <c r="K16" s="138">
        <v>0</v>
      </c>
      <c r="L16" s="973"/>
      <c r="M16" s="973"/>
      <c r="N16" s="128" t="s">
        <v>1453</v>
      </c>
    </row>
    <row r="17" spans="1:14" ht="13.5" customHeight="1">
      <c r="A17" s="129" t="s">
        <v>1586</v>
      </c>
      <c r="B17" s="130" t="s">
        <v>1600</v>
      </c>
      <c r="C17" s="131" t="s">
        <v>1584</v>
      </c>
      <c r="D17" s="132">
        <v>8</v>
      </c>
      <c r="E17" s="133">
        <v>8</v>
      </c>
      <c r="F17" s="134">
        <v>8000</v>
      </c>
      <c r="G17" s="135">
        <v>8</v>
      </c>
      <c r="H17" s="136">
        <v>0</v>
      </c>
      <c r="I17" s="137">
        <v>0</v>
      </c>
      <c r="J17" s="137">
        <v>0</v>
      </c>
      <c r="K17" s="138">
        <v>0</v>
      </c>
      <c r="L17" s="973"/>
      <c r="M17" s="973"/>
      <c r="N17" s="128" t="s">
        <v>1453</v>
      </c>
    </row>
    <row r="18" spans="1:14" ht="45" customHeight="1">
      <c r="A18" s="129" t="s">
        <v>1599</v>
      </c>
      <c r="B18" s="130" t="s">
        <v>1598</v>
      </c>
      <c r="C18" s="131" t="s">
        <v>1453</v>
      </c>
      <c r="D18" s="132">
        <v>1702.9</v>
      </c>
      <c r="E18" s="133">
        <v>1702.9</v>
      </c>
      <c r="F18" s="134">
        <v>1702900</v>
      </c>
      <c r="G18" s="135">
        <v>1702.9</v>
      </c>
      <c r="H18" s="136">
        <v>0</v>
      </c>
      <c r="I18" s="137">
        <v>0</v>
      </c>
      <c r="J18" s="137">
        <v>0</v>
      </c>
      <c r="K18" s="138">
        <v>0</v>
      </c>
      <c r="L18" s="973"/>
      <c r="M18" s="973"/>
      <c r="N18" s="128" t="s">
        <v>1453</v>
      </c>
    </row>
    <row r="19" spans="1:14" ht="45" customHeight="1">
      <c r="A19" s="129" t="s">
        <v>1590</v>
      </c>
      <c r="B19" s="130" t="s">
        <v>1598</v>
      </c>
      <c r="C19" s="131" t="s">
        <v>1589</v>
      </c>
      <c r="D19" s="132">
        <v>1412</v>
      </c>
      <c r="E19" s="133">
        <v>1412</v>
      </c>
      <c r="F19" s="134">
        <v>1392000</v>
      </c>
      <c r="G19" s="135">
        <v>1392</v>
      </c>
      <c r="H19" s="136">
        <v>0</v>
      </c>
      <c r="I19" s="137">
        <v>0</v>
      </c>
      <c r="J19" s="137">
        <v>0</v>
      </c>
      <c r="K19" s="138">
        <v>0</v>
      </c>
      <c r="L19" s="973"/>
      <c r="M19" s="973"/>
      <c r="N19" s="128" t="s">
        <v>1453</v>
      </c>
    </row>
    <row r="20" spans="1:14" ht="22.5" customHeight="1">
      <c r="A20" s="129" t="s">
        <v>1588</v>
      </c>
      <c r="B20" s="130" t="s">
        <v>1598</v>
      </c>
      <c r="C20" s="131" t="s">
        <v>1587</v>
      </c>
      <c r="D20" s="132">
        <v>1412</v>
      </c>
      <c r="E20" s="133">
        <v>1412</v>
      </c>
      <c r="F20" s="134">
        <v>1392000</v>
      </c>
      <c r="G20" s="135">
        <v>1392</v>
      </c>
      <c r="H20" s="136">
        <v>0</v>
      </c>
      <c r="I20" s="137">
        <v>0</v>
      </c>
      <c r="J20" s="137">
        <v>0</v>
      </c>
      <c r="K20" s="138">
        <v>0</v>
      </c>
      <c r="L20" s="973"/>
      <c r="M20" s="973"/>
      <c r="N20" s="128" t="s">
        <v>1453</v>
      </c>
    </row>
    <row r="21" spans="1:14" ht="22.5" customHeight="1">
      <c r="A21" s="129" t="s">
        <v>1530</v>
      </c>
      <c r="B21" s="130" t="s">
        <v>1598</v>
      </c>
      <c r="C21" s="131" t="s">
        <v>1529</v>
      </c>
      <c r="D21" s="132">
        <v>289.89999999999998</v>
      </c>
      <c r="E21" s="133">
        <v>289.89999999999998</v>
      </c>
      <c r="F21" s="134">
        <v>309900</v>
      </c>
      <c r="G21" s="135">
        <v>309.89999999999998</v>
      </c>
      <c r="H21" s="136">
        <v>0</v>
      </c>
      <c r="I21" s="137">
        <v>0</v>
      </c>
      <c r="J21" s="137">
        <v>0</v>
      </c>
      <c r="K21" s="138">
        <v>0</v>
      </c>
      <c r="L21" s="973"/>
      <c r="M21" s="973"/>
      <c r="N21" s="128" t="s">
        <v>1453</v>
      </c>
    </row>
    <row r="22" spans="1:14" ht="22.5" customHeight="1">
      <c r="A22" s="129" t="s">
        <v>1528</v>
      </c>
      <c r="B22" s="130" t="s">
        <v>1598</v>
      </c>
      <c r="C22" s="131" t="s">
        <v>1479</v>
      </c>
      <c r="D22" s="132">
        <v>289.89999999999998</v>
      </c>
      <c r="E22" s="133">
        <v>289.89999999999998</v>
      </c>
      <c r="F22" s="134">
        <v>309900</v>
      </c>
      <c r="G22" s="135">
        <v>309.89999999999998</v>
      </c>
      <c r="H22" s="136">
        <v>0</v>
      </c>
      <c r="I22" s="137">
        <v>0</v>
      </c>
      <c r="J22" s="137">
        <v>0</v>
      </c>
      <c r="K22" s="138">
        <v>0</v>
      </c>
      <c r="L22" s="973"/>
      <c r="M22" s="973"/>
      <c r="N22" s="128" t="s">
        <v>1453</v>
      </c>
    </row>
    <row r="23" spans="1:14" ht="13.5" customHeight="1">
      <c r="A23" s="129" t="s">
        <v>1461</v>
      </c>
      <c r="B23" s="130" t="s">
        <v>1598</v>
      </c>
      <c r="C23" s="131" t="s">
        <v>1460</v>
      </c>
      <c r="D23" s="132">
        <v>1</v>
      </c>
      <c r="E23" s="133">
        <v>1</v>
      </c>
      <c r="F23" s="134">
        <v>1000</v>
      </c>
      <c r="G23" s="135">
        <v>1</v>
      </c>
      <c r="H23" s="136">
        <v>0</v>
      </c>
      <c r="I23" s="137">
        <v>0</v>
      </c>
      <c r="J23" s="137">
        <v>0</v>
      </c>
      <c r="K23" s="138">
        <v>0</v>
      </c>
      <c r="L23" s="973"/>
      <c r="M23" s="973"/>
      <c r="N23" s="128" t="s">
        <v>1453</v>
      </c>
    </row>
    <row r="24" spans="1:14" ht="13.5" customHeight="1">
      <c r="A24" s="129" t="s">
        <v>1586</v>
      </c>
      <c r="B24" s="130" t="s">
        <v>1598</v>
      </c>
      <c r="C24" s="131" t="s">
        <v>1584</v>
      </c>
      <c r="D24" s="132">
        <v>1</v>
      </c>
      <c r="E24" s="133">
        <v>1</v>
      </c>
      <c r="F24" s="134">
        <v>1000</v>
      </c>
      <c r="G24" s="135">
        <v>1</v>
      </c>
      <c r="H24" s="136">
        <v>0</v>
      </c>
      <c r="I24" s="137">
        <v>0</v>
      </c>
      <c r="J24" s="137">
        <v>0</v>
      </c>
      <c r="K24" s="138">
        <v>0</v>
      </c>
      <c r="L24" s="973"/>
      <c r="M24" s="973"/>
      <c r="N24" s="128" t="s">
        <v>1453</v>
      </c>
    </row>
    <row r="25" spans="1:14" ht="45" customHeight="1">
      <c r="A25" s="129" t="s">
        <v>1597</v>
      </c>
      <c r="B25" s="130" t="s">
        <v>1596</v>
      </c>
      <c r="C25" s="131" t="s">
        <v>1453</v>
      </c>
      <c r="D25" s="132">
        <v>1632.7</v>
      </c>
      <c r="E25" s="133">
        <v>1632.7</v>
      </c>
      <c r="F25" s="134">
        <v>1632700</v>
      </c>
      <c r="G25" s="135">
        <v>1632.7</v>
      </c>
      <c r="H25" s="136">
        <v>0</v>
      </c>
      <c r="I25" s="137">
        <v>0</v>
      </c>
      <c r="J25" s="137">
        <v>0</v>
      </c>
      <c r="K25" s="138">
        <v>0</v>
      </c>
      <c r="L25" s="973"/>
      <c r="M25" s="973"/>
      <c r="N25" s="128" t="s">
        <v>1453</v>
      </c>
    </row>
    <row r="26" spans="1:14" ht="45" customHeight="1">
      <c r="A26" s="129" t="s">
        <v>1590</v>
      </c>
      <c r="B26" s="130" t="s">
        <v>1596</v>
      </c>
      <c r="C26" s="131" t="s">
        <v>1589</v>
      </c>
      <c r="D26" s="132">
        <v>1370</v>
      </c>
      <c r="E26" s="133">
        <v>1370</v>
      </c>
      <c r="F26" s="134">
        <v>1370000</v>
      </c>
      <c r="G26" s="135">
        <v>1370</v>
      </c>
      <c r="H26" s="136">
        <v>0</v>
      </c>
      <c r="I26" s="137">
        <v>0</v>
      </c>
      <c r="J26" s="137">
        <v>0</v>
      </c>
      <c r="K26" s="138">
        <v>0</v>
      </c>
      <c r="L26" s="973"/>
      <c r="M26" s="973"/>
      <c r="N26" s="128" t="s">
        <v>1453</v>
      </c>
    </row>
    <row r="27" spans="1:14" ht="22.5" customHeight="1">
      <c r="A27" s="129" t="s">
        <v>1588</v>
      </c>
      <c r="B27" s="130" t="s">
        <v>1596</v>
      </c>
      <c r="C27" s="131" t="s">
        <v>1587</v>
      </c>
      <c r="D27" s="132">
        <v>1370</v>
      </c>
      <c r="E27" s="133">
        <v>1370</v>
      </c>
      <c r="F27" s="134">
        <v>1370000</v>
      </c>
      <c r="G27" s="135">
        <v>1370</v>
      </c>
      <c r="H27" s="136">
        <v>0</v>
      </c>
      <c r="I27" s="137">
        <v>0</v>
      </c>
      <c r="J27" s="137">
        <v>0</v>
      </c>
      <c r="K27" s="138">
        <v>0</v>
      </c>
      <c r="L27" s="973"/>
      <c r="M27" s="973"/>
      <c r="N27" s="128" t="s">
        <v>1453</v>
      </c>
    </row>
    <row r="28" spans="1:14" ht="22.5" customHeight="1">
      <c r="A28" s="129" t="s">
        <v>1530</v>
      </c>
      <c r="B28" s="130" t="s">
        <v>1596</v>
      </c>
      <c r="C28" s="131" t="s">
        <v>1529</v>
      </c>
      <c r="D28" s="132">
        <v>261.7</v>
      </c>
      <c r="E28" s="133">
        <v>261.7</v>
      </c>
      <c r="F28" s="134">
        <v>261700</v>
      </c>
      <c r="G28" s="135">
        <v>261.7</v>
      </c>
      <c r="H28" s="136">
        <v>0</v>
      </c>
      <c r="I28" s="137">
        <v>0</v>
      </c>
      <c r="J28" s="137">
        <v>0</v>
      </c>
      <c r="K28" s="138">
        <v>0</v>
      </c>
      <c r="L28" s="973"/>
      <c r="M28" s="973"/>
      <c r="N28" s="128" t="s">
        <v>1453</v>
      </c>
    </row>
    <row r="29" spans="1:14" ht="22.5" customHeight="1">
      <c r="A29" s="129" t="s">
        <v>1528</v>
      </c>
      <c r="B29" s="130" t="s">
        <v>1596</v>
      </c>
      <c r="C29" s="131" t="s">
        <v>1479</v>
      </c>
      <c r="D29" s="132">
        <v>261.7</v>
      </c>
      <c r="E29" s="133">
        <v>261.7</v>
      </c>
      <c r="F29" s="134">
        <v>261700</v>
      </c>
      <c r="G29" s="135">
        <v>261.7</v>
      </c>
      <c r="H29" s="136">
        <v>0</v>
      </c>
      <c r="I29" s="137">
        <v>0</v>
      </c>
      <c r="J29" s="137">
        <v>0</v>
      </c>
      <c r="K29" s="138">
        <v>0</v>
      </c>
      <c r="L29" s="973"/>
      <c r="M29" s="973"/>
      <c r="N29" s="128" t="s">
        <v>1453</v>
      </c>
    </row>
    <row r="30" spans="1:14" ht="13.5" customHeight="1">
      <c r="A30" s="129" t="s">
        <v>1461</v>
      </c>
      <c r="B30" s="130" t="s">
        <v>1596</v>
      </c>
      <c r="C30" s="131" t="s">
        <v>1460</v>
      </c>
      <c r="D30" s="132">
        <v>1</v>
      </c>
      <c r="E30" s="133">
        <v>1</v>
      </c>
      <c r="F30" s="134">
        <v>1000</v>
      </c>
      <c r="G30" s="135">
        <v>1</v>
      </c>
      <c r="H30" s="136">
        <v>0</v>
      </c>
      <c r="I30" s="137">
        <v>0</v>
      </c>
      <c r="J30" s="137">
        <v>0</v>
      </c>
      <c r="K30" s="138">
        <v>0</v>
      </c>
      <c r="L30" s="973"/>
      <c r="M30" s="973"/>
      <c r="N30" s="128" t="s">
        <v>1453</v>
      </c>
    </row>
    <row r="31" spans="1:14" ht="13.5" customHeight="1">
      <c r="A31" s="129" t="s">
        <v>1586</v>
      </c>
      <c r="B31" s="130" t="s">
        <v>1596</v>
      </c>
      <c r="C31" s="131" t="s">
        <v>1584</v>
      </c>
      <c r="D31" s="132">
        <v>1</v>
      </c>
      <c r="E31" s="133">
        <v>1</v>
      </c>
      <c r="F31" s="134">
        <v>1000</v>
      </c>
      <c r="G31" s="135">
        <v>1</v>
      </c>
      <c r="H31" s="136">
        <v>0</v>
      </c>
      <c r="I31" s="137">
        <v>0</v>
      </c>
      <c r="J31" s="137">
        <v>0</v>
      </c>
      <c r="K31" s="138">
        <v>0</v>
      </c>
      <c r="L31" s="973"/>
      <c r="M31" s="973"/>
      <c r="N31" s="128" t="s">
        <v>1453</v>
      </c>
    </row>
    <row r="32" spans="1:14" ht="56.25" customHeight="1">
      <c r="A32" s="129" t="s">
        <v>1595</v>
      </c>
      <c r="B32" s="130" t="s">
        <v>1594</v>
      </c>
      <c r="C32" s="131" t="s">
        <v>1453</v>
      </c>
      <c r="D32" s="132">
        <v>7354.7</v>
      </c>
      <c r="E32" s="133">
        <v>7354.7</v>
      </c>
      <c r="F32" s="134">
        <v>7354700</v>
      </c>
      <c r="G32" s="135">
        <v>7354.7</v>
      </c>
      <c r="H32" s="136">
        <v>0</v>
      </c>
      <c r="I32" s="137">
        <v>0</v>
      </c>
      <c r="J32" s="137">
        <v>0</v>
      </c>
      <c r="K32" s="138">
        <v>0</v>
      </c>
      <c r="L32" s="973"/>
      <c r="M32" s="973"/>
      <c r="N32" s="128" t="s">
        <v>1453</v>
      </c>
    </row>
    <row r="33" spans="1:14" ht="45" customHeight="1">
      <c r="A33" s="129" t="s">
        <v>1590</v>
      </c>
      <c r="B33" s="130" t="s">
        <v>1594</v>
      </c>
      <c r="C33" s="131" t="s">
        <v>1589</v>
      </c>
      <c r="D33" s="132">
        <v>5460</v>
      </c>
      <c r="E33" s="133">
        <v>5570</v>
      </c>
      <c r="F33" s="134">
        <v>5570000</v>
      </c>
      <c r="G33" s="135">
        <v>5570</v>
      </c>
      <c r="H33" s="136">
        <v>0</v>
      </c>
      <c r="I33" s="137">
        <v>0</v>
      </c>
      <c r="J33" s="137">
        <v>0</v>
      </c>
      <c r="K33" s="138">
        <v>0</v>
      </c>
      <c r="L33" s="973"/>
      <c r="M33" s="973"/>
      <c r="N33" s="128" t="s">
        <v>1453</v>
      </c>
    </row>
    <row r="34" spans="1:14" ht="22.5" customHeight="1">
      <c r="A34" s="129" t="s">
        <v>1588</v>
      </c>
      <c r="B34" s="130" t="s">
        <v>1594</v>
      </c>
      <c r="C34" s="131" t="s">
        <v>1587</v>
      </c>
      <c r="D34" s="132">
        <v>5460</v>
      </c>
      <c r="E34" s="133">
        <v>5570</v>
      </c>
      <c r="F34" s="134">
        <v>5570000</v>
      </c>
      <c r="G34" s="135">
        <v>5570</v>
      </c>
      <c r="H34" s="136">
        <v>0</v>
      </c>
      <c r="I34" s="137">
        <v>0</v>
      </c>
      <c r="J34" s="137">
        <v>0</v>
      </c>
      <c r="K34" s="138">
        <v>0</v>
      </c>
      <c r="L34" s="973"/>
      <c r="M34" s="973"/>
      <c r="N34" s="128" t="s">
        <v>1453</v>
      </c>
    </row>
    <row r="35" spans="1:14" ht="22.5" customHeight="1">
      <c r="A35" s="129" t="s">
        <v>1530</v>
      </c>
      <c r="B35" s="130" t="s">
        <v>1594</v>
      </c>
      <c r="C35" s="131" t="s">
        <v>1529</v>
      </c>
      <c r="D35" s="132">
        <v>1885.7</v>
      </c>
      <c r="E35" s="133">
        <v>1775.7</v>
      </c>
      <c r="F35" s="134">
        <v>1775700</v>
      </c>
      <c r="G35" s="135">
        <v>1775.7</v>
      </c>
      <c r="H35" s="136">
        <v>0</v>
      </c>
      <c r="I35" s="137">
        <v>0</v>
      </c>
      <c r="J35" s="137">
        <v>0</v>
      </c>
      <c r="K35" s="138">
        <v>0</v>
      </c>
      <c r="L35" s="973"/>
      <c r="M35" s="973"/>
      <c r="N35" s="128" t="s">
        <v>1453</v>
      </c>
    </row>
    <row r="36" spans="1:14" ht="22.5" customHeight="1">
      <c r="A36" s="129" t="s">
        <v>1528</v>
      </c>
      <c r="B36" s="130" t="s">
        <v>1594</v>
      </c>
      <c r="C36" s="131" t="s">
        <v>1479</v>
      </c>
      <c r="D36" s="132">
        <v>1885.7</v>
      </c>
      <c r="E36" s="133">
        <v>1775.7</v>
      </c>
      <c r="F36" s="134">
        <v>1775700</v>
      </c>
      <c r="G36" s="135">
        <v>1775.7</v>
      </c>
      <c r="H36" s="136">
        <v>0</v>
      </c>
      <c r="I36" s="137">
        <v>0</v>
      </c>
      <c r="J36" s="137">
        <v>0</v>
      </c>
      <c r="K36" s="138">
        <v>0</v>
      </c>
      <c r="L36" s="973"/>
      <c r="M36" s="973"/>
      <c r="N36" s="128" t="s">
        <v>1453</v>
      </c>
    </row>
    <row r="37" spans="1:14" ht="13.5" customHeight="1">
      <c r="A37" s="129" t="s">
        <v>1461</v>
      </c>
      <c r="B37" s="130" t="s">
        <v>1594</v>
      </c>
      <c r="C37" s="131" t="s">
        <v>1460</v>
      </c>
      <c r="D37" s="132">
        <v>9</v>
      </c>
      <c r="E37" s="133">
        <v>9</v>
      </c>
      <c r="F37" s="134">
        <v>9000</v>
      </c>
      <c r="G37" s="135">
        <v>9</v>
      </c>
      <c r="H37" s="136">
        <v>0</v>
      </c>
      <c r="I37" s="137">
        <v>0</v>
      </c>
      <c r="J37" s="137">
        <v>0</v>
      </c>
      <c r="K37" s="138">
        <v>0</v>
      </c>
      <c r="L37" s="973"/>
      <c r="M37" s="973"/>
      <c r="N37" s="128" t="s">
        <v>1453</v>
      </c>
    </row>
    <row r="38" spans="1:14" ht="13.5" customHeight="1">
      <c r="A38" s="129" t="s">
        <v>1586</v>
      </c>
      <c r="B38" s="130" t="s">
        <v>1594</v>
      </c>
      <c r="C38" s="131" t="s">
        <v>1584</v>
      </c>
      <c r="D38" s="132">
        <v>9</v>
      </c>
      <c r="E38" s="133">
        <v>9</v>
      </c>
      <c r="F38" s="134">
        <v>9000</v>
      </c>
      <c r="G38" s="135">
        <v>9</v>
      </c>
      <c r="H38" s="136">
        <v>0</v>
      </c>
      <c r="I38" s="137">
        <v>0</v>
      </c>
      <c r="J38" s="137">
        <v>0</v>
      </c>
      <c r="K38" s="138">
        <v>0</v>
      </c>
      <c r="L38" s="973"/>
      <c r="M38" s="973"/>
      <c r="N38" s="128" t="s">
        <v>1453</v>
      </c>
    </row>
    <row r="39" spans="1:14" ht="90" customHeight="1">
      <c r="A39" s="129" t="s">
        <v>1593</v>
      </c>
      <c r="B39" s="130" t="s">
        <v>1592</v>
      </c>
      <c r="C39" s="131" t="s">
        <v>1453</v>
      </c>
      <c r="D39" s="132">
        <v>4670.1000000000004</v>
      </c>
      <c r="E39" s="133">
        <v>4994.8999999999996</v>
      </c>
      <c r="F39" s="134">
        <v>4687100</v>
      </c>
      <c r="G39" s="135">
        <v>4687.1000000000004</v>
      </c>
      <c r="H39" s="136">
        <v>0</v>
      </c>
      <c r="I39" s="137">
        <v>0</v>
      </c>
      <c r="J39" s="137">
        <v>0</v>
      </c>
      <c r="K39" s="138">
        <v>0</v>
      </c>
      <c r="L39" s="973"/>
      <c r="M39" s="973"/>
      <c r="N39" s="128" t="s">
        <v>1453</v>
      </c>
    </row>
    <row r="40" spans="1:14" ht="45" customHeight="1">
      <c r="A40" s="129" t="s">
        <v>1590</v>
      </c>
      <c r="B40" s="130" t="s">
        <v>1592</v>
      </c>
      <c r="C40" s="131" t="s">
        <v>1589</v>
      </c>
      <c r="D40" s="132">
        <v>4670.1000000000004</v>
      </c>
      <c r="E40" s="133">
        <v>4994.8999999999996</v>
      </c>
      <c r="F40" s="134">
        <v>4687100</v>
      </c>
      <c r="G40" s="135">
        <v>4687.1000000000004</v>
      </c>
      <c r="H40" s="136">
        <v>0</v>
      </c>
      <c r="I40" s="137">
        <v>0</v>
      </c>
      <c r="J40" s="137">
        <v>0</v>
      </c>
      <c r="K40" s="138">
        <v>0</v>
      </c>
      <c r="L40" s="973"/>
      <c r="M40" s="973"/>
      <c r="N40" s="128" t="s">
        <v>1453</v>
      </c>
    </row>
    <row r="41" spans="1:14" ht="22.5" customHeight="1">
      <c r="A41" s="129" t="s">
        <v>1588</v>
      </c>
      <c r="B41" s="130" t="s">
        <v>1592</v>
      </c>
      <c r="C41" s="131" t="s">
        <v>1587</v>
      </c>
      <c r="D41" s="132">
        <v>4670.1000000000004</v>
      </c>
      <c r="E41" s="133">
        <v>4994.8999999999996</v>
      </c>
      <c r="F41" s="134">
        <v>4687100</v>
      </c>
      <c r="G41" s="135">
        <v>4687.1000000000004</v>
      </c>
      <c r="H41" s="136">
        <v>0</v>
      </c>
      <c r="I41" s="137">
        <v>0</v>
      </c>
      <c r="J41" s="137">
        <v>0</v>
      </c>
      <c r="K41" s="138">
        <v>0</v>
      </c>
      <c r="L41" s="973"/>
      <c r="M41" s="973"/>
      <c r="N41" s="128" t="s">
        <v>1453</v>
      </c>
    </row>
    <row r="42" spans="1:14" ht="78.75" customHeight="1">
      <c r="A42" s="129" t="s">
        <v>1591</v>
      </c>
      <c r="B42" s="130" t="s">
        <v>1585</v>
      </c>
      <c r="C42" s="131" t="s">
        <v>1453</v>
      </c>
      <c r="D42" s="132">
        <v>1392.3</v>
      </c>
      <c r="E42" s="133">
        <v>1392.3</v>
      </c>
      <c r="F42" s="134">
        <v>1392300</v>
      </c>
      <c r="G42" s="135">
        <v>1392.3</v>
      </c>
      <c r="H42" s="136">
        <v>0</v>
      </c>
      <c r="I42" s="137">
        <v>0</v>
      </c>
      <c r="J42" s="137">
        <v>0</v>
      </c>
      <c r="K42" s="138">
        <v>0</v>
      </c>
      <c r="L42" s="973"/>
      <c r="M42" s="973"/>
      <c r="N42" s="128" t="s">
        <v>1453</v>
      </c>
    </row>
    <row r="43" spans="1:14" ht="45" customHeight="1">
      <c r="A43" s="129" t="s">
        <v>1590</v>
      </c>
      <c r="B43" s="130" t="s">
        <v>1585</v>
      </c>
      <c r="C43" s="131" t="s">
        <v>1589</v>
      </c>
      <c r="D43" s="132">
        <v>117</v>
      </c>
      <c r="E43" s="133">
        <v>106</v>
      </c>
      <c r="F43" s="134">
        <v>126000</v>
      </c>
      <c r="G43" s="135">
        <v>126</v>
      </c>
      <c r="H43" s="136">
        <v>0</v>
      </c>
      <c r="I43" s="137">
        <v>0</v>
      </c>
      <c r="J43" s="137">
        <v>0</v>
      </c>
      <c r="K43" s="138">
        <v>0</v>
      </c>
      <c r="L43" s="973"/>
      <c r="M43" s="973"/>
      <c r="N43" s="128" t="s">
        <v>1453</v>
      </c>
    </row>
    <row r="44" spans="1:14" ht="22.5" customHeight="1">
      <c r="A44" s="129" t="s">
        <v>1588</v>
      </c>
      <c r="B44" s="130" t="s">
        <v>1585</v>
      </c>
      <c r="C44" s="131" t="s">
        <v>1587</v>
      </c>
      <c r="D44" s="132">
        <v>117</v>
      </c>
      <c r="E44" s="133">
        <v>106</v>
      </c>
      <c r="F44" s="134">
        <v>126000</v>
      </c>
      <c r="G44" s="135">
        <v>126</v>
      </c>
      <c r="H44" s="136">
        <v>0</v>
      </c>
      <c r="I44" s="137">
        <v>0</v>
      </c>
      <c r="J44" s="137">
        <v>0</v>
      </c>
      <c r="K44" s="138">
        <v>0</v>
      </c>
      <c r="L44" s="973"/>
      <c r="M44" s="973"/>
      <c r="N44" s="128" t="s">
        <v>1453</v>
      </c>
    </row>
    <row r="45" spans="1:14" ht="22.5" customHeight="1">
      <c r="A45" s="129" t="s">
        <v>1530</v>
      </c>
      <c r="B45" s="130" t="s">
        <v>1585</v>
      </c>
      <c r="C45" s="131" t="s">
        <v>1529</v>
      </c>
      <c r="D45" s="132">
        <v>1273.3</v>
      </c>
      <c r="E45" s="133">
        <v>1284.3</v>
      </c>
      <c r="F45" s="134">
        <v>1264300</v>
      </c>
      <c r="G45" s="135">
        <v>1264.3</v>
      </c>
      <c r="H45" s="136">
        <v>0</v>
      </c>
      <c r="I45" s="137">
        <v>0</v>
      </c>
      <c r="J45" s="137">
        <v>0</v>
      </c>
      <c r="K45" s="138">
        <v>0</v>
      </c>
      <c r="L45" s="973"/>
      <c r="M45" s="973"/>
      <c r="N45" s="128" t="s">
        <v>1453</v>
      </c>
    </row>
    <row r="46" spans="1:14" ht="22.5" customHeight="1">
      <c r="A46" s="129" t="s">
        <v>1528</v>
      </c>
      <c r="B46" s="130" t="s">
        <v>1585</v>
      </c>
      <c r="C46" s="131" t="s">
        <v>1479</v>
      </c>
      <c r="D46" s="132">
        <v>1273.3</v>
      </c>
      <c r="E46" s="133">
        <v>1284.3</v>
      </c>
      <c r="F46" s="134">
        <v>1264300</v>
      </c>
      <c r="G46" s="135">
        <v>1264.3</v>
      </c>
      <c r="H46" s="136">
        <v>0</v>
      </c>
      <c r="I46" s="137">
        <v>0</v>
      </c>
      <c r="J46" s="137">
        <v>0</v>
      </c>
      <c r="K46" s="138">
        <v>0</v>
      </c>
      <c r="L46" s="973"/>
      <c r="M46" s="973"/>
      <c r="N46" s="128" t="s">
        <v>1453</v>
      </c>
    </row>
    <row r="47" spans="1:14" ht="13.5" customHeight="1">
      <c r="A47" s="129" t="s">
        <v>1461</v>
      </c>
      <c r="B47" s="130" t="s">
        <v>1585</v>
      </c>
      <c r="C47" s="131" t="s">
        <v>1460</v>
      </c>
      <c r="D47" s="132">
        <v>2</v>
      </c>
      <c r="E47" s="133">
        <v>2</v>
      </c>
      <c r="F47" s="134">
        <v>2000</v>
      </c>
      <c r="G47" s="135">
        <v>2</v>
      </c>
      <c r="H47" s="136">
        <v>0</v>
      </c>
      <c r="I47" s="137">
        <v>0</v>
      </c>
      <c r="J47" s="137">
        <v>0</v>
      </c>
      <c r="K47" s="138">
        <v>0</v>
      </c>
      <c r="L47" s="973"/>
      <c r="M47" s="973"/>
      <c r="N47" s="128" t="s">
        <v>1453</v>
      </c>
    </row>
    <row r="48" spans="1:14" ht="13.5" customHeight="1">
      <c r="A48" s="129" t="s">
        <v>1586</v>
      </c>
      <c r="B48" s="130" t="s">
        <v>1585</v>
      </c>
      <c r="C48" s="131" t="s">
        <v>1584</v>
      </c>
      <c r="D48" s="132">
        <v>2</v>
      </c>
      <c r="E48" s="133">
        <v>2</v>
      </c>
      <c r="F48" s="134">
        <v>2000</v>
      </c>
      <c r="G48" s="135">
        <v>2</v>
      </c>
      <c r="H48" s="136">
        <v>0</v>
      </c>
      <c r="I48" s="137">
        <v>0</v>
      </c>
      <c r="J48" s="137">
        <v>0</v>
      </c>
      <c r="K48" s="138">
        <v>0</v>
      </c>
      <c r="L48" s="973"/>
      <c r="M48" s="973"/>
      <c r="N48" s="128" t="s">
        <v>1453</v>
      </c>
    </row>
    <row r="49" spans="1:14" ht="24" customHeight="1">
      <c r="A49" s="139" t="s">
        <v>1583</v>
      </c>
      <c r="B49" s="140" t="s">
        <v>1582</v>
      </c>
      <c r="C49" s="141" t="s">
        <v>1453</v>
      </c>
      <c r="D49" s="142">
        <v>1112238</v>
      </c>
      <c r="E49" s="143">
        <v>1180843</v>
      </c>
      <c r="F49" s="134">
        <v>1055822000</v>
      </c>
      <c r="G49" s="135">
        <v>1055822</v>
      </c>
      <c r="H49" s="136">
        <v>0</v>
      </c>
      <c r="I49" s="137">
        <v>0</v>
      </c>
      <c r="J49" s="137">
        <v>0</v>
      </c>
      <c r="K49" s="138">
        <v>0</v>
      </c>
      <c r="L49" s="974"/>
      <c r="M49" s="974"/>
      <c r="N49" s="128" t="s">
        <v>1453</v>
      </c>
    </row>
    <row r="50" spans="1:14" ht="42.75" customHeight="1">
      <c r="A50" s="144" t="s">
        <v>1581</v>
      </c>
      <c r="B50" s="145" t="s">
        <v>1580</v>
      </c>
      <c r="C50" s="146" t="s">
        <v>1453</v>
      </c>
      <c r="D50" s="147">
        <v>1112238</v>
      </c>
      <c r="E50" s="148">
        <v>1180843</v>
      </c>
      <c r="F50" s="134">
        <v>1055822000</v>
      </c>
      <c r="G50" s="135">
        <v>1055822</v>
      </c>
      <c r="H50" s="136">
        <v>0</v>
      </c>
      <c r="I50" s="137">
        <v>0</v>
      </c>
      <c r="J50" s="137">
        <v>0</v>
      </c>
      <c r="K50" s="138">
        <v>0</v>
      </c>
      <c r="L50" s="975"/>
      <c r="M50" s="975"/>
      <c r="N50" s="128" t="s">
        <v>1453</v>
      </c>
    </row>
    <row r="51" spans="1:14" ht="45" customHeight="1">
      <c r="A51" s="129" t="s">
        <v>1579</v>
      </c>
      <c r="B51" s="130" t="s">
        <v>1578</v>
      </c>
      <c r="C51" s="131" t="s">
        <v>1453</v>
      </c>
      <c r="D51" s="132">
        <v>593268</v>
      </c>
      <c r="E51" s="133">
        <v>628084</v>
      </c>
      <c r="F51" s="134">
        <v>561865000</v>
      </c>
      <c r="G51" s="135">
        <v>561865</v>
      </c>
      <c r="H51" s="136">
        <v>0</v>
      </c>
      <c r="I51" s="137">
        <v>0</v>
      </c>
      <c r="J51" s="137">
        <v>0</v>
      </c>
      <c r="K51" s="138">
        <v>0</v>
      </c>
      <c r="L51" s="973"/>
      <c r="M51" s="973"/>
      <c r="N51" s="128" t="s">
        <v>1453</v>
      </c>
    </row>
    <row r="52" spans="1:14" ht="22.5" customHeight="1">
      <c r="A52" s="129" t="s">
        <v>1570</v>
      </c>
      <c r="B52" s="130" t="s">
        <v>1578</v>
      </c>
      <c r="C52" s="131" t="s">
        <v>1569</v>
      </c>
      <c r="D52" s="132">
        <v>593268</v>
      </c>
      <c r="E52" s="133">
        <v>628084</v>
      </c>
      <c r="F52" s="134">
        <v>561865000</v>
      </c>
      <c r="G52" s="135">
        <v>561865</v>
      </c>
      <c r="H52" s="136">
        <v>0</v>
      </c>
      <c r="I52" s="137">
        <v>0</v>
      </c>
      <c r="J52" s="137">
        <v>0</v>
      </c>
      <c r="K52" s="138">
        <v>0</v>
      </c>
      <c r="L52" s="973"/>
      <c r="M52" s="973"/>
      <c r="N52" s="128" t="s">
        <v>1453</v>
      </c>
    </row>
    <row r="53" spans="1:14" ht="13.5" customHeight="1">
      <c r="A53" s="129" t="s">
        <v>1568</v>
      </c>
      <c r="B53" s="130" t="s">
        <v>1578</v>
      </c>
      <c r="C53" s="131" t="s">
        <v>1567</v>
      </c>
      <c r="D53" s="132">
        <v>593268</v>
      </c>
      <c r="E53" s="133">
        <v>628084</v>
      </c>
      <c r="F53" s="134">
        <v>561865000</v>
      </c>
      <c r="G53" s="135">
        <v>561865</v>
      </c>
      <c r="H53" s="136">
        <v>0</v>
      </c>
      <c r="I53" s="137">
        <v>0</v>
      </c>
      <c r="J53" s="137">
        <v>0</v>
      </c>
      <c r="K53" s="138">
        <v>0</v>
      </c>
      <c r="L53" s="973"/>
      <c r="M53" s="973"/>
      <c r="N53" s="128" t="s">
        <v>1453</v>
      </c>
    </row>
    <row r="54" spans="1:14" ht="67.5" customHeight="1">
      <c r="A54" s="129" t="s">
        <v>1577</v>
      </c>
      <c r="B54" s="130" t="s">
        <v>1576</v>
      </c>
      <c r="C54" s="131" t="s">
        <v>1453</v>
      </c>
      <c r="D54" s="132">
        <v>446122</v>
      </c>
      <c r="E54" s="133">
        <v>479498</v>
      </c>
      <c r="F54" s="134">
        <v>421501000</v>
      </c>
      <c r="G54" s="135">
        <v>421501</v>
      </c>
      <c r="H54" s="136">
        <v>0</v>
      </c>
      <c r="I54" s="137">
        <v>0</v>
      </c>
      <c r="J54" s="137">
        <v>0</v>
      </c>
      <c r="K54" s="138">
        <v>0</v>
      </c>
      <c r="L54" s="973"/>
      <c r="M54" s="973"/>
      <c r="N54" s="128" t="s">
        <v>1453</v>
      </c>
    </row>
    <row r="55" spans="1:14" ht="22.5" customHeight="1">
      <c r="A55" s="129" t="s">
        <v>1570</v>
      </c>
      <c r="B55" s="130" t="s">
        <v>1576</v>
      </c>
      <c r="C55" s="131" t="s">
        <v>1569</v>
      </c>
      <c r="D55" s="132">
        <v>446122</v>
      </c>
      <c r="E55" s="133">
        <v>479498</v>
      </c>
      <c r="F55" s="134">
        <v>421501000</v>
      </c>
      <c r="G55" s="135">
        <v>421501</v>
      </c>
      <c r="H55" s="136">
        <v>0</v>
      </c>
      <c r="I55" s="137">
        <v>0</v>
      </c>
      <c r="J55" s="137">
        <v>0</v>
      </c>
      <c r="K55" s="138">
        <v>0</v>
      </c>
      <c r="L55" s="973"/>
      <c r="M55" s="973"/>
      <c r="N55" s="128" t="s">
        <v>1453</v>
      </c>
    </row>
    <row r="56" spans="1:14" ht="13.5" customHeight="1">
      <c r="A56" s="129" t="s">
        <v>1568</v>
      </c>
      <c r="B56" s="130" t="s">
        <v>1576</v>
      </c>
      <c r="C56" s="131" t="s">
        <v>1567</v>
      </c>
      <c r="D56" s="132">
        <v>116047</v>
      </c>
      <c r="E56" s="133">
        <v>124260</v>
      </c>
      <c r="F56" s="134">
        <v>109195000</v>
      </c>
      <c r="G56" s="135">
        <v>109195</v>
      </c>
      <c r="H56" s="136">
        <v>0</v>
      </c>
      <c r="I56" s="137">
        <v>0</v>
      </c>
      <c r="J56" s="137">
        <v>0</v>
      </c>
      <c r="K56" s="138">
        <v>0</v>
      </c>
      <c r="L56" s="973"/>
      <c r="M56" s="973"/>
      <c r="N56" s="128" t="s">
        <v>1453</v>
      </c>
    </row>
    <row r="57" spans="1:14" ht="13.5" customHeight="1">
      <c r="A57" s="129" t="s">
        <v>1566</v>
      </c>
      <c r="B57" s="130" t="s">
        <v>1576</v>
      </c>
      <c r="C57" s="131" t="s">
        <v>1564</v>
      </c>
      <c r="D57" s="132">
        <v>330075</v>
      </c>
      <c r="E57" s="133">
        <v>355238</v>
      </c>
      <c r="F57" s="134">
        <v>312306000</v>
      </c>
      <c r="G57" s="135">
        <v>312306</v>
      </c>
      <c r="H57" s="136">
        <v>0</v>
      </c>
      <c r="I57" s="137">
        <v>0</v>
      </c>
      <c r="J57" s="137">
        <v>0</v>
      </c>
      <c r="K57" s="138">
        <v>0</v>
      </c>
      <c r="L57" s="973"/>
      <c r="M57" s="973"/>
      <c r="N57" s="128" t="s">
        <v>1453</v>
      </c>
    </row>
    <row r="58" spans="1:14" ht="90" customHeight="1">
      <c r="A58" s="129" t="s">
        <v>1575</v>
      </c>
      <c r="B58" s="130" t="s">
        <v>1574</v>
      </c>
      <c r="C58" s="131" t="s">
        <v>1453</v>
      </c>
      <c r="D58" s="132">
        <v>49833</v>
      </c>
      <c r="E58" s="133">
        <v>50189</v>
      </c>
      <c r="F58" s="134">
        <v>49468000</v>
      </c>
      <c r="G58" s="135">
        <v>49468</v>
      </c>
      <c r="H58" s="136">
        <v>0</v>
      </c>
      <c r="I58" s="137">
        <v>0</v>
      </c>
      <c r="J58" s="137">
        <v>0</v>
      </c>
      <c r="K58" s="138">
        <v>0</v>
      </c>
      <c r="L58" s="973"/>
      <c r="M58" s="973"/>
      <c r="N58" s="128" t="s">
        <v>1453</v>
      </c>
    </row>
    <row r="59" spans="1:14" ht="22.5" customHeight="1">
      <c r="A59" s="129" t="s">
        <v>1570</v>
      </c>
      <c r="B59" s="130" t="s">
        <v>1574</v>
      </c>
      <c r="C59" s="131" t="s">
        <v>1569</v>
      </c>
      <c r="D59" s="132">
        <v>49833</v>
      </c>
      <c r="E59" s="133">
        <v>50189</v>
      </c>
      <c r="F59" s="134">
        <v>49468000</v>
      </c>
      <c r="G59" s="135">
        <v>49468</v>
      </c>
      <c r="H59" s="136">
        <v>0</v>
      </c>
      <c r="I59" s="137">
        <v>0</v>
      </c>
      <c r="J59" s="137">
        <v>0</v>
      </c>
      <c r="K59" s="138">
        <v>0</v>
      </c>
      <c r="L59" s="973"/>
      <c r="M59" s="973"/>
      <c r="N59" s="128" t="s">
        <v>1453</v>
      </c>
    </row>
    <row r="60" spans="1:14" ht="13.5" customHeight="1">
      <c r="A60" s="129" t="s">
        <v>1568</v>
      </c>
      <c r="B60" s="130" t="s">
        <v>1574</v>
      </c>
      <c r="C60" s="131" t="s">
        <v>1567</v>
      </c>
      <c r="D60" s="132">
        <v>49833</v>
      </c>
      <c r="E60" s="133">
        <v>50189</v>
      </c>
      <c r="F60" s="134">
        <v>49468000</v>
      </c>
      <c r="G60" s="135">
        <v>49468</v>
      </c>
      <c r="H60" s="136">
        <v>0</v>
      </c>
      <c r="I60" s="137">
        <v>0</v>
      </c>
      <c r="J60" s="137">
        <v>0</v>
      </c>
      <c r="K60" s="138">
        <v>0</v>
      </c>
      <c r="L60" s="973"/>
      <c r="M60" s="973"/>
      <c r="N60" s="128" t="s">
        <v>1453</v>
      </c>
    </row>
    <row r="61" spans="1:14" ht="67.5" customHeight="1">
      <c r="A61" s="129" t="s">
        <v>1573</v>
      </c>
      <c r="B61" s="130" t="s">
        <v>1572</v>
      </c>
      <c r="C61" s="131" t="s">
        <v>1453</v>
      </c>
      <c r="D61" s="132">
        <v>742</v>
      </c>
      <c r="E61" s="133">
        <v>742</v>
      </c>
      <c r="F61" s="134">
        <v>742000</v>
      </c>
      <c r="G61" s="135">
        <v>742</v>
      </c>
      <c r="H61" s="136">
        <v>0</v>
      </c>
      <c r="I61" s="137">
        <v>0</v>
      </c>
      <c r="J61" s="137">
        <v>0</v>
      </c>
      <c r="K61" s="138">
        <v>0</v>
      </c>
      <c r="L61" s="973"/>
      <c r="M61" s="973"/>
      <c r="N61" s="128" t="s">
        <v>1453</v>
      </c>
    </row>
    <row r="62" spans="1:14" ht="22.5" customHeight="1">
      <c r="A62" s="129" t="s">
        <v>1570</v>
      </c>
      <c r="B62" s="130" t="s">
        <v>1572</v>
      </c>
      <c r="C62" s="131" t="s">
        <v>1569</v>
      </c>
      <c r="D62" s="132">
        <v>742</v>
      </c>
      <c r="E62" s="133">
        <v>742</v>
      </c>
      <c r="F62" s="134">
        <v>742000</v>
      </c>
      <c r="G62" s="135">
        <v>742</v>
      </c>
      <c r="H62" s="136">
        <v>0</v>
      </c>
      <c r="I62" s="137">
        <v>0</v>
      </c>
      <c r="J62" s="137">
        <v>0</v>
      </c>
      <c r="K62" s="138">
        <v>0</v>
      </c>
      <c r="L62" s="973"/>
      <c r="M62" s="973"/>
      <c r="N62" s="128" t="s">
        <v>1453</v>
      </c>
    </row>
    <row r="63" spans="1:14" ht="13.5" customHeight="1">
      <c r="A63" s="129" t="s">
        <v>1568</v>
      </c>
      <c r="B63" s="130" t="s">
        <v>1572</v>
      </c>
      <c r="C63" s="131" t="s">
        <v>1567</v>
      </c>
      <c r="D63" s="132">
        <v>742</v>
      </c>
      <c r="E63" s="133">
        <v>742</v>
      </c>
      <c r="F63" s="134">
        <v>742000</v>
      </c>
      <c r="G63" s="135">
        <v>742</v>
      </c>
      <c r="H63" s="136">
        <v>0</v>
      </c>
      <c r="I63" s="137">
        <v>0</v>
      </c>
      <c r="J63" s="137">
        <v>0</v>
      </c>
      <c r="K63" s="138">
        <v>0</v>
      </c>
      <c r="L63" s="973"/>
      <c r="M63" s="973"/>
      <c r="N63" s="128" t="s">
        <v>1453</v>
      </c>
    </row>
    <row r="64" spans="1:14" ht="74.25" customHeight="1">
      <c r="A64" s="129" t="s">
        <v>1571</v>
      </c>
      <c r="B64" s="130" t="s">
        <v>1565</v>
      </c>
      <c r="C64" s="131" t="s">
        <v>1453</v>
      </c>
      <c r="D64" s="132">
        <v>22273</v>
      </c>
      <c r="E64" s="133">
        <v>22330</v>
      </c>
      <c r="F64" s="134">
        <v>22246000</v>
      </c>
      <c r="G64" s="135">
        <v>22246</v>
      </c>
      <c r="H64" s="136">
        <v>0</v>
      </c>
      <c r="I64" s="137">
        <v>0</v>
      </c>
      <c r="J64" s="137">
        <v>0</v>
      </c>
      <c r="K64" s="138">
        <v>0</v>
      </c>
      <c r="L64" s="973"/>
      <c r="M64" s="973"/>
      <c r="N64" s="128" t="s">
        <v>1453</v>
      </c>
    </row>
    <row r="65" spans="1:14" ht="13.5" customHeight="1">
      <c r="A65" s="129" t="s">
        <v>1467</v>
      </c>
      <c r="B65" s="130" t="s">
        <v>1565</v>
      </c>
      <c r="C65" s="131" t="s">
        <v>1466</v>
      </c>
      <c r="D65" s="132">
        <v>20662</v>
      </c>
      <c r="E65" s="133">
        <v>20712</v>
      </c>
      <c r="F65" s="134">
        <v>20635000</v>
      </c>
      <c r="G65" s="135">
        <v>20635</v>
      </c>
      <c r="H65" s="136">
        <v>0</v>
      </c>
      <c r="I65" s="137">
        <v>0</v>
      </c>
      <c r="J65" s="137">
        <v>0</v>
      </c>
      <c r="K65" s="138">
        <v>0</v>
      </c>
      <c r="L65" s="973"/>
      <c r="M65" s="973"/>
      <c r="N65" s="128" t="s">
        <v>1453</v>
      </c>
    </row>
    <row r="66" spans="1:14" ht="13.5" customHeight="1">
      <c r="A66" s="129" t="s">
        <v>1465</v>
      </c>
      <c r="B66" s="130" t="s">
        <v>1565</v>
      </c>
      <c r="C66" s="131" t="s">
        <v>1463</v>
      </c>
      <c r="D66" s="132">
        <v>20662</v>
      </c>
      <c r="E66" s="133">
        <v>20712</v>
      </c>
      <c r="F66" s="134">
        <v>20635000</v>
      </c>
      <c r="G66" s="135">
        <v>20635</v>
      </c>
      <c r="H66" s="136">
        <v>0</v>
      </c>
      <c r="I66" s="137">
        <v>0</v>
      </c>
      <c r="J66" s="137">
        <v>0</v>
      </c>
      <c r="K66" s="138">
        <v>0</v>
      </c>
      <c r="L66" s="973"/>
      <c r="M66" s="973"/>
      <c r="N66" s="128" t="s">
        <v>1453</v>
      </c>
    </row>
    <row r="67" spans="1:14" ht="22.5" customHeight="1">
      <c r="A67" s="129" t="s">
        <v>1570</v>
      </c>
      <c r="B67" s="130" t="s">
        <v>1565</v>
      </c>
      <c r="C67" s="131" t="s">
        <v>1569</v>
      </c>
      <c r="D67" s="132">
        <v>1611</v>
      </c>
      <c r="E67" s="133">
        <v>1618</v>
      </c>
      <c r="F67" s="134">
        <v>1611000</v>
      </c>
      <c r="G67" s="135">
        <v>1611</v>
      </c>
      <c r="H67" s="136">
        <v>0</v>
      </c>
      <c r="I67" s="137">
        <v>0</v>
      </c>
      <c r="J67" s="137">
        <v>0</v>
      </c>
      <c r="K67" s="138">
        <v>0</v>
      </c>
      <c r="L67" s="973"/>
      <c r="M67" s="973"/>
      <c r="N67" s="128" t="s">
        <v>1453</v>
      </c>
    </row>
    <row r="68" spans="1:14" ht="13.5" customHeight="1">
      <c r="A68" s="129" t="s">
        <v>1568</v>
      </c>
      <c r="B68" s="130" t="s">
        <v>1565</v>
      </c>
      <c r="C68" s="131" t="s">
        <v>1567</v>
      </c>
      <c r="D68" s="132">
        <v>420</v>
      </c>
      <c r="E68" s="133">
        <v>420</v>
      </c>
      <c r="F68" s="134">
        <v>420000</v>
      </c>
      <c r="G68" s="135">
        <v>420</v>
      </c>
      <c r="H68" s="136">
        <v>0</v>
      </c>
      <c r="I68" s="137">
        <v>0</v>
      </c>
      <c r="J68" s="137">
        <v>0</v>
      </c>
      <c r="K68" s="138">
        <v>0</v>
      </c>
      <c r="L68" s="973"/>
      <c r="M68" s="973"/>
      <c r="N68" s="128" t="s">
        <v>1453</v>
      </c>
    </row>
    <row r="69" spans="1:14" ht="13.5" customHeight="1">
      <c r="A69" s="129" t="s">
        <v>1566</v>
      </c>
      <c r="B69" s="130" t="s">
        <v>1565</v>
      </c>
      <c r="C69" s="131" t="s">
        <v>1564</v>
      </c>
      <c r="D69" s="132">
        <v>1191</v>
      </c>
      <c r="E69" s="133">
        <v>1198</v>
      </c>
      <c r="F69" s="134">
        <v>1191000</v>
      </c>
      <c r="G69" s="135">
        <v>1191</v>
      </c>
      <c r="H69" s="136">
        <v>0</v>
      </c>
      <c r="I69" s="137">
        <v>0</v>
      </c>
      <c r="J69" s="137">
        <v>0</v>
      </c>
      <c r="K69" s="138">
        <v>0</v>
      </c>
      <c r="L69" s="973"/>
      <c r="M69" s="973"/>
      <c r="N69" s="128" t="s">
        <v>1453</v>
      </c>
    </row>
    <row r="70" spans="1:14" ht="24" customHeight="1">
      <c r="A70" s="139" t="s">
        <v>1563</v>
      </c>
      <c r="B70" s="140" t="s">
        <v>1562</v>
      </c>
      <c r="C70" s="141" t="s">
        <v>1453</v>
      </c>
      <c r="D70" s="142">
        <v>13636.2</v>
      </c>
      <c r="E70" s="143">
        <v>18074.400000000001</v>
      </c>
      <c r="F70" s="134">
        <v>19232100</v>
      </c>
      <c r="G70" s="135">
        <v>19232.099999999999</v>
      </c>
      <c r="H70" s="136">
        <v>0</v>
      </c>
      <c r="I70" s="137">
        <v>0</v>
      </c>
      <c r="J70" s="137">
        <v>0</v>
      </c>
      <c r="K70" s="138">
        <v>0</v>
      </c>
      <c r="L70" s="974"/>
      <c r="M70" s="974"/>
      <c r="N70" s="128" t="s">
        <v>1453</v>
      </c>
    </row>
    <row r="71" spans="1:14" ht="33.75" customHeight="1">
      <c r="A71" s="144" t="s">
        <v>1561</v>
      </c>
      <c r="B71" s="145" t="s">
        <v>1560</v>
      </c>
      <c r="C71" s="146" t="s">
        <v>1453</v>
      </c>
      <c r="D71" s="147">
        <v>13636.2</v>
      </c>
      <c r="E71" s="148">
        <v>18074.400000000001</v>
      </c>
      <c r="F71" s="134">
        <v>19232100</v>
      </c>
      <c r="G71" s="135">
        <v>19232.099999999999</v>
      </c>
      <c r="H71" s="136">
        <v>0</v>
      </c>
      <c r="I71" s="137">
        <v>0</v>
      </c>
      <c r="J71" s="137">
        <v>0</v>
      </c>
      <c r="K71" s="138">
        <v>0</v>
      </c>
      <c r="L71" s="975"/>
      <c r="M71" s="975"/>
      <c r="N71" s="128" t="s">
        <v>1453</v>
      </c>
    </row>
    <row r="72" spans="1:14" ht="78.75" customHeight="1">
      <c r="A72" s="129" t="s">
        <v>1559</v>
      </c>
      <c r="B72" s="130" t="s">
        <v>1558</v>
      </c>
      <c r="C72" s="131" t="s">
        <v>1453</v>
      </c>
      <c r="D72" s="132">
        <v>13314.5</v>
      </c>
      <c r="E72" s="133">
        <v>17752.7</v>
      </c>
      <c r="F72" s="134">
        <v>19232100</v>
      </c>
      <c r="G72" s="135">
        <v>19232.099999999999</v>
      </c>
      <c r="H72" s="136">
        <v>0</v>
      </c>
      <c r="I72" s="137">
        <v>0</v>
      </c>
      <c r="J72" s="137">
        <v>0</v>
      </c>
      <c r="K72" s="138">
        <v>0</v>
      </c>
      <c r="L72" s="973"/>
      <c r="M72" s="973"/>
      <c r="N72" s="128" t="s">
        <v>1453</v>
      </c>
    </row>
    <row r="73" spans="1:14" ht="13.5" customHeight="1">
      <c r="A73" s="129" t="s">
        <v>1467</v>
      </c>
      <c r="B73" s="130" t="s">
        <v>1558</v>
      </c>
      <c r="C73" s="131" t="s">
        <v>1466</v>
      </c>
      <c r="D73" s="132">
        <v>13314.5</v>
      </c>
      <c r="E73" s="133">
        <v>17752.7</v>
      </c>
      <c r="F73" s="134">
        <v>19232100</v>
      </c>
      <c r="G73" s="135">
        <v>19232.099999999999</v>
      </c>
      <c r="H73" s="136">
        <v>0</v>
      </c>
      <c r="I73" s="137">
        <v>0</v>
      </c>
      <c r="J73" s="137">
        <v>0</v>
      </c>
      <c r="K73" s="138">
        <v>0</v>
      </c>
      <c r="L73" s="973"/>
      <c r="M73" s="973"/>
      <c r="N73" s="128" t="s">
        <v>1453</v>
      </c>
    </row>
    <row r="74" spans="1:14" ht="22.5" customHeight="1">
      <c r="A74" s="129" t="s">
        <v>1473</v>
      </c>
      <c r="B74" s="130" t="s">
        <v>1558</v>
      </c>
      <c r="C74" s="131" t="s">
        <v>1471</v>
      </c>
      <c r="D74" s="132">
        <v>13314.5</v>
      </c>
      <c r="E74" s="133">
        <v>17752.7</v>
      </c>
      <c r="F74" s="134">
        <v>19232100</v>
      </c>
      <c r="G74" s="135">
        <v>19232.099999999999</v>
      </c>
      <c r="H74" s="136">
        <v>0</v>
      </c>
      <c r="I74" s="137">
        <v>0</v>
      </c>
      <c r="J74" s="137">
        <v>0</v>
      </c>
      <c r="K74" s="138">
        <v>0</v>
      </c>
      <c r="L74" s="973"/>
      <c r="M74" s="973"/>
      <c r="N74" s="128" t="s">
        <v>1453</v>
      </c>
    </row>
    <row r="75" spans="1:14" ht="78.75" customHeight="1">
      <c r="A75" s="129" t="s">
        <v>1630</v>
      </c>
      <c r="B75" s="130" t="s">
        <v>1631</v>
      </c>
      <c r="C75" s="131" t="s">
        <v>1453</v>
      </c>
      <c r="D75" s="132">
        <v>321.7</v>
      </c>
      <c r="E75" s="133">
        <v>321.7</v>
      </c>
      <c r="F75" s="134">
        <v>0</v>
      </c>
      <c r="G75" s="135">
        <v>0</v>
      </c>
      <c r="H75" s="136">
        <v>0</v>
      </c>
      <c r="I75" s="137">
        <v>0</v>
      </c>
      <c r="J75" s="137">
        <v>0</v>
      </c>
      <c r="K75" s="138">
        <v>0</v>
      </c>
      <c r="L75" s="973"/>
      <c r="M75" s="973"/>
      <c r="N75" s="128" t="s">
        <v>1453</v>
      </c>
    </row>
    <row r="76" spans="1:14" ht="22.5" customHeight="1">
      <c r="A76" s="129" t="s">
        <v>1530</v>
      </c>
      <c r="B76" s="130" t="s">
        <v>1631</v>
      </c>
      <c r="C76" s="131" t="s">
        <v>1529</v>
      </c>
      <c r="D76" s="132">
        <v>321.7</v>
      </c>
      <c r="E76" s="133">
        <v>321.7</v>
      </c>
      <c r="F76" s="134">
        <v>0</v>
      </c>
      <c r="G76" s="135">
        <v>0</v>
      </c>
      <c r="H76" s="136">
        <v>0</v>
      </c>
      <c r="I76" s="137">
        <v>0</v>
      </c>
      <c r="J76" s="137">
        <v>0</v>
      </c>
      <c r="K76" s="138">
        <v>0</v>
      </c>
      <c r="L76" s="973"/>
      <c r="M76" s="973"/>
      <c r="N76" s="128" t="s">
        <v>1453</v>
      </c>
    </row>
    <row r="77" spans="1:14" ht="22.5" customHeight="1">
      <c r="A77" s="129" t="s">
        <v>1528</v>
      </c>
      <c r="B77" s="130" t="s">
        <v>1631</v>
      </c>
      <c r="C77" s="131" t="s">
        <v>1479</v>
      </c>
      <c r="D77" s="132">
        <v>321.7</v>
      </c>
      <c r="E77" s="133">
        <v>321.7</v>
      </c>
      <c r="F77" s="134">
        <v>0</v>
      </c>
      <c r="G77" s="135">
        <v>0</v>
      </c>
      <c r="H77" s="136">
        <v>0</v>
      </c>
      <c r="I77" s="137">
        <v>0</v>
      </c>
      <c r="J77" s="137">
        <v>0</v>
      </c>
      <c r="K77" s="138">
        <v>0</v>
      </c>
      <c r="L77" s="973"/>
      <c r="M77" s="973"/>
      <c r="N77" s="128" t="s">
        <v>1453</v>
      </c>
    </row>
    <row r="78" spans="1:14" ht="24" customHeight="1">
      <c r="A78" s="139" t="s">
        <v>1557</v>
      </c>
      <c r="B78" s="140" t="s">
        <v>1556</v>
      </c>
      <c r="C78" s="141" t="s">
        <v>1453</v>
      </c>
      <c r="D78" s="142">
        <v>210.8</v>
      </c>
      <c r="E78" s="143">
        <v>235.5</v>
      </c>
      <c r="F78" s="134">
        <v>187400</v>
      </c>
      <c r="G78" s="135">
        <v>187.4</v>
      </c>
      <c r="H78" s="136">
        <v>0</v>
      </c>
      <c r="I78" s="137">
        <v>0</v>
      </c>
      <c r="J78" s="137">
        <v>0</v>
      </c>
      <c r="K78" s="138">
        <v>0</v>
      </c>
      <c r="L78" s="974"/>
      <c r="M78" s="974"/>
      <c r="N78" s="128" t="s">
        <v>1453</v>
      </c>
    </row>
    <row r="79" spans="1:14" ht="45" customHeight="1">
      <c r="A79" s="144" t="s">
        <v>1555</v>
      </c>
      <c r="B79" s="145" t="s">
        <v>1554</v>
      </c>
      <c r="C79" s="146" t="s">
        <v>1453</v>
      </c>
      <c r="D79" s="147">
        <v>210.8</v>
      </c>
      <c r="E79" s="148">
        <v>235.5</v>
      </c>
      <c r="F79" s="134">
        <v>187400</v>
      </c>
      <c r="G79" s="135">
        <v>187.4</v>
      </c>
      <c r="H79" s="136">
        <v>0</v>
      </c>
      <c r="I79" s="137">
        <v>0</v>
      </c>
      <c r="J79" s="137">
        <v>0</v>
      </c>
      <c r="K79" s="138">
        <v>0</v>
      </c>
      <c r="L79" s="975"/>
      <c r="M79" s="975"/>
      <c r="N79" s="128" t="s">
        <v>1453</v>
      </c>
    </row>
    <row r="80" spans="1:14" ht="78.75" customHeight="1">
      <c r="A80" s="129" t="s">
        <v>1553</v>
      </c>
      <c r="B80" s="130" t="s">
        <v>1552</v>
      </c>
      <c r="C80" s="131" t="s">
        <v>1453</v>
      </c>
      <c r="D80" s="132">
        <v>210.8</v>
      </c>
      <c r="E80" s="133">
        <v>235.5</v>
      </c>
      <c r="F80" s="134">
        <v>187400</v>
      </c>
      <c r="G80" s="135">
        <v>187.4</v>
      </c>
      <c r="H80" s="136">
        <v>0</v>
      </c>
      <c r="I80" s="137">
        <v>0</v>
      </c>
      <c r="J80" s="137">
        <v>0</v>
      </c>
      <c r="K80" s="138">
        <v>0</v>
      </c>
      <c r="L80" s="973"/>
      <c r="M80" s="973"/>
      <c r="N80" s="128" t="s">
        <v>1453</v>
      </c>
    </row>
    <row r="81" spans="1:14" ht="22.5" customHeight="1">
      <c r="A81" s="129" t="s">
        <v>1530</v>
      </c>
      <c r="B81" s="130" t="s">
        <v>1552</v>
      </c>
      <c r="C81" s="131" t="s">
        <v>1529</v>
      </c>
      <c r="D81" s="132">
        <v>210.8</v>
      </c>
      <c r="E81" s="133">
        <v>235.5</v>
      </c>
      <c r="F81" s="134">
        <v>187400</v>
      </c>
      <c r="G81" s="135">
        <v>187.4</v>
      </c>
      <c r="H81" s="136">
        <v>0</v>
      </c>
      <c r="I81" s="137">
        <v>0</v>
      </c>
      <c r="J81" s="137">
        <v>0</v>
      </c>
      <c r="K81" s="138">
        <v>0</v>
      </c>
      <c r="L81" s="973"/>
      <c r="M81" s="973"/>
      <c r="N81" s="128" t="s">
        <v>1453</v>
      </c>
    </row>
    <row r="82" spans="1:14" ht="22.5" customHeight="1">
      <c r="A82" s="129" t="s">
        <v>1528</v>
      </c>
      <c r="B82" s="130" t="s">
        <v>1552</v>
      </c>
      <c r="C82" s="131" t="s">
        <v>1479</v>
      </c>
      <c r="D82" s="132">
        <v>210.8</v>
      </c>
      <c r="E82" s="133">
        <v>235.5</v>
      </c>
      <c r="F82" s="134">
        <v>187400</v>
      </c>
      <c r="G82" s="135">
        <v>187.4</v>
      </c>
      <c r="H82" s="136">
        <v>0</v>
      </c>
      <c r="I82" s="137">
        <v>0</v>
      </c>
      <c r="J82" s="137">
        <v>0</v>
      </c>
      <c r="K82" s="138">
        <v>0</v>
      </c>
      <c r="L82" s="973"/>
      <c r="M82" s="973"/>
      <c r="N82" s="128" t="s">
        <v>1453</v>
      </c>
    </row>
    <row r="83" spans="1:14" ht="36" customHeight="1">
      <c r="A83" s="139" t="s">
        <v>1551</v>
      </c>
      <c r="B83" s="140" t="s">
        <v>1550</v>
      </c>
      <c r="C83" s="141" t="s">
        <v>1453</v>
      </c>
      <c r="D83" s="142">
        <v>53.4</v>
      </c>
      <c r="E83" s="143">
        <v>53.4</v>
      </c>
      <c r="F83" s="134">
        <v>53400</v>
      </c>
      <c r="G83" s="135">
        <v>53.4</v>
      </c>
      <c r="H83" s="136">
        <v>0</v>
      </c>
      <c r="I83" s="137">
        <v>0</v>
      </c>
      <c r="J83" s="137">
        <v>0</v>
      </c>
      <c r="K83" s="138">
        <v>0</v>
      </c>
      <c r="L83" s="974"/>
      <c r="M83" s="974"/>
      <c r="N83" s="128" t="s">
        <v>1453</v>
      </c>
    </row>
    <row r="84" spans="1:14" ht="45" customHeight="1">
      <c r="A84" s="144" t="s">
        <v>1549</v>
      </c>
      <c r="B84" s="145" t="s">
        <v>1548</v>
      </c>
      <c r="C84" s="146" t="s">
        <v>1453</v>
      </c>
      <c r="D84" s="147">
        <v>53.4</v>
      </c>
      <c r="E84" s="148">
        <v>53.4</v>
      </c>
      <c r="F84" s="134">
        <v>53400</v>
      </c>
      <c r="G84" s="135">
        <v>53.4</v>
      </c>
      <c r="H84" s="136">
        <v>0</v>
      </c>
      <c r="I84" s="137">
        <v>0</v>
      </c>
      <c r="J84" s="137">
        <v>0</v>
      </c>
      <c r="K84" s="138">
        <v>0</v>
      </c>
      <c r="L84" s="975"/>
      <c r="M84" s="975"/>
      <c r="N84" s="128" t="s">
        <v>1453</v>
      </c>
    </row>
    <row r="85" spans="1:14" ht="78.75" customHeight="1">
      <c r="A85" s="129" t="s">
        <v>1547</v>
      </c>
      <c r="B85" s="130" t="s">
        <v>1546</v>
      </c>
      <c r="C85" s="131" t="s">
        <v>1453</v>
      </c>
      <c r="D85" s="132">
        <v>53.4</v>
      </c>
      <c r="E85" s="133">
        <v>53.4</v>
      </c>
      <c r="F85" s="134">
        <v>53400</v>
      </c>
      <c r="G85" s="135">
        <v>53.4</v>
      </c>
      <c r="H85" s="136">
        <v>0</v>
      </c>
      <c r="I85" s="137">
        <v>0</v>
      </c>
      <c r="J85" s="137">
        <v>0</v>
      </c>
      <c r="K85" s="138">
        <v>0</v>
      </c>
      <c r="L85" s="973"/>
      <c r="M85" s="973"/>
      <c r="N85" s="128" t="s">
        <v>1453</v>
      </c>
    </row>
    <row r="86" spans="1:14" ht="22.5" customHeight="1">
      <c r="A86" s="129" t="s">
        <v>1530</v>
      </c>
      <c r="B86" s="130" t="s">
        <v>1546</v>
      </c>
      <c r="C86" s="131" t="s">
        <v>1529</v>
      </c>
      <c r="D86" s="132">
        <v>53.4</v>
      </c>
      <c r="E86" s="133">
        <v>53.4</v>
      </c>
      <c r="F86" s="134">
        <v>53400</v>
      </c>
      <c r="G86" s="135">
        <v>53.4</v>
      </c>
      <c r="H86" s="136">
        <v>0</v>
      </c>
      <c r="I86" s="137">
        <v>0</v>
      </c>
      <c r="J86" s="137">
        <v>0</v>
      </c>
      <c r="K86" s="138">
        <v>0</v>
      </c>
      <c r="L86" s="973"/>
      <c r="M86" s="973"/>
      <c r="N86" s="128" t="s">
        <v>1453</v>
      </c>
    </row>
    <row r="87" spans="1:14" ht="22.5" customHeight="1">
      <c r="A87" s="129" t="s">
        <v>1528</v>
      </c>
      <c r="B87" s="130" t="s">
        <v>1546</v>
      </c>
      <c r="C87" s="131" t="s">
        <v>1479</v>
      </c>
      <c r="D87" s="132">
        <v>53.4</v>
      </c>
      <c r="E87" s="133">
        <v>53.4</v>
      </c>
      <c r="F87" s="134">
        <v>53400</v>
      </c>
      <c r="G87" s="135">
        <v>53.4</v>
      </c>
      <c r="H87" s="136">
        <v>0</v>
      </c>
      <c r="I87" s="137">
        <v>0</v>
      </c>
      <c r="J87" s="137">
        <v>0</v>
      </c>
      <c r="K87" s="138">
        <v>0</v>
      </c>
      <c r="L87" s="973"/>
      <c r="M87" s="973"/>
      <c r="N87" s="128" t="s">
        <v>1453</v>
      </c>
    </row>
    <row r="88" spans="1:14" ht="36" customHeight="1">
      <c r="A88" s="139" t="s">
        <v>1545</v>
      </c>
      <c r="B88" s="140" t="s">
        <v>1544</v>
      </c>
      <c r="C88" s="141" t="s">
        <v>1453</v>
      </c>
      <c r="D88" s="142">
        <v>10.5</v>
      </c>
      <c r="E88" s="143">
        <v>10.5</v>
      </c>
      <c r="F88" s="134">
        <v>10500</v>
      </c>
      <c r="G88" s="135">
        <v>10.5</v>
      </c>
      <c r="H88" s="136">
        <v>0</v>
      </c>
      <c r="I88" s="137">
        <v>0</v>
      </c>
      <c r="J88" s="137">
        <v>0</v>
      </c>
      <c r="K88" s="138">
        <v>0</v>
      </c>
      <c r="L88" s="974"/>
      <c r="M88" s="974"/>
      <c r="N88" s="128" t="s">
        <v>1453</v>
      </c>
    </row>
    <row r="89" spans="1:14" ht="45" customHeight="1">
      <c r="A89" s="144" t="s">
        <v>1543</v>
      </c>
      <c r="B89" s="145" t="s">
        <v>1542</v>
      </c>
      <c r="C89" s="146" t="s">
        <v>1453</v>
      </c>
      <c r="D89" s="147">
        <v>10.5</v>
      </c>
      <c r="E89" s="148">
        <v>10.5</v>
      </c>
      <c r="F89" s="134">
        <v>10500</v>
      </c>
      <c r="G89" s="135">
        <v>10.5</v>
      </c>
      <c r="H89" s="136">
        <v>0</v>
      </c>
      <c r="I89" s="137">
        <v>0</v>
      </c>
      <c r="J89" s="137">
        <v>0</v>
      </c>
      <c r="K89" s="138">
        <v>0</v>
      </c>
      <c r="L89" s="975"/>
      <c r="M89" s="975"/>
      <c r="N89" s="128" t="s">
        <v>1453</v>
      </c>
    </row>
    <row r="90" spans="1:14" ht="135" customHeight="1">
      <c r="A90" s="129" t="s">
        <v>1541</v>
      </c>
      <c r="B90" s="130" t="s">
        <v>1540</v>
      </c>
      <c r="C90" s="131" t="s">
        <v>1453</v>
      </c>
      <c r="D90" s="132">
        <v>10.5</v>
      </c>
      <c r="E90" s="133">
        <v>10.5</v>
      </c>
      <c r="F90" s="134">
        <v>10500</v>
      </c>
      <c r="G90" s="135">
        <v>10.5</v>
      </c>
      <c r="H90" s="136">
        <v>0</v>
      </c>
      <c r="I90" s="137">
        <v>0</v>
      </c>
      <c r="J90" s="137">
        <v>0</v>
      </c>
      <c r="K90" s="138">
        <v>0</v>
      </c>
      <c r="L90" s="973"/>
      <c r="M90" s="973"/>
      <c r="N90" s="128" t="s">
        <v>1453</v>
      </c>
    </row>
    <row r="91" spans="1:14" ht="22.5" customHeight="1">
      <c r="A91" s="129" t="s">
        <v>1530</v>
      </c>
      <c r="B91" s="130" t="s">
        <v>1540</v>
      </c>
      <c r="C91" s="131" t="s">
        <v>1529</v>
      </c>
      <c r="D91" s="132">
        <v>10.5</v>
      </c>
      <c r="E91" s="133">
        <v>10.5</v>
      </c>
      <c r="F91" s="134">
        <v>10500</v>
      </c>
      <c r="G91" s="135">
        <v>10.5</v>
      </c>
      <c r="H91" s="136">
        <v>0</v>
      </c>
      <c r="I91" s="137">
        <v>0</v>
      </c>
      <c r="J91" s="137">
        <v>0</v>
      </c>
      <c r="K91" s="138">
        <v>0</v>
      </c>
      <c r="L91" s="973"/>
      <c r="M91" s="973"/>
      <c r="N91" s="128" t="s">
        <v>1453</v>
      </c>
    </row>
    <row r="92" spans="1:14" ht="22.5" customHeight="1">
      <c r="A92" s="129" t="s">
        <v>1528</v>
      </c>
      <c r="B92" s="130" t="s">
        <v>1540</v>
      </c>
      <c r="C92" s="131" t="s">
        <v>1479</v>
      </c>
      <c r="D92" s="132">
        <v>10.5</v>
      </c>
      <c r="E92" s="133">
        <v>10.5</v>
      </c>
      <c r="F92" s="134">
        <v>10500</v>
      </c>
      <c r="G92" s="135">
        <v>10.5</v>
      </c>
      <c r="H92" s="136">
        <v>0</v>
      </c>
      <c r="I92" s="137">
        <v>0</v>
      </c>
      <c r="J92" s="137">
        <v>0</v>
      </c>
      <c r="K92" s="138">
        <v>0</v>
      </c>
      <c r="L92" s="973"/>
      <c r="M92" s="973"/>
      <c r="N92" s="128" t="s">
        <v>1453</v>
      </c>
    </row>
    <row r="93" spans="1:14" ht="48" customHeight="1">
      <c r="A93" s="139" t="s">
        <v>1539</v>
      </c>
      <c r="B93" s="140" t="s">
        <v>1538</v>
      </c>
      <c r="C93" s="141" t="s">
        <v>1453</v>
      </c>
      <c r="D93" s="142">
        <v>371.1</v>
      </c>
      <c r="E93" s="143">
        <v>371.1</v>
      </c>
      <c r="F93" s="134">
        <v>371100</v>
      </c>
      <c r="G93" s="135">
        <v>371.1</v>
      </c>
      <c r="H93" s="136">
        <v>0</v>
      </c>
      <c r="I93" s="137">
        <v>0</v>
      </c>
      <c r="J93" s="137">
        <v>0</v>
      </c>
      <c r="K93" s="138">
        <v>0</v>
      </c>
      <c r="L93" s="974"/>
      <c r="M93" s="974"/>
      <c r="N93" s="128" t="s">
        <v>1453</v>
      </c>
    </row>
    <row r="94" spans="1:14" ht="56.25" customHeight="1">
      <c r="A94" s="144" t="s">
        <v>1537</v>
      </c>
      <c r="B94" s="145" t="s">
        <v>1536</v>
      </c>
      <c r="C94" s="146" t="s">
        <v>1453</v>
      </c>
      <c r="D94" s="147">
        <v>371.1</v>
      </c>
      <c r="E94" s="148">
        <v>371.1</v>
      </c>
      <c r="F94" s="134">
        <v>371100</v>
      </c>
      <c r="G94" s="135">
        <v>371.1</v>
      </c>
      <c r="H94" s="136">
        <v>0</v>
      </c>
      <c r="I94" s="137">
        <v>0</v>
      </c>
      <c r="J94" s="137">
        <v>0</v>
      </c>
      <c r="K94" s="138">
        <v>0</v>
      </c>
      <c r="L94" s="975"/>
      <c r="M94" s="975"/>
      <c r="N94" s="128" t="s">
        <v>1453</v>
      </c>
    </row>
    <row r="95" spans="1:14" ht="67.5" customHeight="1">
      <c r="A95" s="129" t="s">
        <v>1535</v>
      </c>
      <c r="B95" s="130" t="s">
        <v>1534</v>
      </c>
      <c r="C95" s="131" t="s">
        <v>1453</v>
      </c>
      <c r="D95" s="132">
        <v>371.1</v>
      </c>
      <c r="E95" s="133">
        <v>371.1</v>
      </c>
      <c r="F95" s="134">
        <v>371100</v>
      </c>
      <c r="G95" s="135">
        <v>371.1</v>
      </c>
      <c r="H95" s="136">
        <v>0</v>
      </c>
      <c r="I95" s="137">
        <v>0</v>
      </c>
      <c r="J95" s="137">
        <v>0</v>
      </c>
      <c r="K95" s="138">
        <v>0</v>
      </c>
      <c r="L95" s="973"/>
      <c r="M95" s="973"/>
      <c r="N95" s="128" t="s">
        <v>1453</v>
      </c>
    </row>
    <row r="96" spans="1:14" ht="22.5" customHeight="1">
      <c r="A96" s="129" t="s">
        <v>1530</v>
      </c>
      <c r="B96" s="130" t="s">
        <v>1534</v>
      </c>
      <c r="C96" s="131" t="s">
        <v>1529</v>
      </c>
      <c r="D96" s="132">
        <v>371.1</v>
      </c>
      <c r="E96" s="133">
        <v>371.1</v>
      </c>
      <c r="F96" s="134">
        <v>371100</v>
      </c>
      <c r="G96" s="135">
        <v>371.1</v>
      </c>
      <c r="H96" s="136">
        <v>0</v>
      </c>
      <c r="I96" s="137">
        <v>0</v>
      </c>
      <c r="J96" s="137">
        <v>0</v>
      </c>
      <c r="K96" s="138">
        <v>0</v>
      </c>
      <c r="L96" s="973"/>
      <c r="M96" s="973"/>
      <c r="N96" s="128" t="s">
        <v>1453</v>
      </c>
    </row>
    <row r="97" spans="1:14" ht="22.5" customHeight="1">
      <c r="A97" s="129" t="s">
        <v>1528</v>
      </c>
      <c r="B97" s="130" t="s">
        <v>1534</v>
      </c>
      <c r="C97" s="131" t="s">
        <v>1479</v>
      </c>
      <c r="D97" s="132">
        <v>371.1</v>
      </c>
      <c r="E97" s="133">
        <v>371.1</v>
      </c>
      <c r="F97" s="134">
        <v>371100</v>
      </c>
      <c r="G97" s="135">
        <v>371.1</v>
      </c>
      <c r="H97" s="136">
        <v>0</v>
      </c>
      <c r="I97" s="137">
        <v>0</v>
      </c>
      <c r="J97" s="137">
        <v>0</v>
      </c>
      <c r="K97" s="138">
        <v>0</v>
      </c>
      <c r="L97" s="973"/>
      <c r="M97" s="973"/>
      <c r="N97" s="128" t="s">
        <v>1453</v>
      </c>
    </row>
    <row r="98" spans="1:14" ht="36" customHeight="1">
      <c r="A98" s="139" t="s">
        <v>1533</v>
      </c>
      <c r="B98" s="140" t="s">
        <v>1532</v>
      </c>
      <c r="C98" s="141" t="s">
        <v>1453</v>
      </c>
      <c r="D98" s="142">
        <v>6957.8</v>
      </c>
      <c r="E98" s="143">
        <v>6957.8</v>
      </c>
      <c r="F98" s="134">
        <v>6957800</v>
      </c>
      <c r="G98" s="135">
        <v>6957.8</v>
      </c>
      <c r="H98" s="136">
        <v>0</v>
      </c>
      <c r="I98" s="137">
        <v>0</v>
      </c>
      <c r="J98" s="137">
        <v>0</v>
      </c>
      <c r="K98" s="138">
        <v>0</v>
      </c>
      <c r="L98" s="974"/>
      <c r="M98" s="974"/>
      <c r="N98" s="128" t="s">
        <v>1453</v>
      </c>
    </row>
    <row r="99" spans="1:14" ht="45" customHeight="1">
      <c r="A99" s="129" t="s">
        <v>1531</v>
      </c>
      <c r="B99" s="130" t="s">
        <v>1480</v>
      </c>
      <c r="C99" s="131" t="s">
        <v>1453</v>
      </c>
      <c r="D99" s="132">
        <v>6957.8</v>
      </c>
      <c r="E99" s="133">
        <v>6957.8</v>
      </c>
      <c r="F99" s="134">
        <v>6957800</v>
      </c>
      <c r="G99" s="135">
        <v>6957.8</v>
      </c>
      <c r="H99" s="136">
        <v>0</v>
      </c>
      <c r="I99" s="137">
        <v>0</v>
      </c>
      <c r="J99" s="137">
        <v>0</v>
      </c>
      <c r="K99" s="138">
        <v>0</v>
      </c>
      <c r="L99" s="973"/>
      <c r="M99" s="973"/>
      <c r="N99" s="128" t="s">
        <v>1453</v>
      </c>
    </row>
    <row r="100" spans="1:14" ht="22.5" customHeight="1">
      <c r="A100" s="129" t="s">
        <v>1530</v>
      </c>
      <c r="B100" s="130" t="s">
        <v>1480</v>
      </c>
      <c r="C100" s="131" t="s">
        <v>1529</v>
      </c>
      <c r="D100" s="132">
        <v>6957.8</v>
      </c>
      <c r="E100" s="133">
        <v>6957.8</v>
      </c>
      <c r="F100" s="134">
        <v>6957800</v>
      </c>
      <c r="G100" s="135">
        <v>6957.8</v>
      </c>
      <c r="H100" s="136">
        <v>0</v>
      </c>
      <c r="I100" s="137">
        <v>0</v>
      </c>
      <c r="J100" s="137">
        <v>0</v>
      </c>
      <c r="K100" s="138">
        <v>0</v>
      </c>
      <c r="L100" s="973"/>
      <c r="M100" s="973"/>
      <c r="N100" s="128" t="s">
        <v>1453</v>
      </c>
    </row>
    <row r="101" spans="1:14" ht="22.5" customHeight="1">
      <c r="A101" s="129" t="s">
        <v>1528</v>
      </c>
      <c r="B101" s="130" t="s">
        <v>1480</v>
      </c>
      <c r="C101" s="131" t="s">
        <v>1479</v>
      </c>
      <c r="D101" s="132">
        <v>6957.8</v>
      </c>
      <c r="E101" s="133">
        <v>6957.8</v>
      </c>
      <c r="F101" s="134">
        <v>6957800</v>
      </c>
      <c r="G101" s="135">
        <v>6957.8</v>
      </c>
      <c r="H101" s="136">
        <v>0</v>
      </c>
      <c r="I101" s="137">
        <v>0</v>
      </c>
      <c r="J101" s="137">
        <v>0</v>
      </c>
      <c r="K101" s="138">
        <v>0</v>
      </c>
      <c r="L101" s="973"/>
      <c r="M101" s="973"/>
      <c r="N101" s="128" t="s">
        <v>1453</v>
      </c>
    </row>
    <row r="102" spans="1:14" ht="13.5" customHeight="1">
      <c r="A102" s="139" t="s">
        <v>1478</v>
      </c>
      <c r="B102" s="140" t="s">
        <v>1477</v>
      </c>
      <c r="C102" s="141" t="s">
        <v>1453</v>
      </c>
      <c r="D102" s="142">
        <v>148040.1</v>
      </c>
      <c r="E102" s="143">
        <v>165977.5</v>
      </c>
      <c r="F102" s="134">
        <v>138942000</v>
      </c>
      <c r="G102" s="135">
        <v>138942</v>
      </c>
      <c r="H102" s="136">
        <v>0</v>
      </c>
      <c r="I102" s="137">
        <v>0</v>
      </c>
      <c r="J102" s="137">
        <v>0</v>
      </c>
      <c r="K102" s="138">
        <v>0</v>
      </c>
      <c r="L102" s="974"/>
      <c r="M102" s="974"/>
      <c r="N102" s="128" t="s">
        <v>1453</v>
      </c>
    </row>
    <row r="103" spans="1:14" ht="22.5" customHeight="1">
      <c r="A103" s="144" t="s">
        <v>1476</v>
      </c>
      <c r="B103" s="145" t="s">
        <v>1475</v>
      </c>
      <c r="C103" s="146" t="s">
        <v>1453</v>
      </c>
      <c r="D103" s="147">
        <v>148040.1</v>
      </c>
      <c r="E103" s="148">
        <v>165977.5</v>
      </c>
      <c r="F103" s="134">
        <v>138942000</v>
      </c>
      <c r="G103" s="135">
        <v>138942</v>
      </c>
      <c r="H103" s="136">
        <v>0</v>
      </c>
      <c r="I103" s="137">
        <v>0</v>
      </c>
      <c r="J103" s="137">
        <v>0</v>
      </c>
      <c r="K103" s="138">
        <v>0</v>
      </c>
      <c r="L103" s="975"/>
      <c r="M103" s="975"/>
      <c r="N103" s="128" t="s">
        <v>1453</v>
      </c>
    </row>
    <row r="104" spans="1:14" ht="123.75" customHeight="1">
      <c r="A104" s="129" t="s">
        <v>1474</v>
      </c>
      <c r="B104" s="130" t="s">
        <v>1472</v>
      </c>
      <c r="C104" s="131" t="s">
        <v>1453</v>
      </c>
      <c r="D104" s="132">
        <v>5875.2</v>
      </c>
      <c r="E104" s="133">
        <v>5875.2</v>
      </c>
      <c r="F104" s="134">
        <v>5875200</v>
      </c>
      <c r="G104" s="135">
        <v>5875.2</v>
      </c>
      <c r="H104" s="136">
        <v>0</v>
      </c>
      <c r="I104" s="137">
        <v>0</v>
      </c>
      <c r="J104" s="137">
        <v>0</v>
      </c>
      <c r="K104" s="138">
        <v>0</v>
      </c>
      <c r="L104" s="973"/>
      <c r="M104" s="973"/>
      <c r="N104" s="128" t="s">
        <v>1453</v>
      </c>
    </row>
    <row r="105" spans="1:14" ht="13.5" customHeight="1">
      <c r="A105" s="129" t="s">
        <v>1467</v>
      </c>
      <c r="B105" s="130" t="s">
        <v>1472</v>
      </c>
      <c r="C105" s="131" t="s">
        <v>1466</v>
      </c>
      <c r="D105" s="132">
        <v>5875.2</v>
      </c>
      <c r="E105" s="133">
        <v>5875.2</v>
      </c>
      <c r="F105" s="134">
        <v>5875200</v>
      </c>
      <c r="G105" s="135">
        <v>5875.2</v>
      </c>
      <c r="H105" s="136">
        <v>0</v>
      </c>
      <c r="I105" s="137">
        <v>0</v>
      </c>
      <c r="J105" s="137">
        <v>0</v>
      </c>
      <c r="K105" s="138">
        <v>0</v>
      </c>
      <c r="L105" s="973"/>
      <c r="M105" s="973"/>
      <c r="N105" s="128" t="s">
        <v>1453</v>
      </c>
    </row>
    <row r="106" spans="1:14" ht="22.5" customHeight="1">
      <c r="A106" s="129" t="s">
        <v>1473</v>
      </c>
      <c r="B106" s="130" t="s">
        <v>1472</v>
      </c>
      <c r="C106" s="131" t="s">
        <v>1471</v>
      </c>
      <c r="D106" s="132">
        <v>5875.2</v>
      </c>
      <c r="E106" s="133">
        <v>5875.2</v>
      </c>
      <c r="F106" s="134">
        <v>5875200</v>
      </c>
      <c r="G106" s="135">
        <v>5875.2</v>
      </c>
      <c r="H106" s="136">
        <v>0</v>
      </c>
      <c r="I106" s="137">
        <v>0</v>
      </c>
      <c r="J106" s="137">
        <v>0</v>
      </c>
      <c r="K106" s="138">
        <v>0</v>
      </c>
      <c r="L106" s="973"/>
      <c r="M106" s="973"/>
      <c r="N106" s="128" t="s">
        <v>1453</v>
      </c>
    </row>
    <row r="107" spans="1:14" ht="67.5" customHeight="1">
      <c r="A107" s="129" t="s">
        <v>1470</v>
      </c>
      <c r="B107" s="130" t="s">
        <v>1469</v>
      </c>
      <c r="C107" s="131" t="s">
        <v>1453</v>
      </c>
      <c r="D107" s="132">
        <v>2038.6</v>
      </c>
      <c r="E107" s="133">
        <v>2323.1</v>
      </c>
      <c r="F107" s="134">
        <v>1513900</v>
      </c>
      <c r="G107" s="135">
        <v>1513.9</v>
      </c>
      <c r="H107" s="136">
        <v>0</v>
      </c>
      <c r="I107" s="137">
        <v>0</v>
      </c>
      <c r="J107" s="137">
        <v>0</v>
      </c>
      <c r="K107" s="138">
        <v>0</v>
      </c>
      <c r="L107" s="973"/>
      <c r="M107" s="973"/>
      <c r="N107" s="128" t="s">
        <v>1453</v>
      </c>
    </row>
    <row r="108" spans="1:14" ht="13.5" customHeight="1">
      <c r="A108" s="129" t="s">
        <v>1467</v>
      </c>
      <c r="B108" s="130" t="s">
        <v>1469</v>
      </c>
      <c r="C108" s="131" t="s">
        <v>1466</v>
      </c>
      <c r="D108" s="132">
        <v>2038.6</v>
      </c>
      <c r="E108" s="133">
        <v>2323.1</v>
      </c>
      <c r="F108" s="134">
        <v>1513900</v>
      </c>
      <c r="G108" s="135">
        <v>1513.9</v>
      </c>
      <c r="H108" s="136">
        <v>0</v>
      </c>
      <c r="I108" s="137">
        <v>0</v>
      </c>
      <c r="J108" s="137">
        <v>0</v>
      </c>
      <c r="K108" s="138">
        <v>0</v>
      </c>
      <c r="L108" s="973"/>
      <c r="M108" s="973"/>
      <c r="N108" s="128" t="s">
        <v>1453</v>
      </c>
    </row>
    <row r="109" spans="1:14" ht="13.5" customHeight="1">
      <c r="A109" s="129" t="s">
        <v>1465</v>
      </c>
      <c r="B109" s="130" t="s">
        <v>1469</v>
      </c>
      <c r="C109" s="131" t="s">
        <v>1463</v>
      </c>
      <c r="D109" s="132">
        <v>2038.6</v>
      </c>
      <c r="E109" s="133">
        <v>2323.1</v>
      </c>
      <c r="F109" s="134">
        <v>1513900</v>
      </c>
      <c r="G109" s="135">
        <v>1513.9</v>
      </c>
      <c r="H109" s="136">
        <v>0</v>
      </c>
      <c r="I109" s="137">
        <v>0</v>
      </c>
      <c r="J109" s="137">
        <v>0</v>
      </c>
      <c r="K109" s="138">
        <v>0</v>
      </c>
      <c r="L109" s="973"/>
      <c r="M109" s="973"/>
      <c r="N109" s="128" t="s">
        <v>1453</v>
      </c>
    </row>
    <row r="110" spans="1:14" ht="101.25" customHeight="1">
      <c r="A110" s="129" t="s">
        <v>1468</v>
      </c>
      <c r="B110" s="130" t="s">
        <v>1464</v>
      </c>
      <c r="C110" s="131" t="s">
        <v>1453</v>
      </c>
      <c r="D110" s="132">
        <v>138928.29999999999</v>
      </c>
      <c r="E110" s="133">
        <v>156081.20000000001</v>
      </c>
      <c r="F110" s="134">
        <v>130854900</v>
      </c>
      <c r="G110" s="135">
        <v>130854.9</v>
      </c>
      <c r="H110" s="136">
        <v>0</v>
      </c>
      <c r="I110" s="137">
        <v>0</v>
      </c>
      <c r="J110" s="137">
        <v>0</v>
      </c>
      <c r="K110" s="138">
        <v>0</v>
      </c>
      <c r="L110" s="973"/>
      <c r="M110" s="973"/>
      <c r="N110" s="128" t="s">
        <v>1453</v>
      </c>
    </row>
    <row r="111" spans="1:14" ht="13.5" customHeight="1">
      <c r="A111" s="129" t="s">
        <v>1467</v>
      </c>
      <c r="B111" s="130" t="s">
        <v>1464</v>
      </c>
      <c r="C111" s="131" t="s">
        <v>1466</v>
      </c>
      <c r="D111" s="132">
        <v>138928.29999999999</v>
      </c>
      <c r="E111" s="133">
        <v>156081.20000000001</v>
      </c>
      <c r="F111" s="134">
        <v>130854900</v>
      </c>
      <c r="G111" s="135">
        <v>130854.9</v>
      </c>
      <c r="H111" s="136">
        <v>0</v>
      </c>
      <c r="I111" s="137">
        <v>0</v>
      </c>
      <c r="J111" s="137">
        <v>0</v>
      </c>
      <c r="K111" s="138">
        <v>0</v>
      </c>
      <c r="L111" s="973"/>
      <c r="M111" s="973"/>
      <c r="N111" s="128" t="s">
        <v>1453</v>
      </c>
    </row>
    <row r="112" spans="1:14" ht="13.5" customHeight="1">
      <c r="A112" s="129" t="s">
        <v>1465</v>
      </c>
      <c r="B112" s="130" t="s">
        <v>1464</v>
      </c>
      <c r="C112" s="131" t="s">
        <v>1463</v>
      </c>
      <c r="D112" s="132">
        <v>138928.29999999999</v>
      </c>
      <c r="E112" s="133">
        <v>156081.20000000001</v>
      </c>
      <c r="F112" s="134">
        <v>130854900</v>
      </c>
      <c r="G112" s="135">
        <v>130854.9</v>
      </c>
      <c r="H112" s="136">
        <v>0</v>
      </c>
      <c r="I112" s="137">
        <v>0</v>
      </c>
      <c r="J112" s="137">
        <v>0</v>
      </c>
      <c r="K112" s="138">
        <v>0</v>
      </c>
      <c r="L112" s="973"/>
      <c r="M112" s="973"/>
      <c r="N112" s="128" t="s">
        <v>1453</v>
      </c>
    </row>
    <row r="113" spans="1:14" ht="45" customHeight="1">
      <c r="A113" s="129" t="s">
        <v>1462</v>
      </c>
      <c r="B113" s="130" t="s">
        <v>1458</v>
      </c>
      <c r="C113" s="131" t="s">
        <v>1453</v>
      </c>
      <c r="D113" s="132">
        <v>698</v>
      </c>
      <c r="E113" s="133">
        <v>698</v>
      </c>
      <c r="F113" s="134">
        <v>698000</v>
      </c>
      <c r="G113" s="135">
        <v>698</v>
      </c>
      <c r="H113" s="136">
        <v>0</v>
      </c>
      <c r="I113" s="137">
        <v>0</v>
      </c>
      <c r="J113" s="137">
        <v>0</v>
      </c>
      <c r="K113" s="138">
        <v>0</v>
      </c>
      <c r="L113" s="973"/>
      <c r="M113" s="973"/>
      <c r="N113" s="128" t="s">
        <v>1453</v>
      </c>
    </row>
    <row r="114" spans="1:14" ht="13.5" customHeight="1">
      <c r="A114" s="129" t="s">
        <v>1461</v>
      </c>
      <c r="B114" s="130" t="s">
        <v>1458</v>
      </c>
      <c r="C114" s="131" t="s">
        <v>1460</v>
      </c>
      <c r="D114" s="132">
        <v>698</v>
      </c>
      <c r="E114" s="133">
        <v>698</v>
      </c>
      <c r="F114" s="134">
        <v>698000</v>
      </c>
      <c r="G114" s="135">
        <v>698</v>
      </c>
      <c r="H114" s="136">
        <v>0</v>
      </c>
      <c r="I114" s="137">
        <v>0</v>
      </c>
      <c r="J114" s="137">
        <v>0</v>
      </c>
      <c r="K114" s="138">
        <v>0</v>
      </c>
      <c r="L114" s="973"/>
      <c r="M114" s="973"/>
      <c r="N114" s="128" t="s">
        <v>1453</v>
      </c>
    </row>
    <row r="115" spans="1:14" ht="33.75" customHeight="1">
      <c r="A115" s="129" t="s">
        <v>1459</v>
      </c>
      <c r="B115" s="130" t="s">
        <v>1458</v>
      </c>
      <c r="C115" s="131" t="s">
        <v>1457</v>
      </c>
      <c r="D115" s="132">
        <v>698</v>
      </c>
      <c r="E115" s="133">
        <v>698</v>
      </c>
      <c r="F115" s="134">
        <v>698000</v>
      </c>
      <c r="G115" s="135">
        <v>698</v>
      </c>
      <c r="H115" s="136">
        <v>0</v>
      </c>
      <c r="I115" s="137">
        <v>0</v>
      </c>
      <c r="J115" s="137">
        <v>0</v>
      </c>
      <c r="K115" s="138">
        <v>0</v>
      </c>
      <c r="L115" s="973"/>
      <c r="M115" s="973"/>
      <c r="N115" s="128" t="s">
        <v>1453</v>
      </c>
    </row>
    <row r="116" spans="1:14" ht="67.5" customHeight="1">
      <c r="A116" s="129" t="s">
        <v>1632</v>
      </c>
      <c r="B116" s="130" t="s">
        <v>1456</v>
      </c>
      <c r="C116" s="131" t="s">
        <v>1453</v>
      </c>
      <c r="D116" s="132">
        <v>500</v>
      </c>
      <c r="E116" s="133">
        <v>1000</v>
      </c>
      <c r="F116" s="134">
        <v>0</v>
      </c>
      <c r="G116" s="135">
        <v>0</v>
      </c>
      <c r="H116" s="136">
        <v>0</v>
      </c>
      <c r="I116" s="137">
        <v>0</v>
      </c>
      <c r="J116" s="137">
        <v>0</v>
      </c>
      <c r="K116" s="138">
        <v>0</v>
      </c>
      <c r="L116" s="973"/>
      <c r="M116" s="973"/>
      <c r="N116" s="128" t="s">
        <v>1453</v>
      </c>
    </row>
    <row r="117" spans="1:14" ht="13.5" customHeight="1">
      <c r="A117" s="129" t="s">
        <v>1461</v>
      </c>
      <c r="B117" s="130" t="s">
        <v>1456</v>
      </c>
      <c r="C117" s="131" t="s">
        <v>1460</v>
      </c>
      <c r="D117" s="132">
        <v>500</v>
      </c>
      <c r="E117" s="133">
        <v>1000</v>
      </c>
      <c r="F117" s="134">
        <v>0</v>
      </c>
      <c r="G117" s="135">
        <v>0</v>
      </c>
      <c r="H117" s="136">
        <v>0</v>
      </c>
      <c r="I117" s="137">
        <v>0</v>
      </c>
      <c r="J117" s="137">
        <v>0</v>
      </c>
      <c r="K117" s="138">
        <v>0</v>
      </c>
      <c r="L117" s="973"/>
      <c r="M117" s="973"/>
      <c r="N117" s="128" t="s">
        <v>1453</v>
      </c>
    </row>
    <row r="118" spans="1:14" ht="33.75" customHeight="1" thickBot="1">
      <c r="A118" s="149" t="s">
        <v>1459</v>
      </c>
      <c r="B118" s="150" t="s">
        <v>1456</v>
      </c>
      <c r="C118" s="151" t="s">
        <v>1457</v>
      </c>
      <c r="D118" s="152">
        <v>500</v>
      </c>
      <c r="E118" s="153">
        <v>1000</v>
      </c>
      <c r="F118" s="154">
        <v>0</v>
      </c>
      <c r="G118" s="155">
        <v>0</v>
      </c>
      <c r="H118" s="156">
        <v>0</v>
      </c>
      <c r="I118" s="157">
        <v>0</v>
      </c>
      <c r="J118" s="157">
        <v>0</v>
      </c>
      <c r="K118" s="158">
        <v>0</v>
      </c>
      <c r="L118" s="976"/>
      <c r="M118" s="976"/>
      <c r="N118" s="128" t="s">
        <v>1453</v>
      </c>
    </row>
    <row r="119" spans="1:14" ht="409.6" hidden="1" customHeight="1">
      <c r="A119" s="159"/>
      <c r="B119" s="159" t="s">
        <v>1456</v>
      </c>
      <c r="C119" s="159" t="s">
        <v>1455</v>
      </c>
      <c r="D119" s="160">
        <v>1312370.7</v>
      </c>
      <c r="E119" s="160">
        <v>1403670.8</v>
      </c>
      <c r="F119" s="161">
        <v>1253790700</v>
      </c>
      <c r="G119" s="161">
        <v>1253790.7</v>
      </c>
      <c r="H119" s="162">
        <v>0</v>
      </c>
      <c r="I119" s="159">
        <v>0</v>
      </c>
      <c r="J119" s="163">
        <v>0</v>
      </c>
      <c r="K119" s="163">
        <v>0</v>
      </c>
      <c r="L119" s="164"/>
      <c r="M119" s="161"/>
      <c r="N119" s="159" t="s">
        <v>1453</v>
      </c>
    </row>
    <row r="120" spans="1:14" ht="15" customHeight="1" thickBot="1">
      <c r="A120" s="165" t="s">
        <v>1454</v>
      </c>
      <c r="B120" s="166"/>
      <c r="C120" s="166"/>
      <c r="D120" s="167">
        <v>1312370.7</v>
      </c>
      <c r="E120" s="168">
        <v>1403670.8</v>
      </c>
      <c r="F120" s="169">
        <v>1253790700</v>
      </c>
      <c r="G120" s="170">
        <v>1253790.7</v>
      </c>
      <c r="H120" s="171">
        <v>0</v>
      </c>
      <c r="I120" s="172">
        <v>0</v>
      </c>
      <c r="J120" s="173">
        <v>0</v>
      </c>
      <c r="K120" s="174">
        <v>0</v>
      </c>
      <c r="L120" s="175"/>
      <c r="M120" s="176"/>
      <c r="N120" s="91" t="s">
        <v>1453</v>
      </c>
    </row>
    <row r="121" spans="1:14" ht="12.75" customHeight="1">
      <c r="A121" s="90"/>
      <c r="B121" s="90"/>
      <c r="C121" s="90"/>
      <c r="D121" s="90"/>
      <c r="E121" s="90"/>
      <c r="F121" s="90"/>
      <c r="G121" s="90"/>
      <c r="H121" s="90"/>
      <c r="I121" s="90"/>
      <c r="J121" s="90"/>
      <c r="K121" s="92"/>
      <c r="L121" s="92"/>
      <c r="M121" s="92"/>
      <c r="N121" s="92"/>
    </row>
  </sheetData>
  <mergeCells count="115">
    <mergeCell ref="L27:M27"/>
    <mergeCell ref="C1:E1"/>
    <mergeCell ref="C2:E2"/>
    <mergeCell ref="C3:E3"/>
    <mergeCell ref="A4:E4"/>
    <mergeCell ref="D6:E6"/>
    <mergeCell ref="L9:M9"/>
    <mergeCell ref="L16:M16"/>
    <mergeCell ref="L17:M17"/>
    <mergeCell ref="L14:M14"/>
    <mergeCell ref="L24:M24"/>
    <mergeCell ref="L25:M25"/>
    <mergeCell ref="L15:M15"/>
    <mergeCell ref="L10:M10"/>
    <mergeCell ref="L11:M11"/>
    <mergeCell ref="L12:M12"/>
    <mergeCell ref="L13:M13"/>
    <mergeCell ref="L18:M18"/>
    <mergeCell ref="L19:M19"/>
    <mergeCell ref="L20:M20"/>
    <mergeCell ref="L21:M21"/>
    <mergeCell ref="L22:M22"/>
    <mergeCell ref="L23:M23"/>
    <mergeCell ref="L26:M26"/>
    <mergeCell ref="L38:M38"/>
    <mergeCell ref="L39:M39"/>
    <mergeCell ref="L32:M32"/>
    <mergeCell ref="L33:M33"/>
    <mergeCell ref="L34:M34"/>
    <mergeCell ref="L35:M35"/>
    <mergeCell ref="L28:M28"/>
    <mergeCell ref="L29:M29"/>
    <mergeCell ref="L30:M30"/>
    <mergeCell ref="L31:M31"/>
    <mergeCell ref="L36:M36"/>
    <mergeCell ref="L37:M37"/>
    <mergeCell ref="L50:M50"/>
    <mergeCell ref="L40:M40"/>
    <mergeCell ref="L41:M41"/>
    <mergeCell ref="L42:M42"/>
    <mergeCell ref="L43:M43"/>
    <mergeCell ref="L60:M60"/>
    <mergeCell ref="L61:M61"/>
    <mergeCell ref="L51:M51"/>
    <mergeCell ref="L44:M44"/>
    <mergeCell ref="L45:M45"/>
    <mergeCell ref="L46:M46"/>
    <mergeCell ref="L47:M47"/>
    <mergeCell ref="L48:M48"/>
    <mergeCell ref="L49:M49"/>
    <mergeCell ref="L52:M52"/>
    <mergeCell ref="L53:M53"/>
    <mergeCell ref="L54:M54"/>
    <mergeCell ref="L55:M55"/>
    <mergeCell ref="L62:M62"/>
    <mergeCell ref="L63:M63"/>
    <mergeCell ref="L56:M56"/>
    <mergeCell ref="L57:M57"/>
    <mergeCell ref="L58:M58"/>
    <mergeCell ref="L59:M59"/>
    <mergeCell ref="L68:M68"/>
    <mergeCell ref="L69:M69"/>
    <mergeCell ref="L70:M70"/>
    <mergeCell ref="L71:M71"/>
    <mergeCell ref="L72:M72"/>
    <mergeCell ref="L73:M73"/>
    <mergeCell ref="L82:M82"/>
    <mergeCell ref="L83:M83"/>
    <mergeCell ref="L84:M84"/>
    <mergeCell ref="L85:M85"/>
    <mergeCell ref="L64:M64"/>
    <mergeCell ref="L65:M65"/>
    <mergeCell ref="L66:M66"/>
    <mergeCell ref="L67:M67"/>
    <mergeCell ref="L74:M74"/>
    <mergeCell ref="L75:M75"/>
    <mergeCell ref="L90:M90"/>
    <mergeCell ref="L91:M91"/>
    <mergeCell ref="L76:M76"/>
    <mergeCell ref="L77:M77"/>
    <mergeCell ref="L78:M78"/>
    <mergeCell ref="L79:M79"/>
    <mergeCell ref="L88:M88"/>
    <mergeCell ref="L89:M89"/>
    <mergeCell ref="L86:M86"/>
    <mergeCell ref="L87:M87"/>
    <mergeCell ref="L100:M100"/>
    <mergeCell ref="L101:M101"/>
    <mergeCell ref="L80:M80"/>
    <mergeCell ref="L81:M81"/>
    <mergeCell ref="L118:M118"/>
    <mergeCell ref="L112:M112"/>
    <mergeCell ref="L113:M113"/>
    <mergeCell ref="L114:M114"/>
    <mergeCell ref="L115:M115"/>
    <mergeCell ref="L116:M116"/>
    <mergeCell ref="L102:M102"/>
    <mergeCell ref="L103:M103"/>
    <mergeCell ref="L92:M92"/>
    <mergeCell ref="L93:M93"/>
    <mergeCell ref="L94:M94"/>
    <mergeCell ref="L95:M95"/>
    <mergeCell ref="L96:M96"/>
    <mergeCell ref="L97:M97"/>
    <mergeCell ref="L98:M98"/>
    <mergeCell ref="L99:M99"/>
    <mergeCell ref="L104:M104"/>
    <mergeCell ref="L105:M105"/>
    <mergeCell ref="L117:M117"/>
    <mergeCell ref="L106:M106"/>
    <mergeCell ref="L107:M107"/>
    <mergeCell ref="L108:M108"/>
    <mergeCell ref="L109:M109"/>
    <mergeCell ref="L110:M110"/>
    <mergeCell ref="L111:M111"/>
  </mergeCells>
  <phoneticPr fontId="0" type="noConversion"/>
  <pageMargins left="0.74803149606299213" right="0.74803149606299213" top="0.59055118110236227" bottom="0.59055118110236227" header="0.31496062992125984" footer="0.51181102362204722"/>
  <pageSetup scale="99" firstPageNumber="210" fitToHeight="0" orientation="portrait" useFirstPageNumber="1" r:id="rId1"/>
  <headerFooter alignWithMargins="0">
    <oddHeader>&amp;R&amp;P</oddHeader>
  </headerFooter>
</worksheet>
</file>

<file path=xl/worksheets/sheet18.xml><?xml version="1.0" encoding="utf-8"?>
<worksheet xmlns="http://schemas.openxmlformats.org/spreadsheetml/2006/main" xmlns:r="http://schemas.openxmlformats.org/officeDocument/2006/relationships">
  <sheetPr>
    <pageSetUpPr fitToPage="1"/>
  </sheetPr>
  <dimension ref="A1:E100"/>
  <sheetViews>
    <sheetView workbookViewId="0">
      <selection activeCell="C2" sqref="C2:E2"/>
    </sheetView>
  </sheetViews>
  <sheetFormatPr defaultRowHeight="15"/>
  <cols>
    <col min="1" max="1" width="54.140625" style="547" customWidth="1"/>
    <col min="2" max="2" width="10.7109375" style="547" customWidth="1"/>
    <col min="3" max="3" width="9.140625" style="547"/>
    <col min="4" max="4" width="14.7109375" style="547" customWidth="1"/>
    <col min="5" max="5" width="13" style="547" customWidth="1"/>
    <col min="6" max="16384" width="9.140625" style="547"/>
  </cols>
  <sheetData>
    <row r="1" spans="1:5">
      <c r="A1" s="548"/>
      <c r="B1" s="549" t="s">
        <v>1623</v>
      </c>
      <c r="C1" s="879" t="s">
        <v>1852</v>
      </c>
      <c r="D1" s="879"/>
      <c r="E1" s="879"/>
    </row>
    <row r="2" spans="1:5">
      <c r="A2" s="549"/>
      <c r="B2" s="550"/>
      <c r="C2" s="879" t="s">
        <v>1633</v>
      </c>
      <c r="D2" s="879"/>
      <c r="E2" s="879"/>
    </row>
    <row r="3" spans="1:5" ht="15.75">
      <c r="A3" s="551"/>
      <c r="B3" s="552"/>
      <c r="C3" s="907" t="s">
        <v>1845</v>
      </c>
      <c r="D3" s="907"/>
      <c r="E3" s="907"/>
    </row>
    <row r="4" spans="1:5" ht="15.75">
      <c r="A4" s="551"/>
      <c r="B4" s="552"/>
      <c r="C4" s="552"/>
      <c r="D4" s="552"/>
      <c r="E4" s="552"/>
    </row>
    <row r="5" spans="1:5" ht="71.25" customHeight="1">
      <c r="A5" s="987" t="s">
        <v>306</v>
      </c>
      <c r="B5" s="987"/>
      <c r="C5" s="987"/>
      <c r="D5" s="987"/>
      <c r="E5" s="987"/>
    </row>
    <row r="6" spans="1:5" ht="15.75" thickBot="1">
      <c r="A6" s="553"/>
      <c r="B6" s="553"/>
      <c r="C6" s="553"/>
      <c r="D6" s="548"/>
      <c r="E6" s="1" t="s">
        <v>1625</v>
      </c>
    </row>
    <row r="7" spans="1:5" ht="15.75" thickBot="1">
      <c r="A7" s="984" t="s">
        <v>1618</v>
      </c>
      <c r="B7" s="554"/>
      <c r="C7" s="554"/>
      <c r="D7" s="985" t="s">
        <v>311</v>
      </c>
      <c r="E7" s="986"/>
    </row>
    <row r="8" spans="1:5" ht="15.75" thickBot="1">
      <c r="A8" s="904"/>
      <c r="B8" s="555" t="s">
        <v>1615</v>
      </c>
      <c r="C8" s="555" t="s">
        <v>1614</v>
      </c>
      <c r="D8" s="555" t="s">
        <v>1626</v>
      </c>
      <c r="E8" s="556" t="s">
        <v>1627</v>
      </c>
    </row>
    <row r="9" spans="1:5" ht="15.75" thickBot="1">
      <c r="A9" s="557">
        <v>1</v>
      </c>
      <c r="B9" s="558">
        <v>2</v>
      </c>
      <c r="C9" s="559">
        <v>3</v>
      </c>
      <c r="D9" s="559">
        <v>4</v>
      </c>
      <c r="E9" s="560">
        <v>5</v>
      </c>
    </row>
    <row r="10" spans="1:5" ht="24">
      <c r="A10" s="561" t="s">
        <v>1583</v>
      </c>
      <c r="B10" s="562" t="s">
        <v>1582</v>
      </c>
      <c r="C10" s="563" t="s">
        <v>1453</v>
      </c>
      <c r="D10" s="564">
        <v>6639.3</v>
      </c>
      <c r="E10" s="565">
        <v>6639.3</v>
      </c>
    </row>
    <row r="11" spans="1:5" ht="31.5">
      <c r="A11" s="566" t="s">
        <v>1581</v>
      </c>
      <c r="B11" s="567" t="s">
        <v>1580</v>
      </c>
      <c r="C11" s="568" t="s">
        <v>1453</v>
      </c>
      <c r="D11" s="569">
        <v>6639.3</v>
      </c>
      <c r="E11" s="570">
        <v>6639.3</v>
      </c>
    </row>
    <row r="12" spans="1:5" ht="56.25">
      <c r="A12" s="571" t="s">
        <v>726</v>
      </c>
      <c r="B12" s="572" t="s">
        <v>1754</v>
      </c>
      <c r="C12" s="573" t="s">
        <v>1453</v>
      </c>
      <c r="D12" s="574">
        <v>6639.3</v>
      </c>
      <c r="E12" s="575">
        <v>6639.3</v>
      </c>
    </row>
    <row r="13" spans="1:5" ht="22.5">
      <c r="A13" s="571" t="s">
        <v>1570</v>
      </c>
      <c r="B13" s="572" t="s">
        <v>1754</v>
      </c>
      <c r="C13" s="573" t="s">
        <v>1569</v>
      </c>
      <c r="D13" s="574">
        <v>6639.3</v>
      </c>
      <c r="E13" s="575">
        <v>6639.3</v>
      </c>
    </row>
    <row r="14" spans="1:5">
      <c r="A14" s="571" t="s">
        <v>1566</v>
      </c>
      <c r="B14" s="572" t="s">
        <v>1754</v>
      </c>
      <c r="C14" s="573" t="s">
        <v>1564</v>
      </c>
      <c r="D14" s="574">
        <v>6639.3</v>
      </c>
      <c r="E14" s="575">
        <v>6639.3</v>
      </c>
    </row>
    <row r="15" spans="1:5" ht="24">
      <c r="A15" s="576" t="s">
        <v>1557</v>
      </c>
      <c r="B15" s="577" t="s">
        <v>1556</v>
      </c>
      <c r="C15" s="578" t="s">
        <v>1453</v>
      </c>
      <c r="D15" s="579">
        <v>30671.5</v>
      </c>
      <c r="E15" s="580">
        <v>31219.3</v>
      </c>
    </row>
    <row r="16" spans="1:5" ht="31.5">
      <c r="A16" s="566" t="s">
        <v>727</v>
      </c>
      <c r="B16" s="567" t="s">
        <v>1823</v>
      </c>
      <c r="C16" s="568" t="s">
        <v>1453</v>
      </c>
      <c r="D16" s="569">
        <v>13751.1</v>
      </c>
      <c r="E16" s="570">
        <v>14292.5</v>
      </c>
    </row>
    <row r="17" spans="1:5" ht="56.25">
      <c r="A17" s="571" t="s">
        <v>728</v>
      </c>
      <c r="B17" s="572" t="s">
        <v>1827</v>
      </c>
      <c r="C17" s="573" t="s">
        <v>1453</v>
      </c>
      <c r="D17" s="574">
        <v>1647.1</v>
      </c>
      <c r="E17" s="575">
        <v>2188.5</v>
      </c>
    </row>
    <row r="18" spans="1:5" ht="22.5">
      <c r="A18" s="571" t="s">
        <v>1570</v>
      </c>
      <c r="B18" s="572" t="s">
        <v>1827</v>
      </c>
      <c r="C18" s="573" t="s">
        <v>1569</v>
      </c>
      <c r="D18" s="574">
        <v>1647.1</v>
      </c>
      <c r="E18" s="575">
        <v>2188.5</v>
      </c>
    </row>
    <row r="19" spans="1:5">
      <c r="A19" s="571" t="s">
        <v>1566</v>
      </c>
      <c r="B19" s="572" t="s">
        <v>1827</v>
      </c>
      <c r="C19" s="573" t="s">
        <v>1564</v>
      </c>
      <c r="D19" s="574">
        <v>1647.1</v>
      </c>
      <c r="E19" s="575">
        <v>2188.5</v>
      </c>
    </row>
    <row r="20" spans="1:5" ht="67.5">
      <c r="A20" s="571" t="s">
        <v>729</v>
      </c>
      <c r="B20" s="572" t="s">
        <v>1829</v>
      </c>
      <c r="C20" s="573" t="s">
        <v>1453</v>
      </c>
      <c r="D20" s="574">
        <v>12104</v>
      </c>
      <c r="E20" s="575">
        <v>12104</v>
      </c>
    </row>
    <row r="21" spans="1:5" ht="22.5">
      <c r="A21" s="571" t="s">
        <v>1570</v>
      </c>
      <c r="B21" s="572" t="s">
        <v>1829</v>
      </c>
      <c r="C21" s="573" t="s">
        <v>1569</v>
      </c>
      <c r="D21" s="574">
        <v>12104</v>
      </c>
      <c r="E21" s="575">
        <v>12104</v>
      </c>
    </row>
    <row r="22" spans="1:5">
      <c r="A22" s="571" t="s">
        <v>1566</v>
      </c>
      <c r="B22" s="572" t="s">
        <v>1829</v>
      </c>
      <c r="C22" s="573" t="s">
        <v>1564</v>
      </c>
      <c r="D22" s="574">
        <v>12104</v>
      </c>
      <c r="E22" s="575">
        <v>12104</v>
      </c>
    </row>
    <row r="23" spans="1:5" ht="31.5">
      <c r="A23" s="566" t="s">
        <v>1555</v>
      </c>
      <c r="B23" s="567" t="s">
        <v>1554</v>
      </c>
      <c r="C23" s="568" t="s">
        <v>1453</v>
      </c>
      <c r="D23" s="569">
        <v>8284.7000000000007</v>
      </c>
      <c r="E23" s="570">
        <v>8291.1</v>
      </c>
    </row>
    <row r="24" spans="1:5" ht="45">
      <c r="A24" s="571" t="s">
        <v>730</v>
      </c>
      <c r="B24" s="572" t="s">
        <v>1842</v>
      </c>
      <c r="C24" s="573" t="s">
        <v>1453</v>
      </c>
      <c r="D24" s="574">
        <v>587.70000000000005</v>
      </c>
      <c r="E24" s="575">
        <v>594.1</v>
      </c>
    </row>
    <row r="25" spans="1:5" ht="22.5">
      <c r="A25" s="571" t="s">
        <v>1570</v>
      </c>
      <c r="B25" s="572" t="s">
        <v>1842</v>
      </c>
      <c r="C25" s="573" t="s">
        <v>1569</v>
      </c>
      <c r="D25" s="574">
        <v>587.70000000000005</v>
      </c>
      <c r="E25" s="575">
        <v>594.1</v>
      </c>
    </row>
    <row r="26" spans="1:5">
      <c r="A26" s="571" t="s">
        <v>1568</v>
      </c>
      <c r="B26" s="572" t="s">
        <v>1842</v>
      </c>
      <c r="C26" s="573" t="s">
        <v>1567</v>
      </c>
      <c r="D26" s="574">
        <v>587.70000000000005</v>
      </c>
      <c r="E26" s="575">
        <v>594.1</v>
      </c>
    </row>
    <row r="27" spans="1:5" ht="56.25">
      <c r="A27" s="571" t="s">
        <v>731</v>
      </c>
      <c r="B27" s="572" t="s">
        <v>1844</v>
      </c>
      <c r="C27" s="573" t="s">
        <v>1453</v>
      </c>
      <c r="D27" s="574">
        <v>7697</v>
      </c>
      <c r="E27" s="575">
        <v>7697</v>
      </c>
    </row>
    <row r="28" spans="1:5" ht="22.5">
      <c r="A28" s="571" t="s">
        <v>1570</v>
      </c>
      <c r="B28" s="572" t="s">
        <v>1844</v>
      </c>
      <c r="C28" s="573" t="s">
        <v>1569</v>
      </c>
      <c r="D28" s="574">
        <v>7697</v>
      </c>
      <c r="E28" s="575">
        <v>7697</v>
      </c>
    </row>
    <row r="29" spans="1:5">
      <c r="A29" s="571" t="s">
        <v>1568</v>
      </c>
      <c r="B29" s="572" t="s">
        <v>1844</v>
      </c>
      <c r="C29" s="573" t="s">
        <v>1567</v>
      </c>
      <c r="D29" s="574">
        <v>7697</v>
      </c>
      <c r="E29" s="575">
        <v>7697</v>
      </c>
    </row>
    <row r="30" spans="1:5" ht="31.5">
      <c r="A30" s="566" t="s">
        <v>732</v>
      </c>
      <c r="B30" s="567" t="s">
        <v>1188</v>
      </c>
      <c r="C30" s="568" t="s">
        <v>1453</v>
      </c>
      <c r="D30" s="569">
        <v>8635.7000000000007</v>
      </c>
      <c r="E30" s="570">
        <v>8635.7000000000007</v>
      </c>
    </row>
    <row r="31" spans="1:5" ht="45">
      <c r="A31" s="571" t="s">
        <v>733</v>
      </c>
      <c r="B31" s="572" t="s">
        <v>1192</v>
      </c>
      <c r="C31" s="573" t="s">
        <v>1453</v>
      </c>
      <c r="D31" s="574">
        <v>0</v>
      </c>
      <c r="E31" s="575">
        <v>0</v>
      </c>
    </row>
    <row r="32" spans="1:5" ht="22.5">
      <c r="A32" s="571" t="s">
        <v>1530</v>
      </c>
      <c r="B32" s="572" t="s">
        <v>1192</v>
      </c>
      <c r="C32" s="573" t="s">
        <v>1529</v>
      </c>
      <c r="D32" s="574">
        <v>0</v>
      </c>
      <c r="E32" s="575">
        <v>0</v>
      </c>
    </row>
    <row r="33" spans="1:5" ht="22.5">
      <c r="A33" s="571" t="s">
        <v>1528</v>
      </c>
      <c r="B33" s="572" t="s">
        <v>1192</v>
      </c>
      <c r="C33" s="573" t="s">
        <v>1479</v>
      </c>
      <c r="D33" s="574">
        <v>0</v>
      </c>
      <c r="E33" s="575">
        <v>0</v>
      </c>
    </row>
    <row r="34" spans="1:5" ht="56.25">
      <c r="A34" s="571" t="s">
        <v>734</v>
      </c>
      <c r="B34" s="572" t="s">
        <v>1196</v>
      </c>
      <c r="C34" s="573" t="s">
        <v>1453</v>
      </c>
      <c r="D34" s="574">
        <v>8635.7000000000007</v>
      </c>
      <c r="E34" s="575">
        <v>8635.7000000000007</v>
      </c>
    </row>
    <row r="35" spans="1:5" ht="22.5">
      <c r="A35" s="571" t="s">
        <v>1570</v>
      </c>
      <c r="B35" s="572" t="s">
        <v>1196</v>
      </c>
      <c r="C35" s="573" t="s">
        <v>1569</v>
      </c>
      <c r="D35" s="574">
        <v>8635.7000000000007</v>
      </c>
      <c r="E35" s="575">
        <v>8635.7000000000007</v>
      </c>
    </row>
    <row r="36" spans="1:5">
      <c r="A36" s="571" t="s">
        <v>1566</v>
      </c>
      <c r="B36" s="572" t="s">
        <v>1196</v>
      </c>
      <c r="C36" s="573" t="s">
        <v>1564</v>
      </c>
      <c r="D36" s="574">
        <v>8635.7000000000007</v>
      </c>
      <c r="E36" s="575">
        <v>8635.7000000000007</v>
      </c>
    </row>
    <row r="37" spans="1:5" ht="24">
      <c r="A37" s="576" t="s">
        <v>1551</v>
      </c>
      <c r="B37" s="577" t="s">
        <v>1550</v>
      </c>
      <c r="C37" s="578" t="s">
        <v>1453</v>
      </c>
      <c r="D37" s="579">
        <v>14258</v>
      </c>
      <c r="E37" s="580">
        <v>14258</v>
      </c>
    </row>
    <row r="38" spans="1:5" ht="42">
      <c r="A38" s="566" t="s">
        <v>735</v>
      </c>
      <c r="B38" s="567" t="s">
        <v>1231</v>
      </c>
      <c r="C38" s="568" t="s">
        <v>1453</v>
      </c>
      <c r="D38" s="569">
        <v>14258</v>
      </c>
      <c r="E38" s="570">
        <v>14258</v>
      </c>
    </row>
    <row r="39" spans="1:5" ht="78.75">
      <c r="A39" s="571" t="s">
        <v>736</v>
      </c>
      <c r="B39" s="572" t="s">
        <v>1235</v>
      </c>
      <c r="C39" s="573" t="s">
        <v>1453</v>
      </c>
      <c r="D39" s="574">
        <v>14258</v>
      </c>
      <c r="E39" s="575">
        <v>14258</v>
      </c>
    </row>
    <row r="40" spans="1:5" ht="22.5">
      <c r="A40" s="571" t="s">
        <v>1570</v>
      </c>
      <c r="B40" s="572" t="s">
        <v>1235</v>
      </c>
      <c r="C40" s="573" t="s">
        <v>1569</v>
      </c>
      <c r="D40" s="574">
        <v>14258</v>
      </c>
      <c r="E40" s="575">
        <v>14258</v>
      </c>
    </row>
    <row r="41" spans="1:5">
      <c r="A41" s="571" t="s">
        <v>1566</v>
      </c>
      <c r="B41" s="572" t="s">
        <v>1235</v>
      </c>
      <c r="C41" s="573" t="s">
        <v>1564</v>
      </c>
      <c r="D41" s="574">
        <v>14258</v>
      </c>
      <c r="E41" s="575">
        <v>14258</v>
      </c>
    </row>
    <row r="42" spans="1:5" ht="36">
      <c r="A42" s="576" t="s">
        <v>1545</v>
      </c>
      <c r="B42" s="577" t="s">
        <v>1544</v>
      </c>
      <c r="C42" s="578" t="s">
        <v>1453</v>
      </c>
      <c r="D42" s="579">
        <v>29886.76</v>
      </c>
      <c r="E42" s="580">
        <v>36564.559999999998</v>
      </c>
    </row>
    <row r="43" spans="1:5" ht="42">
      <c r="A43" s="566" t="s">
        <v>737</v>
      </c>
      <c r="B43" s="567" t="s">
        <v>1249</v>
      </c>
      <c r="C43" s="568" t="s">
        <v>1453</v>
      </c>
      <c r="D43" s="569">
        <v>25892.799999999999</v>
      </c>
      <c r="E43" s="570">
        <v>27773.16</v>
      </c>
    </row>
    <row r="44" spans="1:5" ht="45">
      <c r="A44" s="571" t="s">
        <v>738</v>
      </c>
      <c r="B44" s="572" t="s">
        <v>1251</v>
      </c>
      <c r="C44" s="573" t="s">
        <v>1453</v>
      </c>
      <c r="D44" s="574">
        <v>17239.8</v>
      </c>
      <c r="E44" s="575">
        <v>17239.8</v>
      </c>
    </row>
    <row r="45" spans="1:5" ht="22.5">
      <c r="A45" s="571" t="s">
        <v>1875</v>
      </c>
      <c r="B45" s="572" t="s">
        <v>1251</v>
      </c>
      <c r="C45" s="573" t="s">
        <v>1876</v>
      </c>
      <c r="D45" s="574">
        <v>17239.8</v>
      </c>
      <c r="E45" s="575">
        <v>17239.8</v>
      </c>
    </row>
    <row r="46" spans="1:5">
      <c r="A46" s="571" t="s">
        <v>1877</v>
      </c>
      <c r="B46" s="572" t="s">
        <v>1251</v>
      </c>
      <c r="C46" s="573" t="s">
        <v>1878</v>
      </c>
      <c r="D46" s="574">
        <v>17239.8</v>
      </c>
      <c r="E46" s="575">
        <v>17239.8</v>
      </c>
    </row>
    <row r="47" spans="1:5" ht="56.25">
      <c r="A47" s="571" t="s">
        <v>307</v>
      </c>
      <c r="B47" s="572" t="s">
        <v>1450</v>
      </c>
      <c r="C47" s="573" t="s">
        <v>1453</v>
      </c>
      <c r="D47" s="574">
        <v>0</v>
      </c>
      <c r="E47" s="575">
        <v>1880.36</v>
      </c>
    </row>
    <row r="48" spans="1:5" ht="22.5">
      <c r="A48" s="571" t="s">
        <v>1875</v>
      </c>
      <c r="B48" s="572" t="s">
        <v>1450</v>
      </c>
      <c r="C48" s="573" t="s">
        <v>1876</v>
      </c>
      <c r="D48" s="574">
        <v>0</v>
      </c>
      <c r="E48" s="575">
        <v>1880.36</v>
      </c>
    </row>
    <row r="49" spans="1:5">
      <c r="A49" s="571" t="s">
        <v>1877</v>
      </c>
      <c r="B49" s="572" t="s">
        <v>1450</v>
      </c>
      <c r="C49" s="573" t="s">
        <v>1878</v>
      </c>
      <c r="D49" s="574">
        <v>0</v>
      </c>
      <c r="E49" s="575">
        <v>1880.36</v>
      </c>
    </row>
    <row r="50" spans="1:5" ht="67.5">
      <c r="A50" s="571" t="s">
        <v>739</v>
      </c>
      <c r="B50" s="572" t="s">
        <v>1255</v>
      </c>
      <c r="C50" s="573" t="s">
        <v>1453</v>
      </c>
      <c r="D50" s="574">
        <v>8653</v>
      </c>
      <c r="E50" s="575">
        <v>8653</v>
      </c>
    </row>
    <row r="51" spans="1:5" ht="22.5">
      <c r="A51" s="571" t="s">
        <v>1875</v>
      </c>
      <c r="B51" s="572" t="s">
        <v>1255</v>
      </c>
      <c r="C51" s="573" t="s">
        <v>1876</v>
      </c>
      <c r="D51" s="574">
        <v>8653</v>
      </c>
      <c r="E51" s="575">
        <v>8653</v>
      </c>
    </row>
    <row r="52" spans="1:5">
      <c r="A52" s="571" t="s">
        <v>1877</v>
      </c>
      <c r="B52" s="572" t="s">
        <v>1255</v>
      </c>
      <c r="C52" s="573" t="s">
        <v>1878</v>
      </c>
      <c r="D52" s="574">
        <v>8653</v>
      </c>
      <c r="E52" s="575">
        <v>8653</v>
      </c>
    </row>
    <row r="53" spans="1:5" ht="42">
      <c r="A53" s="566" t="s">
        <v>740</v>
      </c>
      <c r="B53" s="567" t="s">
        <v>1259</v>
      </c>
      <c r="C53" s="568" t="s">
        <v>1453</v>
      </c>
      <c r="D53" s="569">
        <v>2349.56</v>
      </c>
      <c r="E53" s="570">
        <v>7147</v>
      </c>
    </row>
    <row r="54" spans="1:5" ht="67.5">
      <c r="A54" s="571" t="s">
        <v>741</v>
      </c>
      <c r="B54" s="572" t="s">
        <v>1261</v>
      </c>
      <c r="C54" s="573" t="s">
        <v>1453</v>
      </c>
      <c r="D54" s="574">
        <v>2349.56</v>
      </c>
      <c r="E54" s="575">
        <v>7147</v>
      </c>
    </row>
    <row r="55" spans="1:5" ht="22.5">
      <c r="A55" s="571" t="s">
        <v>1530</v>
      </c>
      <c r="B55" s="572" t="s">
        <v>1261</v>
      </c>
      <c r="C55" s="573" t="s">
        <v>1529</v>
      </c>
      <c r="D55" s="574">
        <v>2349.56</v>
      </c>
      <c r="E55" s="575">
        <v>7147</v>
      </c>
    </row>
    <row r="56" spans="1:5" ht="22.5">
      <c r="A56" s="571" t="s">
        <v>1528</v>
      </c>
      <c r="B56" s="572" t="s">
        <v>1261</v>
      </c>
      <c r="C56" s="573" t="s">
        <v>1479</v>
      </c>
      <c r="D56" s="574">
        <v>2349.56</v>
      </c>
      <c r="E56" s="575">
        <v>7147</v>
      </c>
    </row>
    <row r="57" spans="1:5" ht="42">
      <c r="A57" s="566" t="s">
        <v>1543</v>
      </c>
      <c r="B57" s="567" t="s">
        <v>1542</v>
      </c>
      <c r="C57" s="568" t="s">
        <v>1453</v>
      </c>
      <c r="D57" s="569">
        <v>1644.4</v>
      </c>
      <c r="E57" s="570">
        <v>1644.4</v>
      </c>
    </row>
    <row r="58" spans="1:5" ht="78.75">
      <c r="A58" s="571" t="s">
        <v>742</v>
      </c>
      <c r="B58" s="572" t="s">
        <v>1268</v>
      </c>
      <c r="C58" s="573" t="s">
        <v>1453</v>
      </c>
      <c r="D58" s="574">
        <v>1644.4</v>
      </c>
      <c r="E58" s="575">
        <v>1644.4</v>
      </c>
    </row>
    <row r="59" spans="1:5">
      <c r="A59" s="571" t="s">
        <v>1467</v>
      </c>
      <c r="B59" s="572" t="s">
        <v>1268</v>
      </c>
      <c r="C59" s="573" t="s">
        <v>1466</v>
      </c>
      <c r="D59" s="574">
        <v>1644.4</v>
      </c>
      <c r="E59" s="575">
        <v>1644.4</v>
      </c>
    </row>
    <row r="60" spans="1:5" ht="22.5">
      <c r="A60" s="571" t="s">
        <v>1473</v>
      </c>
      <c r="B60" s="572" t="s">
        <v>1268</v>
      </c>
      <c r="C60" s="573" t="s">
        <v>1471</v>
      </c>
      <c r="D60" s="574">
        <v>1644.4</v>
      </c>
      <c r="E60" s="575">
        <v>1644.4</v>
      </c>
    </row>
    <row r="61" spans="1:5" ht="36">
      <c r="A61" s="576" t="s">
        <v>1539</v>
      </c>
      <c r="B61" s="577" t="s">
        <v>1538</v>
      </c>
      <c r="C61" s="578" t="s">
        <v>1453</v>
      </c>
      <c r="D61" s="579">
        <v>35426.44</v>
      </c>
      <c r="E61" s="580">
        <v>27684.74</v>
      </c>
    </row>
    <row r="62" spans="1:5" ht="63">
      <c r="A62" s="566" t="s">
        <v>743</v>
      </c>
      <c r="B62" s="567" t="s">
        <v>1280</v>
      </c>
      <c r="C62" s="568" t="s">
        <v>1453</v>
      </c>
      <c r="D62" s="569">
        <v>34727.339999999997</v>
      </c>
      <c r="E62" s="570">
        <v>27684.74</v>
      </c>
    </row>
    <row r="63" spans="1:5" ht="78.75">
      <c r="A63" s="571" t="s">
        <v>744</v>
      </c>
      <c r="B63" s="572" t="s">
        <v>1282</v>
      </c>
      <c r="C63" s="573" t="s">
        <v>1453</v>
      </c>
      <c r="D63" s="574">
        <v>2545.3000000000002</v>
      </c>
      <c r="E63" s="575">
        <v>2180.5</v>
      </c>
    </row>
    <row r="64" spans="1:5">
      <c r="A64" s="571" t="s">
        <v>1461</v>
      </c>
      <c r="B64" s="572" t="s">
        <v>1282</v>
      </c>
      <c r="C64" s="573" t="s">
        <v>1460</v>
      </c>
      <c r="D64" s="574">
        <v>2545.3000000000002</v>
      </c>
      <c r="E64" s="575">
        <v>2180.5</v>
      </c>
    </row>
    <row r="65" spans="1:5" ht="22.5">
      <c r="A65" s="571" t="s">
        <v>1459</v>
      </c>
      <c r="B65" s="572" t="s">
        <v>1282</v>
      </c>
      <c r="C65" s="573" t="s">
        <v>1457</v>
      </c>
      <c r="D65" s="574">
        <v>2545.3000000000002</v>
      </c>
      <c r="E65" s="575">
        <v>2180.5</v>
      </c>
    </row>
    <row r="66" spans="1:5" ht="78.75">
      <c r="A66" s="571" t="s">
        <v>745</v>
      </c>
      <c r="B66" s="572" t="s">
        <v>1284</v>
      </c>
      <c r="C66" s="573" t="s">
        <v>1453</v>
      </c>
      <c r="D66" s="574">
        <v>32182.04</v>
      </c>
      <c r="E66" s="575">
        <v>25504.240000000002</v>
      </c>
    </row>
    <row r="67" spans="1:5">
      <c r="A67" s="571" t="s">
        <v>1461</v>
      </c>
      <c r="B67" s="572" t="s">
        <v>1284</v>
      </c>
      <c r="C67" s="573" t="s">
        <v>1460</v>
      </c>
      <c r="D67" s="574">
        <v>32182.04</v>
      </c>
      <c r="E67" s="575">
        <v>25504.240000000002</v>
      </c>
    </row>
    <row r="68" spans="1:5" ht="22.5">
      <c r="A68" s="571" t="s">
        <v>1459</v>
      </c>
      <c r="B68" s="572" t="s">
        <v>1284</v>
      </c>
      <c r="C68" s="573" t="s">
        <v>1457</v>
      </c>
      <c r="D68" s="574">
        <v>32182.04</v>
      </c>
      <c r="E68" s="575">
        <v>25504.240000000002</v>
      </c>
    </row>
    <row r="69" spans="1:5" ht="42">
      <c r="A69" s="566" t="s">
        <v>308</v>
      </c>
      <c r="B69" s="567" t="s">
        <v>1292</v>
      </c>
      <c r="C69" s="568" t="s">
        <v>1453</v>
      </c>
      <c r="D69" s="569">
        <v>699.1</v>
      </c>
      <c r="E69" s="570">
        <v>0</v>
      </c>
    </row>
    <row r="70" spans="1:5" ht="56.25">
      <c r="A70" s="571" t="s">
        <v>309</v>
      </c>
      <c r="B70" s="572" t="s">
        <v>956</v>
      </c>
      <c r="C70" s="573" t="s">
        <v>1453</v>
      </c>
      <c r="D70" s="574">
        <v>699.1</v>
      </c>
      <c r="E70" s="575">
        <v>0</v>
      </c>
    </row>
    <row r="71" spans="1:5">
      <c r="A71" s="571" t="s">
        <v>1461</v>
      </c>
      <c r="B71" s="572" t="s">
        <v>956</v>
      </c>
      <c r="C71" s="573" t="s">
        <v>1460</v>
      </c>
      <c r="D71" s="574">
        <v>699.1</v>
      </c>
      <c r="E71" s="575">
        <v>0</v>
      </c>
    </row>
    <row r="72" spans="1:5" ht="22.5">
      <c r="A72" s="571" t="s">
        <v>1459</v>
      </c>
      <c r="B72" s="572" t="s">
        <v>956</v>
      </c>
      <c r="C72" s="573" t="s">
        <v>1457</v>
      </c>
      <c r="D72" s="574">
        <v>699.1</v>
      </c>
      <c r="E72" s="575">
        <v>0</v>
      </c>
    </row>
    <row r="73" spans="1:5" ht="42">
      <c r="A73" s="566" t="s">
        <v>746</v>
      </c>
      <c r="B73" s="567" t="s">
        <v>1302</v>
      </c>
      <c r="C73" s="568" t="s">
        <v>1453</v>
      </c>
      <c r="D73" s="569">
        <v>0</v>
      </c>
      <c r="E73" s="570">
        <v>0</v>
      </c>
    </row>
    <row r="74" spans="1:5" ht="67.5">
      <c r="A74" s="571" t="s">
        <v>747</v>
      </c>
      <c r="B74" s="572" t="s">
        <v>1312</v>
      </c>
      <c r="C74" s="573" t="s">
        <v>1453</v>
      </c>
      <c r="D74" s="574">
        <v>0</v>
      </c>
      <c r="E74" s="575">
        <v>0</v>
      </c>
    </row>
    <row r="75" spans="1:5" ht="22.5">
      <c r="A75" s="571" t="s">
        <v>1530</v>
      </c>
      <c r="B75" s="572" t="s">
        <v>1312</v>
      </c>
      <c r="C75" s="573" t="s">
        <v>1529</v>
      </c>
      <c r="D75" s="574">
        <v>0</v>
      </c>
      <c r="E75" s="575">
        <v>0</v>
      </c>
    </row>
    <row r="76" spans="1:5" ht="22.5">
      <c r="A76" s="571" t="s">
        <v>1528</v>
      </c>
      <c r="B76" s="572" t="s">
        <v>1312</v>
      </c>
      <c r="C76" s="573" t="s">
        <v>1479</v>
      </c>
      <c r="D76" s="574">
        <v>0</v>
      </c>
      <c r="E76" s="575">
        <v>0</v>
      </c>
    </row>
    <row r="77" spans="1:5" ht="48">
      <c r="A77" s="576" t="s">
        <v>748</v>
      </c>
      <c r="B77" s="577" t="s">
        <v>1323</v>
      </c>
      <c r="C77" s="578" t="s">
        <v>1453</v>
      </c>
      <c r="D77" s="579">
        <v>29</v>
      </c>
      <c r="E77" s="580">
        <v>29</v>
      </c>
    </row>
    <row r="78" spans="1:5" ht="63">
      <c r="A78" s="566" t="s">
        <v>749</v>
      </c>
      <c r="B78" s="567" t="s">
        <v>1325</v>
      </c>
      <c r="C78" s="568" t="s">
        <v>1453</v>
      </c>
      <c r="D78" s="569">
        <v>29</v>
      </c>
      <c r="E78" s="570">
        <v>29</v>
      </c>
    </row>
    <row r="79" spans="1:5" ht="78.75">
      <c r="A79" s="571" t="s">
        <v>750</v>
      </c>
      <c r="B79" s="572" t="s">
        <v>1327</v>
      </c>
      <c r="C79" s="573" t="s">
        <v>1453</v>
      </c>
      <c r="D79" s="574">
        <v>29</v>
      </c>
      <c r="E79" s="575">
        <v>29</v>
      </c>
    </row>
    <row r="80" spans="1:5" ht="22.5">
      <c r="A80" s="571" t="s">
        <v>1570</v>
      </c>
      <c r="B80" s="572" t="s">
        <v>1327</v>
      </c>
      <c r="C80" s="573" t="s">
        <v>1569</v>
      </c>
      <c r="D80" s="574">
        <v>29</v>
      </c>
      <c r="E80" s="575">
        <v>29</v>
      </c>
    </row>
    <row r="81" spans="1:5" ht="22.5">
      <c r="A81" s="571" t="s">
        <v>1295</v>
      </c>
      <c r="B81" s="572" t="s">
        <v>1327</v>
      </c>
      <c r="C81" s="573" t="s">
        <v>1296</v>
      </c>
      <c r="D81" s="574">
        <v>29</v>
      </c>
      <c r="E81" s="575">
        <v>29</v>
      </c>
    </row>
    <row r="82" spans="1:5" ht="36">
      <c r="A82" s="576" t="s">
        <v>751</v>
      </c>
      <c r="B82" s="577" t="s">
        <v>1341</v>
      </c>
      <c r="C82" s="578" t="s">
        <v>1453</v>
      </c>
      <c r="D82" s="579">
        <v>0</v>
      </c>
      <c r="E82" s="580">
        <v>0</v>
      </c>
    </row>
    <row r="83" spans="1:5" ht="42">
      <c r="A83" s="566" t="s">
        <v>752</v>
      </c>
      <c r="B83" s="567" t="s">
        <v>1343</v>
      </c>
      <c r="C83" s="568" t="s">
        <v>1453</v>
      </c>
      <c r="D83" s="569">
        <v>0</v>
      </c>
      <c r="E83" s="570">
        <v>0</v>
      </c>
    </row>
    <row r="84" spans="1:5" ht="67.5">
      <c r="A84" s="571" t="s">
        <v>753</v>
      </c>
      <c r="B84" s="572" t="s">
        <v>1345</v>
      </c>
      <c r="C84" s="573" t="s">
        <v>1453</v>
      </c>
      <c r="D84" s="574">
        <v>0</v>
      </c>
      <c r="E84" s="575">
        <v>0</v>
      </c>
    </row>
    <row r="85" spans="1:5" ht="22.5">
      <c r="A85" s="571" t="s">
        <v>1530</v>
      </c>
      <c r="B85" s="572" t="s">
        <v>1345</v>
      </c>
      <c r="C85" s="573" t="s">
        <v>1529</v>
      </c>
      <c r="D85" s="574">
        <v>0</v>
      </c>
      <c r="E85" s="575">
        <v>0</v>
      </c>
    </row>
    <row r="86" spans="1:5" ht="22.5">
      <c r="A86" s="571" t="s">
        <v>1528</v>
      </c>
      <c r="B86" s="572" t="s">
        <v>1345</v>
      </c>
      <c r="C86" s="573" t="s">
        <v>1479</v>
      </c>
      <c r="D86" s="574">
        <v>0</v>
      </c>
      <c r="E86" s="575">
        <v>0</v>
      </c>
    </row>
    <row r="87" spans="1:5" ht="24">
      <c r="A87" s="576" t="s">
        <v>754</v>
      </c>
      <c r="B87" s="577" t="s">
        <v>1372</v>
      </c>
      <c r="C87" s="578" t="s">
        <v>1453</v>
      </c>
      <c r="D87" s="579">
        <v>43700</v>
      </c>
      <c r="E87" s="580">
        <v>38301.5</v>
      </c>
    </row>
    <row r="88" spans="1:5" ht="31.5">
      <c r="A88" s="566" t="s">
        <v>755</v>
      </c>
      <c r="B88" s="567" t="s">
        <v>1374</v>
      </c>
      <c r="C88" s="568" t="s">
        <v>1453</v>
      </c>
      <c r="D88" s="569">
        <v>43700</v>
      </c>
      <c r="E88" s="570">
        <v>38301.5</v>
      </c>
    </row>
    <row r="89" spans="1:5" ht="56.25">
      <c r="A89" s="571" t="s">
        <v>756</v>
      </c>
      <c r="B89" s="572" t="s">
        <v>1376</v>
      </c>
      <c r="C89" s="573" t="s">
        <v>1453</v>
      </c>
      <c r="D89" s="574">
        <v>43700</v>
      </c>
      <c r="E89" s="575">
        <v>38301.5</v>
      </c>
    </row>
    <row r="90" spans="1:5" ht="22.5">
      <c r="A90" s="571" t="s">
        <v>1530</v>
      </c>
      <c r="B90" s="572" t="s">
        <v>1376</v>
      </c>
      <c r="C90" s="573" t="s">
        <v>1529</v>
      </c>
      <c r="D90" s="574">
        <v>0</v>
      </c>
      <c r="E90" s="575">
        <v>0</v>
      </c>
    </row>
    <row r="91" spans="1:5" ht="22.5">
      <c r="A91" s="571" t="s">
        <v>1528</v>
      </c>
      <c r="B91" s="572" t="s">
        <v>1376</v>
      </c>
      <c r="C91" s="573" t="s">
        <v>1479</v>
      </c>
      <c r="D91" s="574">
        <v>0</v>
      </c>
      <c r="E91" s="575">
        <v>0</v>
      </c>
    </row>
    <row r="92" spans="1:5" ht="22.5">
      <c r="A92" s="571" t="s">
        <v>1875</v>
      </c>
      <c r="B92" s="572" t="s">
        <v>1376</v>
      </c>
      <c r="C92" s="573" t="s">
        <v>1876</v>
      </c>
      <c r="D92" s="574">
        <v>43700</v>
      </c>
      <c r="E92" s="575">
        <v>38301.5</v>
      </c>
    </row>
    <row r="93" spans="1:5">
      <c r="A93" s="571" t="s">
        <v>1877</v>
      </c>
      <c r="B93" s="572" t="s">
        <v>1376</v>
      </c>
      <c r="C93" s="573" t="s">
        <v>1878</v>
      </c>
      <c r="D93" s="574">
        <v>43700</v>
      </c>
      <c r="E93" s="575">
        <v>38301.5</v>
      </c>
    </row>
    <row r="94" spans="1:5" ht="36">
      <c r="A94" s="576" t="s">
        <v>1533</v>
      </c>
      <c r="B94" s="577" t="s">
        <v>1532</v>
      </c>
      <c r="C94" s="578" t="s">
        <v>1453</v>
      </c>
      <c r="D94" s="579">
        <v>7346.4</v>
      </c>
      <c r="E94" s="580">
        <v>7346.4</v>
      </c>
    </row>
    <row r="95" spans="1:5" ht="56.25">
      <c r="A95" s="571" t="s">
        <v>757</v>
      </c>
      <c r="B95" s="572" t="s">
        <v>1436</v>
      </c>
      <c r="C95" s="573" t="s">
        <v>1453</v>
      </c>
      <c r="D95" s="574">
        <v>7346.4</v>
      </c>
      <c r="E95" s="575">
        <v>7346.4</v>
      </c>
    </row>
    <row r="96" spans="1:5" ht="22.5">
      <c r="A96" s="571" t="s">
        <v>1570</v>
      </c>
      <c r="B96" s="572" t="s">
        <v>1436</v>
      </c>
      <c r="C96" s="573" t="s">
        <v>1569</v>
      </c>
      <c r="D96" s="574">
        <v>7346.4</v>
      </c>
      <c r="E96" s="575">
        <v>7346.4</v>
      </c>
    </row>
    <row r="97" spans="1:5">
      <c r="A97" s="571" t="s">
        <v>1568</v>
      </c>
      <c r="B97" s="572" t="s">
        <v>1436</v>
      </c>
      <c r="C97" s="573" t="s">
        <v>1567</v>
      </c>
      <c r="D97" s="574">
        <v>5663</v>
      </c>
      <c r="E97" s="575">
        <v>5663</v>
      </c>
    </row>
    <row r="98" spans="1:5" ht="15.75" thickBot="1">
      <c r="A98" s="581" t="s">
        <v>1566</v>
      </c>
      <c r="B98" s="582" t="s">
        <v>1436</v>
      </c>
      <c r="C98" s="583" t="s">
        <v>1564</v>
      </c>
      <c r="D98" s="584">
        <v>1683.4</v>
      </c>
      <c r="E98" s="585">
        <v>1683.4</v>
      </c>
    </row>
    <row r="99" spans="1:5" ht="15.75" thickBot="1">
      <c r="A99" s="586" t="s">
        <v>1454</v>
      </c>
      <c r="B99" s="587"/>
      <c r="C99" s="587"/>
      <c r="D99" s="588">
        <v>167957.4</v>
      </c>
      <c r="E99" s="589">
        <v>162042.79999999999</v>
      </c>
    </row>
    <row r="100" spans="1:5">
      <c r="A100" s="548"/>
      <c r="B100" s="548"/>
      <c r="C100" s="548"/>
      <c r="D100" s="548"/>
      <c r="E100" s="548"/>
    </row>
  </sheetData>
  <mergeCells count="6">
    <mergeCell ref="A7:A8"/>
    <mergeCell ref="D7:E7"/>
    <mergeCell ref="C1:E1"/>
    <mergeCell ref="C2:E2"/>
    <mergeCell ref="C3:E3"/>
    <mergeCell ref="A5:E5"/>
  </mergeCells>
  <phoneticPr fontId="0" type="noConversion"/>
  <pageMargins left="0.78740157480314965" right="0.39370078740157483" top="0.78740157480314965" bottom="0.78740157480314965" header="0.51181102362204722" footer="0.31496062992125984"/>
  <pageSetup paperSize="9" scale="88" firstPageNumber="216" fitToHeight="0" orientation="portrait" useFirstPageNumber="1" r:id="rId1"/>
  <headerFooter>
    <oddHeader>&amp;R&amp;P</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E27"/>
  <sheetViews>
    <sheetView workbookViewId="0">
      <selection activeCell="H3" sqref="H3"/>
    </sheetView>
  </sheetViews>
  <sheetFormatPr defaultRowHeight="15"/>
  <cols>
    <col min="1" max="1" width="54.42578125" style="547" customWidth="1"/>
    <col min="2" max="2" width="11.28515625" style="547" customWidth="1"/>
    <col min="3" max="3" width="9.140625" style="547"/>
    <col min="4" max="4" width="12.140625" style="547" customWidth="1"/>
    <col min="5" max="5" width="13.7109375" style="547" customWidth="1"/>
    <col min="6" max="16384" width="9.140625" style="547"/>
  </cols>
  <sheetData>
    <row r="1" spans="1:5">
      <c r="A1" s="1"/>
      <c r="B1" s="2" t="s">
        <v>1623</v>
      </c>
      <c r="C1" s="879" t="s">
        <v>1853</v>
      </c>
      <c r="D1" s="879"/>
      <c r="E1" s="879"/>
    </row>
    <row r="2" spans="1:5">
      <c r="A2" s="2"/>
      <c r="B2" s="5"/>
      <c r="C2" s="879" t="s">
        <v>1633</v>
      </c>
      <c r="D2" s="879"/>
      <c r="E2" s="879"/>
    </row>
    <row r="3" spans="1:5" ht="15.75" customHeight="1">
      <c r="A3" s="6"/>
      <c r="B3" s="7"/>
      <c r="C3" s="907" t="s">
        <v>1845</v>
      </c>
      <c r="D3" s="907"/>
      <c r="E3" s="907"/>
    </row>
    <row r="4" spans="1:5" ht="15.75" customHeight="1">
      <c r="A4" s="6"/>
      <c r="B4" s="7"/>
      <c r="C4" s="7"/>
      <c r="D4" s="7"/>
      <c r="E4" s="7"/>
    </row>
    <row r="5" spans="1:5" ht="86.25" customHeight="1">
      <c r="A5" s="987" t="s">
        <v>310</v>
      </c>
      <c r="B5" s="987"/>
      <c r="C5" s="987"/>
      <c r="D5" s="987"/>
      <c r="E5" s="987"/>
    </row>
    <row r="6" spans="1:5" ht="15.75" thickBot="1">
      <c r="A6" s="8"/>
      <c r="B6" s="8"/>
      <c r="C6" s="8"/>
      <c r="D6" s="1"/>
      <c r="E6" s="1" t="s">
        <v>1625</v>
      </c>
    </row>
    <row r="7" spans="1:5" ht="15.75" thickBot="1">
      <c r="A7" s="895" t="s">
        <v>1618</v>
      </c>
      <c r="B7" s="439"/>
      <c r="C7" s="439"/>
      <c r="D7" s="905" t="s">
        <v>1609</v>
      </c>
      <c r="E7" s="906"/>
    </row>
    <row r="8" spans="1:5" ht="15.75" thickBot="1">
      <c r="A8" s="904"/>
      <c r="B8" s="440" t="s">
        <v>1615</v>
      </c>
      <c r="C8" s="440" t="s">
        <v>1614</v>
      </c>
      <c r="D8" s="440" t="s">
        <v>1626</v>
      </c>
      <c r="E8" s="442" t="s">
        <v>1627</v>
      </c>
    </row>
    <row r="9" spans="1:5" ht="15.75" thickBot="1">
      <c r="A9" s="25">
        <v>1</v>
      </c>
      <c r="B9" s="444">
        <v>2</v>
      </c>
      <c r="C9" s="29">
        <v>3</v>
      </c>
      <c r="D9" s="29">
        <v>4</v>
      </c>
      <c r="E9" s="445">
        <v>5</v>
      </c>
    </row>
    <row r="10" spans="1:5" ht="24">
      <c r="A10" s="177" t="s">
        <v>1583</v>
      </c>
      <c r="B10" s="39" t="s">
        <v>1582</v>
      </c>
      <c r="C10" s="40" t="s">
        <v>1453</v>
      </c>
      <c r="D10" s="590">
        <v>4369.8</v>
      </c>
      <c r="E10" s="451">
        <v>3735.6</v>
      </c>
    </row>
    <row r="11" spans="1:5" ht="42">
      <c r="A11" s="180" t="s">
        <v>759</v>
      </c>
      <c r="B11" s="58" t="s">
        <v>1782</v>
      </c>
      <c r="C11" s="59" t="s">
        <v>1453</v>
      </c>
      <c r="D11" s="591">
        <v>4369.8</v>
      </c>
      <c r="E11" s="457">
        <v>3735.6</v>
      </c>
    </row>
    <row r="12" spans="1:5" ht="56.25">
      <c r="A12" s="178" t="s">
        <v>760</v>
      </c>
      <c r="B12" s="48" t="s">
        <v>1784</v>
      </c>
      <c r="C12" s="49" t="s">
        <v>1453</v>
      </c>
      <c r="D12" s="592">
        <v>4369.8</v>
      </c>
      <c r="E12" s="469">
        <v>3735.6</v>
      </c>
    </row>
    <row r="13" spans="1:5" ht="22.5">
      <c r="A13" s="178" t="s">
        <v>1570</v>
      </c>
      <c r="B13" s="48" t="s">
        <v>1784</v>
      </c>
      <c r="C13" s="49" t="s">
        <v>1569</v>
      </c>
      <c r="D13" s="592">
        <v>4369.8</v>
      </c>
      <c r="E13" s="469">
        <v>3735.6</v>
      </c>
    </row>
    <row r="14" spans="1:5">
      <c r="A14" s="178" t="s">
        <v>1566</v>
      </c>
      <c r="B14" s="48" t="s">
        <v>1784</v>
      </c>
      <c r="C14" s="49" t="s">
        <v>1564</v>
      </c>
      <c r="D14" s="592">
        <v>4369.8</v>
      </c>
      <c r="E14" s="469">
        <v>3735.6</v>
      </c>
    </row>
    <row r="15" spans="1:5" ht="24">
      <c r="A15" s="179" t="s">
        <v>1557</v>
      </c>
      <c r="B15" s="55" t="s">
        <v>1556</v>
      </c>
      <c r="C15" s="56" t="s">
        <v>1453</v>
      </c>
      <c r="D15" s="593">
        <v>11.8</v>
      </c>
      <c r="E15" s="475">
        <v>11.8</v>
      </c>
    </row>
    <row r="16" spans="1:5" ht="31.5">
      <c r="A16" s="180" t="s">
        <v>1555</v>
      </c>
      <c r="B16" s="58" t="s">
        <v>1554</v>
      </c>
      <c r="C16" s="59" t="s">
        <v>1453</v>
      </c>
      <c r="D16" s="591">
        <v>11.8</v>
      </c>
      <c r="E16" s="457">
        <v>11.8</v>
      </c>
    </row>
    <row r="17" spans="1:5" ht="56.25">
      <c r="A17" s="178" t="s">
        <v>761</v>
      </c>
      <c r="B17" s="48" t="s">
        <v>1840</v>
      </c>
      <c r="C17" s="49" t="s">
        <v>1453</v>
      </c>
      <c r="D17" s="592">
        <v>11.8</v>
      </c>
      <c r="E17" s="469">
        <v>11.8</v>
      </c>
    </row>
    <row r="18" spans="1:5" ht="22.5">
      <c r="A18" s="178" t="s">
        <v>1570</v>
      </c>
      <c r="B18" s="48" t="s">
        <v>1840</v>
      </c>
      <c r="C18" s="49" t="s">
        <v>1569</v>
      </c>
      <c r="D18" s="592">
        <v>11.8</v>
      </c>
      <c r="E18" s="469">
        <v>11.8</v>
      </c>
    </row>
    <row r="19" spans="1:5">
      <c r="A19" s="178" t="s">
        <v>1568</v>
      </c>
      <c r="B19" s="48" t="s">
        <v>1840</v>
      </c>
      <c r="C19" s="49" t="s">
        <v>1567</v>
      </c>
      <c r="D19" s="592">
        <v>11.8</v>
      </c>
      <c r="E19" s="469">
        <v>11.8</v>
      </c>
    </row>
    <row r="20" spans="1:5">
      <c r="A20" s="179" t="s">
        <v>1478</v>
      </c>
      <c r="B20" s="55" t="s">
        <v>1477</v>
      </c>
      <c r="C20" s="56" t="s">
        <v>1453</v>
      </c>
      <c r="D20" s="593">
        <v>122.7</v>
      </c>
      <c r="E20" s="475">
        <v>122.7</v>
      </c>
    </row>
    <row r="21" spans="1:5">
      <c r="A21" s="180" t="s">
        <v>762</v>
      </c>
      <c r="B21" s="58" t="s">
        <v>1019</v>
      </c>
      <c r="C21" s="59" t="s">
        <v>1453</v>
      </c>
      <c r="D21" s="591">
        <v>122.7</v>
      </c>
      <c r="E21" s="457">
        <v>122.7</v>
      </c>
    </row>
    <row r="22" spans="1:5" ht="56.25">
      <c r="A22" s="178" t="s">
        <v>305</v>
      </c>
      <c r="B22" s="48" t="s">
        <v>1021</v>
      </c>
      <c r="C22" s="49" t="s">
        <v>1453</v>
      </c>
      <c r="D22" s="592">
        <v>122.7</v>
      </c>
      <c r="E22" s="469">
        <v>122.7</v>
      </c>
    </row>
    <row r="23" spans="1:5" ht="22.5">
      <c r="A23" s="178" t="s">
        <v>1570</v>
      </c>
      <c r="B23" s="48" t="s">
        <v>1021</v>
      </c>
      <c r="C23" s="49" t="s">
        <v>1569</v>
      </c>
      <c r="D23" s="592">
        <v>122.7</v>
      </c>
      <c r="E23" s="469">
        <v>122.7</v>
      </c>
    </row>
    <row r="24" spans="1:5">
      <c r="A24" s="178" t="s">
        <v>1568</v>
      </c>
      <c r="B24" s="48" t="s">
        <v>1021</v>
      </c>
      <c r="C24" s="49" t="s">
        <v>1567</v>
      </c>
      <c r="D24" s="592">
        <v>0</v>
      </c>
      <c r="E24" s="469">
        <v>122.7</v>
      </c>
    </row>
    <row r="25" spans="1:5" ht="15.75" thickBot="1">
      <c r="A25" s="181" t="s">
        <v>1566</v>
      </c>
      <c r="B25" s="62" t="s">
        <v>1021</v>
      </c>
      <c r="C25" s="63" t="s">
        <v>1564</v>
      </c>
      <c r="D25" s="594">
        <v>122.7</v>
      </c>
      <c r="E25" s="481">
        <v>0</v>
      </c>
    </row>
    <row r="26" spans="1:5" ht="15.75" thickBot="1">
      <c r="A26" s="76" t="s">
        <v>1454</v>
      </c>
      <c r="B26" s="79"/>
      <c r="C26" s="79"/>
      <c r="D26" s="80">
        <v>4504.3</v>
      </c>
      <c r="E26" s="482">
        <v>3870.1</v>
      </c>
    </row>
    <row r="27" spans="1:5">
      <c r="A27" s="1"/>
      <c r="B27" s="1"/>
      <c r="C27" s="1"/>
      <c r="D27" s="1"/>
      <c r="E27" s="1"/>
    </row>
  </sheetData>
  <mergeCells count="6">
    <mergeCell ref="A7:A8"/>
    <mergeCell ref="D7:E7"/>
    <mergeCell ref="C1:E1"/>
    <mergeCell ref="C2:E2"/>
    <mergeCell ref="C3:E3"/>
    <mergeCell ref="A5:E5"/>
  </mergeCells>
  <phoneticPr fontId="0" type="noConversion"/>
  <pageMargins left="0.78740157480314965" right="0.39370078740157483" top="0.78740157480314965" bottom="0.78740157480314965" header="0.31496062992125984" footer="0.31496062992125984"/>
  <pageSetup paperSize="9" scale="89" firstPageNumber="221" orientation="portrait" useFirstPageNumber="1" r:id="rId1"/>
  <headerFooter>
    <oddHeader>&amp;R&amp;P</oddHeader>
  </headerFooter>
</worksheet>
</file>

<file path=xl/worksheets/sheet2.xml><?xml version="1.0" encoding="utf-8"?>
<worksheet xmlns="http://schemas.openxmlformats.org/spreadsheetml/2006/main" xmlns:r="http://schemas.openxmlformats.org/officeDocument/2006/relationships">
  <dimension ref="A1:D31"/>
  <sheetViews>
    <sheetView workbookViewId="0">
      <selection activeCell="H7" sqref="H7"/>
    </sheetView>
  </sheetViews>
  <sheetFormatPr defaultRowHeight="15"/>
  <cols>
    <col min="2" max="2" width="33.28515625" customWidth="1"/>
    <col min="3" max="3" width="61.85546875" customWidth="1"/>
  </cols>
  <sheetData>
    <row r="1" spans="1:3" ht="15.75">
      <c r="C1" s="646" t="s">
        <v>143</v>
      </c>
    </row>
    <row r="2" spans="1:3" ht="15.75">
      <c r="C2" s="646" t="s">
        <v>144</v>
      </c>
    </row>
    <row r="3" spans="1:3" ht="15.75">
      <c r="C3" s="646" t="s">
        <v>1845</v>
      </c>
    </row>
    <row r="4" spans="1:3" ht="15.75">
      <c r="C4" s="646"/>
    </row>
    <row r="5" spans="1:3">
      <c r="A5" s="853" t="s">
        <v>145</v>
      </c>
      <c r="B5" s="853"/>
      <c r="C5" s="853"/>
    </row>
    <row r="6" spans="1:3" ht="19.5" customHeight="1">
      <c r="A6" s="853"/>
      <c r="B6" s="853"/>
      <c r="C6" s="853"/>
    </row>
    <row r="7" spans="1:3" ht="52.5" customHeight="1">
      <c r="A7" s="650" t="s">
        <v>146</v>
      </c>
      <c r="B7" s="650" t="s">
        <v>147</v>
      </c>
      <c r="C7" s="652" t="s">
        <v>1618</v>
      </c>
    </row>
    <row r="8" spans="1:3" ht="15.75">
      <c r="A8" s="651" t="s">
        <v>324</v>
      </c>
      <c r="B8" s="651" t="s">
        <v>325</v>
      </c>
      <c r="C8" s="652">
        <v>3</v>
      </c>
    </row>
    <row r="9" spans="1:3" ht="42" customHeight="1">
      <c r="A9" s="695" t="s">
        <v>1646</v>
      </c>
      <c r="B9" s="695"/>
      <c r="C9" s="696" t="s">
        <v>802</v>
      </c>
    </row>
    <row r="10" spans="1:3" ht="39" customHeight="1">
      <c r="A10" s="697" t="s">
        <v>1646</v>
      </c>
      <c r="B10" s="688" t="s">
        <v>148</v>
      </c>
      <c r="C10" s="665" t="s">
        <v>149</v>
      </c>
    </row>
    <row r="11" spans="1:3" ht="53.25" customHeight="1">
      <c r="A11" s="698">
        <v>70</v>
      </c>
      <c r="B11" s="699" t="s">
        <v>150</v>
      </c>
      <c r="C11" s="700" t="s">
        <v>151</v>
      </c>
    </row>
    <row r="12" spans="1:3" ht="39.75" customHeight="1">
      <c r="A12" s="695" t="s">
        <v>1648</v>
      </c>
      <c r="B12" s="695"/>
      <c r="C12" s="696" t="s">
        <v>353</v>
      </c>
    </row>
    <row r="13" spans="1:3" ht="51" customHeight="1">
      <c r="A13" s="697" t="s">
        <v>1648</v>
      </c>
      <c r="B13" s="688" t="s">
        <v>152</v>
      </c>
      <c r="C13" s="665" t="s">
        <v>153</v>
      </c>
    </row>
    <row r="14" spans="1:3" ht="52.5" customHeight="1">
      <c r="A14" s="697" t="s">
        <v>1648</v>
      </c>
      <c r="B14" s="688" t="s">
        <v>154</v>
      </c>
      <c r="C14" s="665" t="s">
        <v>155</v>
      </c>
    </row>
    <row r="15" spans="1:3" ht="38.25" customHeight="1">
      <c r="A15" s="697" t="s">
        <v>1648</v>
      </c>
      <c r="B15" s="688" t="s">
        <v>156</v>
      </c>
      <c r="C15" s="665" t="s">
        <v>157</v>
      </c>
    </row>
    <row r="16" spans="1:3" ht="39" customHeight="1">
      <c r="A16" s="697" t="s">
        <v>1648</v>
      </c>
      <c r="B16" s="688" t="s">
        <v>158</v>
      </c>
      <c r="C16" s="665" t="s">
        <v>159</v>
      </c>
    </row>
    <row r="17" spans="1:4" ht="52.5" customHeight="1">
      <c r="A17" s="697" t="s">
        <v>1648</v>
      </c>
      <c r="B17" s="688" t="s">
        <v>160</v>
      </c>
      <c r="C17" s="665" t="s">
        <v>161</v>
      </c>
    </row>
    <row r="18" spans="1:4" ht="51.75" customHeight="1">
      <c r="A18" s="697" t="s">
        <v>1648</v>
      </c>
      <c r="B18" s="688" t="s">
        <v>162</v>
      </c>
      <c r="C18" s="665" t="s">
        <v>163</v>
      </c>
    </row>
    <row r="19" spans="1:4" ht="40.5" customHeight="1">
      <c r="A19" s="697" t="s">
        <v>1648</v>
      </c>
      <c r="B19" s="688" t="s">
        <v>164</v>
      </c>
      <c r="C19" s="665" t="s">
        <v>165</v>
      </c>
    </row>
    <row r="20" spans="1:4" ht="42.75" customHeight="1">
      <c r="A20" s="697" t="s">
        <v>1648</v>
      </c>
      <c r="B20" s="688" t="s">
        <v>166</v>
      </c>
      <c r="C20" s="665" t="s">
        <v>167</v>
      </c>
    </row>
    <row r="21" spans="1:4" ht="34.5" customHeight="1">
      <c r="A21" s="697" t="s">
        <v>1648</v>
      </c>
      <c r="B21" s="689" t="s">
        <v>168</v>
      </c>
      <c r="C21" s="701" t="s">
        <v>169</v>
      </c>
      <c r="D21" s="702"/>
    </row>
    <row r="22" spans="1:4" ht="42.75" customHeight="1">
      <c r="A22" s="697" t="s">
        <v>1648</v>
      </c>
      <c r="B22" s="688" t="s">
        <v>170</v>
      </c>
      <c r="C22" s="665" t="s">
        <v>171</v>
      </c>
    </row>
    <row r="23" spans="1:4" ht="42.75" customHeight="1">
      <c r="A23" s="697" t="s">
        <v>1648</v>
      </c>
      <c r="B23" s="688" t="s">
        <v>172</v>
      </c>
      <c r="C23" s="665" t="s">
        <v>173</v>
      </c>
    </row>
    <row r="24" spans="1:4" ht="36" customHeight="1">
      <c r="A24" s="697" t="s">
        <v>1648</v>
      </c>
      <c r="B24" s="689" t="s">
        <v>174</v>
      </c>
      <c r="C24" s="701" t="s">
        <v>175</v>
      </c>
      <c r="D24" s="702"/>
    </row>
    <row r="25" spans="1:4" ht="36" customHeight="1">
      <c r="A25" s="697" t="s">
        <v>1648</v>
      </c>
      <c r="B25" s="688" t="s">
        <v>176</v>
      </c>
      <c r="C25" s="665" t="s">
        <v>149</v>
      </c>
      <c r="D25" s="702"/>
    </row>
    <row r="26" spans="1:4" ht="99" customHeight="1">
      <c r="A26" s="697" t="s">
        <v>1648</v>
      </c>
      <c r="B26" s="689" t="s">
        <v>177</v>
      </c>
      <c r="C26" s="701" t="s">
        <v>178</v>
      </c>
    </row>
    <row r="27" spans="1:4" ht="53.25" customHeight="1">
      <c r="A27" s="697" t="s">
        <v>1648</v>
      </c>
      <c r="B27" s="688" t="s">
        <v>150</v>
      </c>
      <c r="C27" s="703" t="s">
        <v>179</v>
      </c>
      <c r="D27" s="702"/>
    </row>
    <row r="28" spans="1:4" ht="53.25" customHeight="1">
      <c r="A28" s="697" t="s">
        <v>1648</v>
      </c>
      <c r="B28" s="688" t="s">
        <v>180</v>
      </c>
      <c r="C28" s="665" t="s">
        <v>181</v>
      </c>
    </row>
    <row r="29" spans="1:4" ht="50.25" customHeight="1">
      <c r="A29" s="658" t="s">
        <v>1648</v>
      </c>
      <c r="B29" s="689" t="s">
        <v>182</v>
      </c>
      <c r="C29" s="704" t="s">
        <v>183</v>
      </c>
    </row>
    <row r="30" spans="1:4" ht="34.5" customHeight="1">
      <c r="A30" s="697" t="s">
        <v>1648</v>
      </c>
      <c r="B30" s="688" t="s">
        <v>184</v>
      </c>
      <c r="C30" s="665" t="s">
        <v>185</v>
      </c>
    </row>
    <row r="31" spans="1:4" ht="52.5" customHeight="1">
      <c r="A31" s="658" t="s">
        <v>1648</v>
      </c>
      <c r="B31" s="688" t="s">
        <v>186</v>
      </c>
      <c r="C31" s="665" t="s">
        <v>187</v>
      </c>
    </row>
  </sheetData>
  <mergeCells count="1">
    <mergeCell ref="A5:C6"/>
  </mergeCells>
  <phoneticPr fontId="0" type="noConversion"/>
  <pageMargins left="0.70866141732283472" right="0.70866141732283472" top="0.74803149606299213" bottom="0.74803149606299213" header="0.31496062992125984" footer="0.31496062992125984"/>
  <pageSetup paperSize="9" scale="80" firstPageNumber="24" orientation="portrait" useFirstPageNumber="1" r:id="rId1"/>
  <headerFooter>
    <oddHeader>&amp;R&amp;P</oddHeader>
  </headerFooter>
  <drawing r:id="rId2"/>
  <legacyDrawing r:id="rId3"/>
  <oleObjects>
    <oleObject progId="Excel.Sheet.8" shapeId="1025" r:id="rId4"/>
    <oleObject progId="Excel.Sheet.8" shapeId="1026" r:id="rId5"/>
    <oleObject progId="Excel.Sheet.8" shapeId="1027" r:id="rId6"/>
    <oleObject progId="Excel.Sheet.8" shapeId="1028" r:id="rId7"/>
    <oleObject progId="Excel.Sheet.8" shapeId="1029" r:id="rId8"/>
    <oleObject progId="Excel.Sheet.8" shapeId="1030" r:id="rId9"/>
    <oleObject progId="Excel.Sheet.8" shapeId="1031" r:id="rId10"/>
    <oleObject progId="Excel.Sheet.8" shapeId="1032" r:id="rId11"/>
    <oleObject progId="Excel.Sheet.8" shapeId="1033" r:id="rId12"/>
    <oleObject progId="Excel.Sheet.8" shapeId="1034" r:id="rId13"/>
    <oleObject progId="Excel.Sheet.8" shapeId="1035" r:id="rId14"/>
    <oleObject progId="Excel.Sheet.8" shapeId="1036" r:id="rId15"/>
    <oleObject progId="Excel.Sheet.8" shapeId="1037" r:id="rId16"/>
    <oleObject progId="Excel.Sheet.8" shapeId="1038" r:id="rId17"/>
    <oleObject progId="Excel.Sheet.8" shapeId="1039" r:id="rId18"/>
    <oleObject progId="Excel.Sheet.8" shapeId="1040" r:id="rId19"/>
  </oleObjects>
</worksheet>
</file>

<file path=xl/worksheets/sheet20.xml><?xml version="1.0" encoding="utf-8"?>
<worksheet xmlns="http://schemas.openxmlformats.org/spreadsheetml/2006/main" xmlns:r="http://schemas.openxmlformats.org/officeDocument/2006/relationships">
  <sheetPr>
    <outlinePr summaryBelow="0"/>
    <pageSetUpPr fitToPage="1"/>
  </sheetPr>
  <dimension ref="A1:G1144"/>
  <sheetViews>
    <sheetView showGridLines="0" workbookViewId="0">
      <selection activeCell="H8" sqref="H8"/>
    </sheetView>
  </sheetViews>
  <sheetFormatPr defaultRowHeight="12.75"/>
  <cols>
    <col min="1" max="1" width="72.85546875" style="4" customWidth="1"/>
    <col min="2" max="2" width="12.140625" style="4" customWidth="1"/>
    <col min="3" max="3" width="6.42578125" style="4" customWidth="1"/>
    <col min="4" max="4" width="5.85546875" style="4" customWidth="1"/>
    <col min="5" max="5" width="5.7109375" style="4" customWidth="1"/>
    <col min="6" max="6" width="5.140625" style="4" customWidth="1"/>
    <col min="7" max="7" width="13.85546875" style="4" customWidth="1"/>
    <col min="8" max="16384" width="9.140625" style="4"/>
  </cols>
  <sheetData>
    <row r="1" spans="1:7" ht="12.75" customHeight="1">
      <c r="A1" s="1"/>
      <c r="B1" s="2" t="s">
        <v>1623</v>
      </c>
      <c r="C1" s="2"/>
      <c r="D1" s="879" t="s">
        <v>302</v>
      </c>
      <c r="E1" s="879"/>
      <c r="F1" s="879"/>
      <c r="G1" s="879"/>
    </row>
    <row r="2" spans="1:7" ht="12.75" customHeight="1">
      <c r="A2" s="1"/>
      <c r="B2" s="2"/>
      <c r="C2" s="2"/>
      <c r="D2" s="540"/>
      <c r="E2" s="879" t="s">
        <v>1633</v>
      </c>
      <c r="F2" s="879"/>
      <c r="G2" s="879"/>
    </row>
    <row r="3" spans="1:7" ht="12.75" customHeight="1">
      <c r="A3" s="2"/>
      <c r="B3" s="5"/>
      <c r="C3" s="5"/>
      <c r="D3" s="988" t="s">
        <v>1845</v>
      </c>
      <c r="E3" s="988"/>
      <c r="F3" s="988"/>
      <c r="G3" s="988"/>
    </row>
    <row r="4" spans="1:7" ht="47.25" customHeight="1">
      <c r="A4" s="989" t="s">
        <v>723</v>
      </c>
      <c r="B4" s="989"/>
      <c r="C4" s="989"/>
      <c r="D4" s="989"/>
      <c r="E4" s="989"/>
      <c r="F4" s="989"/>
      <c r="G4" s="989"/>
    </row>
    <row r="5" spans="1:7" ht="12.75" customHeight="1" thickBot="1">
      <c r="A5" s="8"/>
      <c r="B5" s="8"/>
      <c r="C5" s="8"/>
      <c r="D5" s="8"/>
      <c r="E5" s="1"/>
      <c r="F5" s="990" t="s">
        <v>1625</v>
      </c>
      <c r="G5" s="990"/>
    </row>
    <row r="6" spans="1:7" ht="28.5" customHeight="1" thickBot="1">
      <c r="A6" s="9" t="s">
        <v>1618</v>
      </c>
      <c r="B6" s="15" t="s">
        <v>1615</v>
      </c>
      <c r="C6" s="15" t="s">
        <v>1617</v>
      </c>
      <c r="D6" s="15" t="s">
        <v>1616</v>
      </c>
      <c r="E6" s="15" t="s">
        <v>1614</v>
      </c>
      <c r="F6" s="16" t="s">
        <v>1731</v>
      </c>
      <c r="G6" s="270" t="s">
        <v>1732</v>
      </c>
    </row>
    <row r="7" spans="1:7" ht="25.5">
      <c r="A7" s="271" t="s">
        <v>1733</v>
      </c>
      <c r="B7" s="272" t="s">
        <v>1582</v>
      </c>
      <c r="C7" s="273" t="s">
        <v>1453</v>
      </c>
      <c r="D7" s="274" t="s">
        <v>1453</v>
      </c>
      <c r="E7" s="275" t="s">
        <v>1453</v>
      </c>
      <c r="F7" s="276" t="s">
        <v>1453</v>
      </c>
      <c r="G7" s="277">
        <v>1364137.6</v>
      </c>
    </row>
    <row r="8" spans="1:7" ht="38.25">
      <c r="A8" s="278" t="s">
        <v>1734</v>
      </c>
      <c r="B8" s="279" t="s">
        <v>1580</v>
      </c>
      <c r="C8" s="280" t="s">
        <v>1453</v>
      </c>
      <c r="D8" s="281" t="s">
        <v>1453</v>
      </c>
      <c r="E8" s="282" t="s">
        <v>1453</v>
      </c>
      <c r="F8" s="283" t="s">
        <v>1453</v>
      </c>
      <c r="G8" s="284">
        <v>1298514</v>
      </c>
    </row>
    <row r="9" spans="1:7" ht="51">
      <c r="A9" s="278" t="s">
        <v>1735</v>
      </c>
      <c r="B9" s="279" t="s">
        <v>1736</v>
      </c>
      <c r="C9" s="280" t="s">
        <v>1453</v>
      </c>
      <c r="D9" s="281" t="s">
        <v>1453</v>
      </c>
      <c r="E9" s="282" t="s">
        <v>1453</v>
      </c>
      <c r="F9" s="283" t="s">
        <v>1453</v>
      </c>
      <c r="G9" s="284">
        <v>137725</v>
      </c>
    </row>
    <row r="10" spans="1:7">
      <c r="A10" s="278" t="s">
        <v>1737</v>
      </c>
      <c r="B10" s="279" t="s">
        <v>1736</v>
      </c>
      <c r="C10" s="280">
        <v>7</v>
      </c>
      <c r="D10" s="281" t="s">
        <v>1453</v>
      </c>
      <c r="E10" s="282" t="s">
        <v>1453</v>
      </c>
      <c r="F10" s="283" t="s">
        <v>1453</v>
      </c>
      <c r="G10" s="284">
        <v>137725</v>
      </c>
    </row>
    <row r="11" spans="1:7">
      <c r="A11" s="278" t="s">
        <v>1738</v>
      </c>
      <c r="B11" s="279" t="s">
        <v>1736</v>
      </c>
      <c r="C11" s="280">
        <v>7</v>
      </c>
      <c r="D11" s="281">
        <v>1</v>
      </c>
      <c r="E11" s="282" t="s">
        <v>1453</v>
      </c>
      <c r="F11" s="283" t="s">
        <v>1453</v>
      </c>
      <c r="G11" s="284">
        <v>137725</v>
      </c>
    </row>
    <row r="12" spans="1:7" ht="25.5">
      <c r="A12" s="278" t="s">
        <v>1570</v>
      </c>
      <c r="B12" s="279" t="s">
        <v>1736</v>
      </c>
      <c r="C12" s="280">
        <v>7</v>
      </c>
      <c r="D12" s="281">
        <v>1</v>
      </c>
      <c r="E12" s="282" t="s">
        <v>1569</v>
      </c>
      <c r="F12" s="283" t="s">
        <v>1453</v>
      </c>
      <c r="G12" s="284">
        <v>137725</v>
      </c>
    </row>
    <row r="13" spans="1:7">
      <c r="A13" s="278" t="s">
        <v>1568</v>
      </c>
      <c r="B13" s="279" t="s">
        <v>1736</v>
      </c>
      <c r="C13" s="280">
        <v>7</v>
      </c>
      <c r="D13" s="281">
        <v>1</v>
      </c>
      <c r="E13" s="282" t="s">
        <v>1567</v>
      </c>
      <c r="F13" s="283" t="s">
        <v>1453</v>
      </c>
      <c r="G13" s="284">
        <v>39020</v>
      </c>
    </row>
    <row r="14" spans="1:7" ht="51">
      <c r="A14" s="278" t="s">
        <v>1739</v>
      </c>
      <c r="B14" s="279" t="s">
        <v>1736</v>
      </c>
      <c r="C14" s="280">
        <v>7</v>
      </c>
      <c r="D14" s="281">
        <v>1</v>
      </c>
      <c r="E14" s="282" t="s">
        <v>1740</v>
      </c>
      <c r="F14" s="283" t="s">
        <v>1453</v>
      </c>
      <c r="G14" s="284">
        <v>35559</v>
      </c>
    </row>
    <row r="15" spans="1:7">
      <c r="A15" s="278" t="s">
        <v>1741</v>
      </c>
      <c r="B15" s="279" t="s">
        <v>1736</v>
      </c>
      <c r="C15" s="280">
        <v>7</v>
      </c>
      <c r="D15" s="281">
        <v>1</v>
      </c>
      <c r="E15" s="282" t="s">
        <v>1740</v>
      </c>
      <c r="F15" s="283">
        <v>231</v>
      </c>
      <c r="G15" s="284">
        <v>35559</v>
      </c>
    </row>
    <row r="16" spans="1:7">
      <c r="A16" s="278" t="s">
        <v>1742</v>
      </c>
      <c r="B16" s="279" t="s">
        <v>1736</v>
      </c>
      <c r="C16" s="280">
        <v>7</v>
      </c>
      <c r="D16" s="281">
        <v>1</v>
      </c>
      <c r="E16" s="282" t="s">
        <v>1743</v>
      </c>
      <c r="F16" s="283" t="s">
        <v>1453</v>
      </c>
      <c r="G16" s="284">
        <v>3461</v>
      </c>
    </row>
    <row r="17" spans="1:7">
      <c r="A17" s="278" t="s">
        <v>1741</v>
      </c>
      <c r="B17" s="279" t="s">
        <v>1736</v>
      </c>
      <c r="C17" s="280">
        <v>7</v>
      </c>
      <c r="D17" s="281">
        <v>1</v>
      </c>
      <c r="E17" s="282" t="s">
        <v>1743</v>
      </c>
      <c r="F17" s="283">
        <v>231</v>
      </c>
      <c r="G17" s="284">
        <v>3461</v>
      </c>
    </row>
    <row r="18" spans="1:7">
      <c r="A18" s="278" t="s">
        <v>1566</v>
      </c>
      <c r="B18" s="279" t="s">
        <v>1736</v>
      </c>
      <c r="C18" s="280">
        <v>7</v>
      </c>
      <c r="D18" s="281">
        <v>1</v>
      </c>
      <c r="E18" s="282" t="s">
        <v>1564</v>
      </c>
      <c r="F18" s="283" t="s">
        <v>1453</v>
      </c>
      <c r="G18" s="284">
        <v>98705</v>
      </c>
    </row>
    <row r="19" spans="1:7" ht="51">
      <c r="A19" s="278" t="s">
        <v>1744</v>
      </c>
      <c r="B19" s="279" t="s">
        <v>1736</v>
      </c>
      <c r="C19" s="280">
        <v>7</v>
      </c>
      <c r="D19" s="281">
        <v>1</v>
      </c>
      <c r="E19" s="282" t="s">
        <v>1745</v>
      </c>
      <c r="F19" s="283" t="s">
        <v>1453</v>
      </c>
      <c r="G19" s="284">
        <v>88909</v>
      </c>
    </row>
    <row r="20" spans="1:7">
      <c r="A20" s="278" t="s">
        <v>1741</v>
      </c>
      <c r="B20" s="279" t="s">
        <v>1736</v>
      </c>
      <c r="C20" s="280">
        <v>7</v>
      </c>
      <c r="D20" s="281">
        <v>1</v>
      </c>
      <c r="E20" s="282" t="s">
        <v>1745</v>
      </c>
      <c r="F20" s="283">
        <v>231</v>
      </c>
      <c r="G20" s="284">
        <v>88909</v>
      </c>
    </row>
    <row r="21" spans="1:7">
      <c r="A21" s="278" t="s">
        <v>1746</v>
      </c>
      <c r="B21" s="279" t="s">
        <v>1736</v>
      </c>
      <c r="C21" s="280">
        <v>7</v>
      </c>
      <c r="D21" s="281">
        <v>1</v>
      </c>
      <c r="E21" s="282" t="s">
        <v>1747</v>
      </c>
      <c r="F21" s="283" t="s">
        <v>1453</v>
      </c>
      <c r="G21" s="284">
        <v>9796</v>
      </c>
    </row>
    <row r="22" spans="1:7">
      <c r="A22" s="278" t="s">
        <v>1741</v>
      </c>
      <c r="B22" s="279" t="s">
        <v>1736</v>
      </c>
      <c r="C22" s="280">
        <v>7</v>
      </c>
      <c r="D22" s="281">
        <v>1</v>
      </c>
      <c r="E22" s="282" t="s">
        <v>1747</v>
      </c>
      <c r="F22" s="283">
        <v>231</v>
      </c>
      <c r="G22" s="284">
        <v>9796</v>
      </c>
    </row>
    <row r="23" spans="1:7" ht="51">
      <c r="A23" s="278" t="s">
        <v>1748</v>
      </c>
      <c r="B23" s="279" t="s">
        <v>1749</v>
      </c>
      <c r="C23" s="280" t="s">
        <v>1453</v>
      </c>
      <c r="D23" s="281" t="s">
        <v>1453</v>
      </c>
      <c r="E23" s="282" t="s">
        <v>1453</v>
      </c>
      <c r="F23" s="283" t="s">
        <v>1453</v>
      </c>
      <c r="G23" s="284">
        <v>60045</v>
      </c>
    </row>
    <row r="24" spans="1:7">
      <c r="A24" s="278" t="s">
        <v>1737</v>
      </c>
      <c r="B24" s="279" t="s">
        <v>1749</v>
      </c>
      <c r="C24" s="280">
        <v>7</v>
      </c>
      <c r="D24" s="281" t="s">
        <v>1453</v>
      </c>
      <c r="E24" s="282" t="s">
        <v>1453</v>
      </c>
      <c r="F24" s="283" t="s">
        <v>1453</v>
      </c>
      <c r="G24" s="284">
        <v>60045</v>
      </c>
    </row>
    <row r="25" spans="1:7">
      <c r="A25" s="278" t="s">
        <v>1750</v>
      </c>
      <c r="B25" s="279" t="s">
        <v>1749</v>
      </c>
      <c r="C25" s="280">
        <v>7</v>
      </c>
      <c r="D25" s="281">
        <v>2</v>
      </c>
      <c r="E25" s="282" t="s">
        <v>1453</v>
      </c>
      <c r="F25" s="283" t="s">
        <v>1453</v>
      </c>
      <c r="G25" s="284">
        <v>60045</v>
      </c>
    </row>
    <row r="26" spans="1:7" ht="25.5">
      <c r="A26" s="278" t="s">
        <v>1570</v>
      </c>
      <c r="B26" s="279" t="s">
        <v>1749</v>
      </c>
      <c r="C26" s="280">
        <v>7</v>
      </c>
      <c r="D26" s="281">
        <v>2</v>
      </c>
      <c r="E26" s="282" t="s">
        <v>1569</v>
      </c>
      <c r="F26" s="283" t="s">
        <v>1453</v>
      </c>
      <c r="G26" s="284">
        <v>60045</v>
      </c>
    </row>
    <row r="27" spans="1:7">
      <c r="A27" s="278" t="s">
        <v>1568</v>
      </c>
      <c r="B27" s="279" t="s">
        <v>1749</v>
      </c>
      <c r="C27" s="280">
        <v>7</v>
      </c>
      <c r="D27" s="281">
        <v>2</v>
      </c>
      <c r="E27" s="282" t="s">
        <v>1567</v>
      </c>
      <c r="F27" s="283" t="s">
        <v>1453</v>
      </c>
      <c r="G27" s="284">
        <v>60045</v>
      </c>
    </row>
    <row r="28" spans="1:7" ht="51">
      <c r="A28" s="278" t="s">
        <v>1739</v>
      </c>
      <c r="B28" s="279" t="s">
        <v>1749</v>
      </c>
      <c r="C28" s="280">
        <v>7</v>
      </c>
      <c r="D28" s="281">
        <v>2</v>
      </c>
      <c r="E28" s="282" t="s">
        <v>1740</v>
      </c>
      <c r="F28" s="283" t="s">
        <v>1453</v>
      </c>
      <c r="G28" s="284">
        <v>44614</v>
      </c>
    </row>
    <row r="29" spans="1:7">
      <c r="A29" s="278" t="s">
        <v>1741</v>
      </c>
      <c r="B29" s="279" t="s">
        <v>1749</v>
      </c>
      <c r="C29" s="280">
        <v>7</v>
      </c>
      <c r="D29" s="281">
        <v>2</v>
      </c>
      <c r="E29" s="282" t="s">
        <v>1740</v>
      </c>
      <c r="F29" s="283">
        <v>231</v>
      </c>
      <c r="G29" s="284">
        <v>44614</v>
      </c>
    </row>
    <row r="30" spans="1:7">
      <c r="A30" s="278" t="s">
        <v>1742</v>
      </c>
      <c r="B30" s="279" t="s">
        <v>1749</v>
      </c>
      <c r="C30" s="280">
        <v>7</v>
      </c>
      <c r="D30" s="281">
        <v>2</v>
      </c>
      <c r="E30" s="282" t="s">
        <v>1743</v>
      </c>
      <c r="F30" s="283" t="s">
        <v>1453</v>
      </c>
      <c r="G30" s="284">
        <v>15431</v>
      </c>
    </row>
    <row r="31" spans="1:7">
      <c r="A31" s="278" t="s">
        <v>1741</v>
      </c>
      <c r="B31" s="279" t="s">
        <v>1749</v>
      </c>
      <c r="C31" s="280">
        <v>7</v>
      </c>
      <c r="D31" s="281">
        <v>2</v>
      </c>
      <c r="E31" s="282" t="s">
        <v>1743</v>
      </c>
      <c r="F31" s="283">
        <v>231</v>
      </c>
      <c r="G31" s="284">
        <v>15431</v>
      </c>
    </row>
    <row r="32" spans="1:7" ht="51">
      <c r="A32" s="278" t="s">
        <v>1751</v>
      </c>
      <c r="B32" s="279" t="s">
        <v>1752</v>
      </c>
      <c r="C32" s="280" t="s">
        <v>1453</v>
      </c>
      <c r="D32" s="281" t="s">
        <v>1453</v>
      </c>
      <c r="E32" s="282" t="s">
        <v>1453</v>
      </c>
      <c r="F32" s="283" t="s">
        <v>1453</v>
      </c>
      <c r="G32" s="284">
        <v>33782.699999999997</v>
      </c>
    </row>
    <row r="33" spans="1:7">
      <c r="A33" s="278" t="s">
        <v>1737</v>
      </c>
      <c r="B33" s="279" t="s">
        <v>1752</v>
      </c>
      <c r="C33" s="280">
        <v>7</v>
      </c>
      <c r="D33" s="281" t="s">
        <v>1453</v>
      </c>
      <c r="E33" s="282" t="s">
        <v>1453</v>
      </c>
      <c r="F33" s="283" t="s">
        <v>1453</v>
      </c>
      <c r="G33" s="284">
        <v>33782.699999999997</v>
      </c>
    </row>
    <row r="34" spans="1:7">
      <c r="A34" s="278" t="s">
        <v>1750</v>
      </c>
      <c r="B34" s="279" t="s">
        <v>1752</v>
      </c>
      <c r="C34" s="280">
        <v>7</v>
      </c>
      <c r="D34" s="281">
        <v>2</v>
      </c>
      <c r="E34" s="282" t="s">
        <v>1453</v>
      </c>
      <c r="F34" s="283" t="s">
        <v>1453</v>
      </c>
      <c r="G34" s="284">
        <v>33782.699999999997</v>
      </c>
    </row>
    <row r="35" spans="1:7" ht="25.5">
      <c r="A35" s="278" t="s">
        <v>1570</v>
      </c>
      <c r="B35" s="279" t="s">
        <v>1752</v>
      </c>
      <c r="C35" s="280">
        <v>7</v>
      </c>
      <c r="D35" s="281">
        <v>2</v>
      </c>
      <c r="E35" s="282" t="s">
        <v>1569</v>
      </c>
      <c r="F35" s="283" t="s">
        <v>1453</v>
      </c>
      <c r="G35" s="284">
        <v>33782.699999999997</v>
      </c>
    </row>
    <row r="36" spans="1:7">
      <c r="A36" s="278" t="s">
        <v>1566</v>
      </c>
      <c r="B36" s="279" t="s">
        <v>1752</v>
      </c>
      <c r="C36" s="280">
        <v>7</v>
      </c>
      <c r="D36" s="281">
        <v>2</v>
      </c>
      <c r="E36" s="282" t="s">
        <v>1564</v>
      </c>
      <c r="F36" s="283" t="s">
        <v>1453</v>
      </c>
      <c r="G36" s="284">
        <v>33782.699999999997</v>
      </c>
    </row>
    <row r="37" spans="1:7" ht="51">
      <c r="A37" s="278" t="s">
        <v>1744</v>
      </c>
      <c r="B37" s="279" t="s">
        <v>1752</v>
      </c>
      <c r="C37" s="280">
        <v>7</v>
      </c>
      <c r="D37" s="281">
        <v>2</v>
      </c>
      <c r="E37" s="282" t="s">
        <v>1745</v>
      </c>
      <c r="F37" s="283" t="s">
        <v>1453</v>
      </c>
      <c r="G37" s="284">
        <v>32670.7</v>
      </c>
    </row>
    <row r="38" spans="1:7">
      <c r="A38" s="278" t="s">
        <v>1741</v>
      </c>
      <c r="B38" s="279" t="s">
        <v>1752</v>
      </c>
      <c r="C38" s="280">
        <v>7</v>
      </c>
      <c r="D38" s="281">
        <v>2</v>
      </c>
      <c r="E38" s="282" t="s">
        <v>1745</v>
      </c>
      <c r="F38" s="283">
        <v>231</v>
      </c>
      <c r="G38" s="284">
        <v>32670.7</v>
      </c>
    </row>
    <row r="39" spans="1:7">
      <c r="A39" s="278" t="s">
        <v>1746</v>
      </c>
      <c r="B39" s="279" t="s">
        <v>1752</v>
      </c>
      <c r="C39" s="280">
        <v>7</v>
      </c>
      <c r="D39" s="281">
        <v>2</v>
      </c>
      <c r="E39" s="282" t="s">
        <v>1747</v>
      </c>
      <c r="F39" s="283" t="s">
        <v>1453</v>
      </c>
      <c r="G39" s="284">
        <v>1112</v>
      </c>
    </row>
    <row r="40" spans="1:7">
      <c r="A40" s="278" t="s">
        <v>1741</v>
      </c>
      <c r="B40" s="279" t="s">
        <v>1752</v>
      </c>
      <c r="C40" s="280">
        <v>7</v>
      </c>
      <c r="D40" s="281">
        <v>2</v>
      </c>
      <c r="E40" s="282" t="s">
        <v>1747</v>
      </c>
      <c r="F40" s="283">
        <v>231</v>
      </c>
      <c r="G40" s="284">
        <v>1112</v>
      </c>
    </row>
    <row r="41" spans="1:7" ht="63.75">
      <c r="A41" s="278" t="s">
        <v>1753</v>
      </c>
      <c r="B41" s="279" t="s">
        <v>1754</v>
      </c>
      <c r="C41" s="280" t="s">
        <v>1453</v>
      </c>
      <c r="D41" s="281" t="s">
        <v>1453</v>
      </c>
      <c r="E41" s="282" t="s">
        <v>1453</v>
      </c>
      <c r="F41" s="283" t="s">
        <v>1453</v>
      </c>
      <c r="G41" s="284">
        <v>6639.3</v>
      </c>
    </row>
    <row r="42" spans="1:7">
      <c r="A42" s="278" t="s">
        <v>1737</v>
      </c>
      <c r="B42" s="279" t="s">
        <v>1754</v>
      </c>
      <c r="C42" s="280">
        <v>7</v>
      </c>
      <c r="D42" s="281" t="s">
        <v>1453</v>
      </c>
      <c r="E42" s="282" t="s">
        <v>1453</v>
      </c>
      <c r="F42" s="283" t="s">
        <v>1453</v>
      </c>
      <c r="G42" s="284">
        <v>6639.3</v>
      </c>
    </row>
    <row r="43" spans="1:7">
      <c r="A43" s="278" t="s">
        <v>1750</v>
      </c>
      <c r="B43" s="279" t="s">
        <v>1754</v>
      </c>
      <c r="C43" s="280">
        <v>7</v>
      </c>
      <c r="D43" s="281">
        <v>2</v>
      </c>
      <c r="E43" s="282" t="s">
        <v>1453</v>
      </c>
      <c r="F43" s="283" t="s">
        <v>1453</v>
      </c>
      <c r="G43" s="284">
        <v>6639.3</v>
      </c>
    </row>
    <row r="44" spans="1:7" ht="25.5">
      <c r="A44" s="278" t="s">
        <v>1570</v>
      </c>
      <c r="B44" s="279" t="s">
        <v>1754</v>
      </c>
      <c r="C44" s="280">
        <v>7</v>
      </c>
      <c r="D44" s="281">
        <v>2</v>
      </c>
      <c r="E44" s="282" t="s">
        <v>1569</v>
      </c>
      <c r="F44" s="283" t="s">
        <v>1453</v>
      </c>
      <c r="G44" s="284">
        <v>6639.3</v>
      </c>
    </row>
    <row r="45" spans="1:7">
      <c r="A45" s="278" t="s">
        <v>1566</v>
      </c>
      <c r="B45" s="279" t="s">
        <v>1754</v>
      </c>
      <c r="C45" s="280">
        <v>7</v>
      </c>
      <c r="D45" s="281">
        <v>2</v>
      </c>
      <c r="E45" s="282" t="s">
        <v>1564</v>
      </c>
      <c r="F45" s="283" t="s">
        <v>1453</v>
      </c>
      <c r="G45" s="284">
        <v>6639.3</v>
      </c>
    </row>
    <row r="46" spans="1:7" ht="51">
      <c r="A46" s="278" t="s">
        <v>1744</v>
      </c>
      <c r="B46" s="279" t="s">
        <v>1754</v>
      </c>
      <c r="C46" s="280">
        <v>7</v>
      </c>
      <c r="D46" s="281">
        <v>2</v>
      </c>
      <c r="E46" s="282" t="s">
        <v>1745</v>
      </c>
      <c r="F46" s="283" t="s">
        <v>1453</v>
      </c>
      <c r="G46" s="284">
        <v>6639.3</v>
      </c>
    </row>
    <row r="47" spans="1:7">
      <c r="A47" s="278" t="s">
        <v>1741</v>
      </c>
      <c r="B47" s="279" t="s">
        <v>1754</v>
      </c>
      <c r="C47" s="280">
        <v>7</v>
      </c>
      <c r="D47" s="281">
        <v>2</v>
      </c>
      <c r="E47" s="282" t="s">
        <v>1745</v>
      </c>
      <c r="F47" s="283">
        <v>231</v>
      </c>
      <c r="G47" s="284">
        <v>6639.3</v>
      </c>
    </row>
    <row r="48" spans="1:7" ht="51">
      <c r="A48" s="278" t="s">
        <v>1755</v>
      </c>
      <c r="B48" s="279" t="s">
        <v>1578</v>
      </c>
      <c r="C48" s="280" t="s">
        <v>1453</v>
      </c>
      <c r="D48" s="281" t="s">
        <v>1453</v>
      </c>
      <c r="E48" s="282" t="s">
        <v>1453</v>
      </c>
      <c r="F48" s="283" t="s">
        <v>1453</v>
      </c>
      <c r="G48" s="284">
        <v>561865</v>
      </c>
    </row>
    <row r="49" spans="1:7">
      <c r="A49" s="278" t="s">
        <v>1737</v>
      </c>
      <c r="B49" s="279" t="s">
        <v>1578</v>
      </c>
      <c r="C49" s="280">
        <v>7</v>
      </c>
      <c r="D49" s="281" t="s">
        <v>1453</v>
      </c>
      <c r="E49" s="282" t="s">
        <v>1453</v>
      </c>
      <c r="F49" s="283" t="s">
        <v>1453</v>
      </c>
      <c r="G49" s="284">
        <v>561865</v>
      </c>
    </row>
    <row r="50" spans="1:7">
      <c r="A50" s="278" t="s">
        <v>1750</v>
      </c>
      <c r="B50" s="279" t="s">
        <v>1578</v>
      </c>
      <c r="C50" s="280">
        <v>7</v>
      </c>
      <c r="D50" s="281">
        <v>2</v>
      </c>
      <c r="E50" s="282" t="s">
        <v>1453</v>
      </c>
      <c r="F50" s="283" t="s">
        <v>1453</v>
      </c>
      <c r="G50" s="284">
        <v>561865</v>
      </c>
    </row>
    <row r="51" spans="1:7" ht="25.5">
      <c r="A51" s="278" t="s">
        <v>1570</v>
      </c>
      <c r="B51" s="279" t="s">
        <v>1578</v>
      </c>
      <c r="C51" s="280">
        <v>7</v>
      </c>
      <c r="D51" s="281">
        <v>2</v>
      </c>
      <c r="E51" s="282" t="s">
        <v>1569</v>
      </c>
      <c r="F51" s="283" t="s">
        <v>1453</v>
      </c>
      <c r="G51" s="284">
        <v>561865</v>
      </c>
    </row>
    <row r="52" spans="1:7">
      <c r="A52" s="278" t="s">
        <v>1568</v>
      </c>
      <c r="B52" s="279" t="s">
        <v>1578</v>
      </c>
      <c r="C52" s="280">
        <v>7</v>
      </c>
      <c r="D52" s="281">
        <v>2</v>
      </c>
      <c r="E52" s="282" t="s">
        <v>1567</v>
      </c>
      <c r="F52" s="283" t="s">
        <v>1453</v>
      </c>
      <c r="G52" s="284">
        <v>561865</v>
      </c>
    </row>
    <row r="53" spans="1:7" ht="51">
      <c r="A53" s="278" t="s">
        <v>1739</v>
      </c>
      <c r="B53" s="279" t="s">
        <v>1578</v>
      </c>
      <c r="C53" s="280">
        <v>7</v>
      </c>
      <c r="D53" s="281">
        <v>2</v>
      </c>
      <c r="E53" s="282" t="s">
        <v>1740</v>
      </c>
      <c r="F53" s="283" t="s">
        <v>1453</v>
      </c>
      <c r="G53" s="284">
        <v>554062</v>
      </c>
    </row>
    <row r="54" spans="1:7">
      <c r="A54" s="278" t="s">
        <v>1741</v>
      </c>
      <c r="B54" s="279" t="s">
        <v>1578</v>
      </c>
      <c r="C54" s="280">
        <v>7</v>
      </c>
      <c r="D54" s="281">
        <v>2</v>
      </c>
      <c r="E54" s="282" t="s">
        <v>1740</v>
      </c>
      <c r="F54" s="283">
        <v>231</v>
      </c>
      <c r="G54" s="284">
        <v>554062</v>
      </c>
    </row>
    <row r="55" spans="1:7">
      <c r="A55" s="278" t="s">
        <v>1742</v>
      </c>
      <c r="B55" s="279" t="s">
        <v>1578</v>
      </c>
      <c r="C55" s="280">
        <v>7</v>
      </c>
      <c r="D55" s="281">
        <v>2</v>
      </c>
      <c r="E55" s="282" t="s">
        <v>1743</v>
      </c>
      <c r="F55" s="283" t="s">
        <v>1453</v>
      </c>
      <c r="G55" s="284">
        <v>7803</v>
      </c>
    </row>
    <row r="56" spans="1:7">
      <c r="A56" s="278" t="s">
        <v>1741</v>
      </c>
      <c r="B56" s="279" t="s">
        <v>1578</v>
      </c>
      <c r="C56" s="280">
        <v>7</v>
      </c>
      <c r="D56" s="281">
        <v>2</v>
      </c>
      <c r="E56" s="282" t="s">
        <v>1743</v>
      </c>
      <c r="F56" s="283">
        <v>231</v>
      </c>
      <c r="G56" s="284">
        <v>7803</v>
      </c>
    </row>
    <row r="57" spans="1:7" ht="51">
      <c r="A57" s="278" t="s">
        <v>1756</v>
      </c>
      <c r="B57" s="279" t="s">
        <v>1576</v>
      </c>
      <c r="C57" s="280" t="s">
        <v>1453</v>
      </c>
      <c r="D57" s="281" t="s">
        <v>1453</v>
      </c>
      <c r="E57" s="282" t="s">
        <v>1453</v>
      </c>
      <c r="F57" s="283" t="s">
        <v>1453</v>
      </c>
      <c r="G57" s="284">
        <v>421501</v>
      </c>
    </row>
    <row r="58" spans="1:7">
      <c r="A58" s="278" t="s">
        <v>1737</v>
      </c>
      <c r="B58" s="279" t="s">
        <v>1576</v>
      </c>
      <c r="C58" s="280">
        <v>7</v>
      </c>
      <c r="D58" s="281" t="s">
        <v>1453</v>
      </c>
      <c r="E58" s="282" t="s">
        <v>1453</v>
      </c>
      <c r="F58" s="283" t="s">
        <v>1453</v>
      </c>
      <c r="G58" s="284">
        <v>421501</v>
      </c>
    </row>
    <row r="59" spans="1:7">
      <c r="A59" s="278" t="s">
        <v>1738</v>
      </c>
      <c r="B59" s="279" t="s">
        <v>1576</v>
      </c>
      <c r="C59" s="280">
        <v>7</v>
      </c>
      <c r="D59" s="281">
        <v>1</v>
      </c>
      <c r="E59" s="282" t="s">
        <v>1453</v>
      </c>
      <c r="F59" s="283" t="s">
        <v>1453</v>
      </c>
      <c r="G59" s="284">
        <v>421501</v>
      </c>
    </row>
    <row r="60" spans="1:7" ht="25.5">
      <c r="A60" s="278" t="s">
        <v>1570</v>
      </c>
      <c r="B60" s="279" t="s">
        <v>1576</v>
      </c>
      <c r="C60" s="280">
        <v>7</v>
      </c>
      <c r="D60" s="281">
        <v>1</v>
      </c>
      <c r="E60" s="282" t="s">
        <v>1569</v>
      </c>
      <c r="F60" s="283" t="s">
        <v>1453</v>
      </c>
      <c r="G60" s="284">
        <v>421501</v>
      </c>
    </row>
    <row r="61" spans="1:7">
      <c r="A61" s="278" t="s">
        <v>1568</v>
      </c>
      <c r="B61" s="279" t="s">
        <v>1576</v>
      </c>
      <c r="C61" s="280">
        <v>7</v>
      </c>
      <c r="D61" s="281">
        <v>1</v>
      </c>
      <c r="E61" s="282" t="s">
        <v>1567</v>
      </c>
      <c r="F61" s="283" t="s">
        <v>1453</v>
      </c>
      <c r="G61" s="284">
        <v>109195</v>
      </c>
    </row>
    <row r="62" spans="1:7" ht="51">
      <c r="A62" s="278" t="s">
        <v>1739</v>
      </c>
      <c r="B62" s="279" t="s">
        <v>1576</v>
      </c>
      <c r="C62" s="280">
        <v>7</v>
      </c>
      <c r="D62" s="281">
        <v>1</v>
      </c>
      <c r="E62" s="282" t="s">
        <v>1740</v>
      </c>
      <c r="F62" s="283" t="s">
        <v>1453</v>
      </c>
      <c r="G62" s="284">
        <v>109195</v>
      </c>
    </row>
    <row r="63" spans="1:7">
      <c r="A63" s="278" t="s">
        <v>1741</v>
      </c>
      <c r="B63" s="279" t="s">
        <v>1576</v>
      </c>
      <c r="C63" s="280">
        <v>7</v>
      </c>
      <c r="D63" s="281">
        <v>1</v>
      </c>
      <c r="E63" s="282" t="s">
        <v>1740</v>
      </c>
      <c r="F63" s="283">
        <v>231</v>
      </c>
      <c r="G63" s="284">
        <v>109195</v>
      </c>
    </row>
    <row r="64" spans="1:7">
      <c r="A64" s="278" t="s">
        <v>1566</v>
      </c>
      <c r="B64" s="279" t="s">
        <v>1576</v>
      </c>
      <c r="C64" s="280">
        <v>7</v>
      </c>
      <c r="D64" s="281">
        <v>1</v>
      </c>
      <c r="E64" s="282" t="s">
        <v>1564</v>
      </c>
      <c r="F64" s="283" t="s">
        <v>1453</v>
      </c>
      <c r="G64" s="284">
        <v>312306</v>
      </c>
    </row>
    <row r="65" spans="1:7" ht="51">
      <c r="A65" s="278" t="s">
        <v>1744</v>
      </c>
      <c r="B65" s="279" t="s">
        <v>1576</v>
      </c>
      <c r="C65" s="280">
        <v>7</v>
      </c>
      <c r="D65" s="281">
        <v>1</v>
      </c>
      <c r="E65" s="282" t="s">
        <v>1745</v>
      </c>
      <c r="F65" s="283" t="s">
        <v>1453</v>
      </c>
      <c r="G65" s="284">
        <v>312306</v>
      </c>
    </row>
    <row r="66" spans="1:7">
      <c r="A66" s="278" t="s">
        <v>1741</v>
      </c>
      <c r="B66" s="279" t="s">
        <v>1576</v>
      </c>
      <c r="C66" s="280">
        <v>7</v>
      </c>
      <c r="D66" s="281">
        <v>1</v>
      </c>
      <c r="E66" s="282" t="s">
        <v>1745</v>
      </c>
      <c r="F66" s="283">
        <v>231</v>
      </c>
      <c r="G66" s="284">
        <v>312306</v>
      </c>
    </row>
    <row r="67" spans="1:7" ht="76.5">
      <c r="A67" s="278" t="s">
        <v>1757</v>
      </c>
      <c r="B67" s="279" t="s">
        <v>1574</v>
      </c>
      <c r="C67" s="280" t="s">
        <v>1453</v>
      </c>
      <c r="D67" s="281" t="s">
        <v>1453</v>
      </c>
      <c r="E67" s="282" t="s">
        <v>1453</v>
      </c>
      <c r="F67" s="283" t="s">
        <v>1453</v>
      </c>
      <c r="G67" s="284">
        <v>49468</v>
      </c>
    </row>
    <row r="68" spans="1:7">
      <c r="A68" s="278" t="s">
        <v>1737</v>
      </c>
      <c r="B68" s="279" t="s">
        <v>1574</v>
      </c>
      <c r="C68" s="280">
        <v>7</v>
      </c>
      <c r="D68" s="281" t="s">
        <v>1453</v>
      </c>
      <c r="E68" s="282" t="s">
        <v>1453</v>
      </c>
      <c r="F68" s="283" t="s">
        <v>1453</v>
      </c>
      <c r="G68" s="284">
        <v>49468</v>
      </c>
    </row>
    <row r="69" spans="1:7">
      <c r="A69" s="278" t="s">
        <v>1750</v>
      </c>
      <c r="B69" s="279" t="s">
        <v>1574</v>
      </c>
      <c r="C69" s="280">
        <v>7</v>
      </c>
      <c r="D69" s="281">
        <v>2</v>
      </c>
      <c r="E69" s="282" t="s">
        <v>1453</v>
      </c>
      <c r="F69" s="283" t="s">
        <v>1453</v>
      </c>
      <c r="G69" s="284">
        <v>49468</v>
      </c>
    </row>
    <row r="70" spans="1:7" ht="25.5">
      <c r="A70" s="278" t="s">
        <v>1570</v>
      </c>
      <c r="B70" s="279" t="s">
        <v>1574</v>
      </c>
      <c r="C70" s="280">
        <v>7</v>
      </c>
      <c r="D70" s="281">
        <v>2</v>
      </c>
      <c r="E70" s="282" t="s">
        <v>1569</v>
      </c>
      <c r="F70" s="283" t="s">
        <v>1453</v>
      </c>
      <c r="G70" s="284">
        <v>49468</v>
      </c>
    </row>
    <row r="71" spans="1:7">
      <c r="A71" s="278" t="s">
        <v>1568</v>
      </c>
      <c r="B71" s="279" t="s">
        <v>1574</v>
      </c>
      <c r="C71" s="280">
        <v>7</v>
      </c>
      <c r="D71" s="281">
        <v>2</v>
      </c>
      <c r="E71" s="282" t="s">
        <v>1567</v>
      </c>
      <c r="F71" s="283" t="s">
        <v>1453</v>
      </c>
      <c r="G71" s="284">
        <v>49468</v>
      </c>
    </row>
    <row r="72" spans="1:7">
      <c r="A72" s="278" t="s">
        <v>1742</v>
      </c>
      <c r="B72" s="279" t="s">
        <v>1574</v>
      </c>
      <c r="C72" s="280">
        <v>7</v>
      </c>
      <c r="D72" s="281">
        <v>2</v>
      </c>
      <c r="E72" s="282" t="s">
        <v>1743</v>
      </c>
      <c r="F72" s="283" t="s">
        <v>1453</v>
      </c>
      <c r="G72" s="284">
        <v>49468</v>
      </c>
    </row>
    <row r="73" spans="1:7">
      <c r="A73" s="278" t="s">
        <v>1741</v>
      </c>
      <c r="B73" s="279" t="s">
        <v>1574</v>
      </c>
      <c r="C73" s="280">
        <v>7</v>
      </c>
      <c r="D73" s="281">
        <v>2</v>
      </c>
      <c r="E73" s="282" t="s">
        <v>1743</v>
      </c>
      <c r="F73" s="283">
        <v>231</v>
      </c>
      <c r="G73" s="284">
        <v>49468</v>
      </c>
    </row>
    <row r="74" spans="1:7" ht="51">
      <c r="A74" s="278" t="s">
        <v>1758</v>
      </c>
      <c r="B74" s="279" t="s">
        <v>1572</v>
      </c>
      <c r="C74" s="280" t="s">
        <v>1453</v>
      </c>
      <c r="D74" s="281" t="s">
        <v>1453</v>
      </c>
      <c r="E74" s="282" t="s">
        <v>1453</v>
      </c>
      <c r="F74" s="283" t="s">
        <v>1453</v>
      </c>
      <c r="G74" s="284">
        <v>742</v>
      </c>
    </row>
    <row r="75" spans="1:7">
      <c r="A75" s="278" t="s">
        <v>1737</v>
      </c>
      <c r="B75" s="279" t="s">
        <v>1572</v>
      </c>
      <c r="C75" s="280">
        <v>7</v>
      </c>
      <c r="D75" s="281" t="s">
        <v>1453</v>
      </c>
      <c r="E75" s="282" t="s">
        <v>1453</v>
      </c>
      <c r="F75" s="283" t="s">
        <v>1453</v>
      </c>
      <c r="G75" s="284">
        <v>742</v>
      </c>
    </row>
    <row r="76" spans="1:7">
      <c r="A76" s="278" t="s">
        <v>1750</v>
      </c>
      <c r="B76" s="279" t="s">
        <v>1572</v>
      </c>
      <c r="C76" s="280">
        <v>7</v>
      </c>
      <c r="D76" s="281">
        <v>2</v>
      </c>
      <c r="E76" s="282" t="s">
        <v>1453</v>
      </c>
      <c r="F76" s="283" t="s">
        <v>1453</v>
      </c>
      <c r="G76" s="284">
        <v>742</v>
      </c>
    </row>
    <row r="77" spans="1:7" ht="25.5">
      <c r="A77" s="278" t="s">
        <v>1570</v>
      </c>
      <c r="B77" s="279" t="s">
        <v>1572</v>
      </c>
      <c r="C77" s="280">
        <v>7</v>
      </c>
      <c r="D77" s="281">
        <v>2</v>
      </c>
      <c r="E77" s="282" t="s">
        <v>1569</v>
      </c>
      <c r="F77" s="283" t="s">
        <v>1453</v>
      </c>
      <c r="G77" s="284">
        <v>742</v>
      </c>
    </row>
    <row r="78" spans="1:7">
      <c r="A78" s="278" t="s">
        <v>1568</v>
      </c>
      <c r="B78" s="279" t="s">
        <v>1572</v>
      </c>
      <c r="C78" s="280">
        <v>7</v>
      </c>
      <c r="D78" s="281">
        <v>2</v>
      </c>
      <c r="E78" s="282" t="s">
        <v>1567</v>
      </c>
      <c r="F78" s="283" t="s">
        <v>1453</v>
      </c>
      <c r="G78" s="284">
        <v>742</v>
      </c>
    </row>
    <row r="79" spans="1:7">
      <c r="A79" s="278" t="s">
        <v>1742</v>
      </c>
      <c r="B79" s="279" t="s">
        <v>1572</v>
      </c>
      <c r="C79" s="280">
        <v>7</v>
      </c>
      <c r="D79" s="281">
        <v>2</v>
      </c>
      <c r="E79" s="282" t="s">
        <v>1743</v>
      </c>
      <c r="F79" s="283" t="s">
        <v>1453</v>
      </c>
      <c r="G79" s="284">
        <v>742</v>
      </c>
    </row>
    <row r="80" spans="1:7">
      <c r="A80" s="278" t="s">
        <v>1741</v>
      </c>
      <c r="B80" s="279" t="s">
        <v>1572</v>
      </c>
      <c r="C80" s="280">
        <v>7</v>
      </c>
      <c r="D80" s="281">
        <v>2</v>
      </c>
      <c r="E80" s="282" t="s">
        <v>1743</v>
      </c>
      <c r="F80" s="283">
        <v>231</v>
      </c>
      <c r="G80" s="284">
        <v>742</v>
      </c>
    </row>
    <row r="81" spans="1:7" ht="63.75">
      <c r="A81" s="278" t="s">
        <v>1759</v>
      </c>
      <c r="B81" s="279" t="s">
        <v>1565</v>
      </c>
      <c r="C81" s="280" t="s">
        <v>1453</v>
      </c>
      <c r="D81" s="281" t="s">
        <v>1453</v>
      </c>
      <c r="E81" s="282" t="s">
        <v>1453</v>
      </c>
      <c r="F81" s="283" t="s">
        <v>1453</v>
      </c>
      <c r="G81" s="284">
        <v>22246</v>
      </c>
    </row>
    <row r="82" spans="1:7">
      <c r="A82" s="278" t="s">
        <v>1737</v>
      </c>
      <c r="B82" s="279" t="s">
        <v>1565</v>
      </c>
      <c r="C82" s="280">
        <v>7</v>
      </c>
      <c r="D82" s="281" t="s">
        <v>1453</v>
      </c>
      <c r="E82" s="282" t="s">
        <v>1453</v>
      </c>
      <c r="F82" s="283" t="s">
        <v>1453</v>
      </c>
      <c r="G82" s="284">
        <v>1611</v>
      </c>
    </row>
    <row r="83" spans="1:7">
      <c r="A83" s="278" t="s">
        <v>1738</v>
      </c>
      <c r="B83" s="279" t="s">
        <v>1565</v>
      </c>
      <c r="C83" s="280">
        <v>7</v>
      </c>
      <c r="D83" s="281">
        <v>1</v>
      </c>
      <c r="E83" s="282" t="s">
        <v>1453</v>
      </c>
      <c r="F83" s="283" t="s">
        <v>1453</v>
      </c>
      <c r="G83" s="284">
        <v>1611</v>
      </c>
    </row>
    <row r="84" spans="1:7" ht="25.5">
      <c r="A84" s="278" t="s">
        <v>1570</v>
      </c>
      <c r="B84" s="279" t="s">
        <v>1565</v>
      </c>
      <c r="C84" s="280">
        <v>7</v>
      </c>
      <c r="D84" s="281">
        <v>1</v>
      </c>
      <c r="E84" s="282" t="s">
        <v>1569</v>
      </c>
      <c r="F84" s="283" t="s">
        <v>1453</v>
      </c>
      <c r="G84" s="284">
        <v>1611</v>
      </c>
    </row>
    <row r="85" spans="1:7">
      <c r="A85" s="278" t="s">
        <v>1568</v>
      </c>
      <c r="B85" s="279" t="s">
        <v>1565</v>
      </c>
      <c r="C85" s="280">
        <v>7</v>
      </c>
      <c r="D85" s="281">
        <v>1</v>
      </c>
      <c r="E85" s="282" t="s">
        <v>1567</v>
      </c>
      <c r="F85" s="283" t="s">
        <v>1453</v>
      </c>
      <c r="G85" s="284">
        <v>420</v>
      </c>
    </row>
    <row r="86" spans="1:7">
      <c r="A86" s="278" t="s">
        <v>1742</v>
      </c>
      <c r="B86" s="279" t="s">
        <v>1565</v>
      </c>
      <c r="C86" s="280">
        <v>7</v>
      </c>
      <c r="D86" s="281">
        <v>1</v>
      </c>
      <c r="E86" s="282" t="s">
        <v>1743</v>
      </c>
      <c r="F86" s="283" t="s">
        <v>1453</v>
      </c>
      <c r="G86" s="284">
        <v>420</v>
      </c>
    </row>
    <row r="87" spans="1:7">
      <c r="A87" s="278" t="s">
        <v>1741</v>
      </c>
      <c r="B87" s="279" t="s">
        <v>1565</v>
      </c>
      <c r="C87" s="280">
        <v>7</v>
      </c>
      <c r="D87" s="281">
        <v>1</v>
      </c>
      <c r="E87" s="282" t="s">
        <v>1743</v>
      </c>
      <c r="F87" s="283">
        <v>231</v>
      </c>
      <c r="G87" s="284">
        <v>420</v>
      </c>
    </row>
    <row r="88" spans="1:7">
      <c r="A88" s="278" t="s">
        <v>1566</v>
      </c>
      <c r="B88" s="279" t="s">
        <v>1565</v>
      </c>
      <c r="C88" s="280">
        <v>7</v>
      </c>
      <c r="D88" s="281">
        <v>1</v>
      </c>
      <c r="E88" s="282" t="s">
        <v>1564</v>
      </c>
      <c r="F88" s="283" t="s">
        <v>1453</v>
      </c>
      <c r="G88" s="284">
        <v>1191</v>
      </c>
    </row>
    <row r="89" spans="1:7">
      <c r="A89" s="278" t="s">
        <v>1746</v>
      </c>
      <c r="B89" s="279" t="s">
        <v>1565</v>
      </c>
      <c r="C89" s="280">
        <v>7</v>
      </c>
      <c r="D89" s="281">
        <v>1</v>
      </c>
      <c r="E89" s="282" t="s">
        <v>1747</v>
      </c>
      <c r="F89" s="283" t="s">
        <v>1453</v>
      </c>
      <c r="G89" s="284">
        <v>1191</v>
      </c>
    </row>
    <row r="90" spans="1:7">
      <c r="A90" s="278" t="s">
        <v>1741</v>
      </c>
      <c r="B90" s="279" t="s">
        <v>1565</v>
      </c>
      <c r="C90" s="280">
        <v>7</v>
      </c>
      <c r="D90" s="281">
        <v>1</v>
      </c>
      <c r="E90" s="282" t="s">
        <v>1747</v>
      </c>
      <c r="F90" s="283">
        <v>231</v>
      </c>
      <c r="G90" s="284">
        <v>1191</v>
      </c>
    </row>
    <row r="91" spans="1:7">
      <c r="A91" s="278" t="s">
        <v>1673</v>
      </c>
      <c r="B91" s="279" t="s">
        <v>1565</v>
      </c>
      <c r="C91" s="280">
        <v>10</v>
      </c>
      <c r="D91" s="281" t="s">
        <v>1453</v>
      </c>
      <c r="E91" s="282" t="s">
        <v>1453</v>
      </c>
      <c r="F91" s="283" t="s">
        <v>1453</v>
      </c>
      <c r="G91" s="284">
        <v>20635</v>
      </c>
    </row>
    <row r="92" spans="1:7">
      <c r="A92" s="278" t="s">
        <v>1760</v>
      </c>
      <c r="B92" s="279" t="s">
        <v>1565</v>
      </c>
      <c r="C92" s="280">
        <v>10</v>
      </c>
      <c r="D92" s="281">
        <v>4</v>
      </c>
      <c r="E92" s="282" t="s">
        <v>1453</v>
      </c>
      <c r="F92" s="283" t="s">
        <v>1453</v>
      </c>
      <c r="G92" s="284">
        <v>20635</v>
      </c>
    </row>
    <row r="93" spans="1:7">
      <c r="A93" s="278" t="s">
        <v>1467</v>
      </c>
      <c r="B93" s="279" t="s">
        <v>1565</v>
      </c>
      <c r="C93" s="280">
        <v>10</v>
      </c>
      <c r="D93" s="281">
        <v>4</v>
      </c>
      <c r="E93" s="282" t="s">
        <v>1466</v>
      </c>
      <c r="F93" s="283" t="s">
        <v>1453</v>
      </c>
      <c r="G93" s="284">
        <v>20635</v>
      </c>
    </row>
    <row r="94" spans="1:7">
      <c r="A94" s="278" t="s">
        <v>1465</v>
      </c>
      <c r="B94" s="279" t="s">
        <v>1565</v>
      </c>
      <c r="C94" s="280">
        <v>10</v>
      </c>
      <c r="D94" s="281">
        <v>4</v>
      </c>
      <c r="E94" s="282" t="s">
        <v>1463</v>
      </c>
      <c r="F94" s="283" t="s">
        <v>1453</v>
      </c>
      <c r="G94" s="284">
        <v>20635</v>
      </c>
    </row>
    <row r="95" spans="1:7" ht="25.5">
      <c r="A95" s="278" t="s">
        <v>1761</v>
      </c>
      <c r="B95" s="279" t="s">
        <v>1565</v>
      </c>
      <c r="C95" s="280">
        <v>10</v>
      </c>
      <c r="D95" s="281">
        <v>4</v>
      </c>
      <c r="E95" s="282" t="s">
        <v>1762</v>
      </c>
      <c r="F95" s="283" t="s">
        <v>1453</v>
      </c>
      <c r="G95" s="284">
        <v>20635</v>
      </c>
    </row>
    <row r="96" spans="1:7">
      <c r="A96" s="278" t="s">
        <v>1741</v>
      </c>
      <c r="B96" s="279" t="s">
        <v>1565</v>
      </c>
      <c r="C96" s="280">
        <v>10</v>
      </c>
      <c r="D96" s="281">
        <v>4</v>
      </c>
      <c r="E96" s="282" t="s">
        <v>1762</v>
      </c>
      <c r="F96" s="283">
        <v>231</v>
      </c>
      <c r="G96" s="284">
        <v>20635</v>
      </c>
    </row>
    <row r="97" spans="1:7" ht="38.25">
      <c r="A97" s="278" t="s">
        <v>1763</v>
      </c>
      <c r="B97" s="279" t="s">
        <v>1764</v>
      </c>
      <c r="C97" s="280" t="s">
        <v>1453</v>
      </c>
      <c r="D97" s="281" t="s">
        <v>1453</v>
      </c>
      <c r="E97" s="282" t="s">
        <v>1453</v>
      </c>
      <c r="F97" s="283" t="s">
        <v>1453</v>
      </c>
      <c r="G97" s="284">
        <v>1500</v>
      </c>
    </row>
    <row r="98" spans="1:7">
      <c r="A98" s="278" t="s">
        <v>1737</v>
      </c>
      <c r="B98" s="279" t="s">
        <v>1764</v>
      </c>
      <c r="C98" s="280">
        <v>7</v>
      </c>
      <c r="D98" s="281" t="s">
        <v>1453</v>
      </c>
      <c r="E98" s="282" t="s">
        <v>1453</v>
      </c>
      <c r="F98" s="283" t="s">
        <v>1453</v>
      </c>
      <c r="G98" s="284">
        <v>1500</v>
      </c>
    </row>
    <row r="99" spans="1:7">
      <c r="A99" s="278" t="s">
        <v>1765</v>
      </c>
      <c r="B99" s="279" t="s">
        <v>1764</v>
      </c>
      <c r="C99" s="280">
        <v>7</v>
      </c>
      <c r="D99" s="281">
        <v>9</v>
      </c>
      <c r="E99" s="282" t="s">
        <v>1453</v>
      </c>
      <c r="F99" s="283" t="s">
        <v>1453</v>
      </c>
      <c r="G99" s="284">
        <v>1500</v>
      </c>
    </row>
    <row r="100" spans="1:7" ht="38.25">
      <c r="A100" s="278" t="s">
        <v>1590</v>
      </c>
      <c r="B100" s="279" t="s">
        <v>1764</v>
      </c>
      <c r="C100" s="280">
        <v>7</v>
      </c>
      <c r="D100" s="281">
        <v>9</v>
      </c>
      <c r="E100" s="282" t="s">
        <v>1589</v>
      </c>
      <c r="F100" s="283" t="s">
        <v>1453</v>
      </c>
      <c r="G100" s="284">
        <v>210</v>
      </c>
    </row>
    <row r="101" spans="1:7">
      <c r="A101" s="278" t="s">
        <v>1588</v>
      </c>
      <c r="B101" s="279" t="s">
        <v>1764</v>
      </c>
      <c r="C101" s="280">
        <v>7</v>
      </c>
      <c r="D101" s="281">
        <v>9</v>
      </c>
      <c r="E101" s="282" t="s">
        <v>1587</v>
      </c>
      <c r="F101" s="283" t="s">
        <v>1453</v>
      </c>
      <c r="G101" s="284">
        <v>210</v>
      </c>
    </row>
    <row r="102" spans="1:7" ht="25.5">
      <c r="A102" s="278" t="s">
        <v>1766</v>
      </c>
      <c r="B102" s="279" t="s">
        <v>1764</v>
      </c>
      <c r="C102" s="280">
        <v>7</v>
      </c>
      <c r="D102" s="281">
        <v>9</v>
      </c>
      <c r="E102" s="282" t="s">
        <v>1767</v>
      </c>
      <c r="F102" s="283" t="s">
        <v>1453</v>
      </c>
      <c r="G102" s="284">
        <v>210</v>
      </c>
    </row>
    <row r="103" spans="1:7">
      <c r="A103" s="278" t="s">
        <v>1741</v>
      </c>
      <c r="B103" s="279" t="s">
        <v>1764</v>
      </c>
      <c r="C103" s="280">
        <v>7</v>
      </c>
      <c r="D103" s="281">
        <v>9</v>
      </c>
      <c r="E103" s="282" t="s">
        <v>1767</v>
      </c>
      <c r="F103" s="283">
        <v>231</v>
      </c>
      <c r="G103" s="284">
        <v>210</v>
      </c>
    </row>
    <row r="104" spans="1:7">
      <c r="A104" s="278" t="s">
        <v>1530</v>
      </c>
      <c r="B104" s="279" t="s">
        <v>1764</v>
      </c>
      <c r="C104" s="280">
        <v>7</v>
      </c>
      <c r="D104" s="281">
        <v>9</v>
      </c>
      <c r="E104" s="282" t="s">
        <v>1529</v>
      </c>
      <c r="F104" s="283" t="s">
        <v>1453</v>
      </c>
      <c r="G104" s="284">
        <v>507</v>
      </c>
    </row>
    <row r="105" spans="1:7" ht="25.5">
      <c r="A105" s="278" t="s">
        <v>1528</v>
      </c>
      <c r="B105" s="279" t="s">
        <v>1764</v>
      </c>
      <c r="C105" s="280">
        <v>7</v>
      </c>
      <c r="D105" s="281">
        <v>9</v>
      </c>
      <c r="E105" s="282" t="s">
        <v>1479</v>
      </c>
      <c r="F105" s="283" t="s">
        <v>1453</v>
      </c>
      <c r="G105" s="284">
        <v>507</v>
      </c>
    </row>
    <row r="106" spans="1:7" ht="25.5">
      <c r="A106" s="278" t="s">
        <v>1768</v>
      </c>
      <c r="B106" s="279" t="s">
        <v>1764</v>
      </c>
      <c r="C106" s="280">
        <v>7</v>
      </c>
      <c r="D106" s="281">
        <v>9</v>
      </c>
      <c r="E106" s="282" t="s">
        <v>1769</v>
      </c>
      <c r="F106" s="283" t="s">
        <v>1453</v>
      </c>
      <c r="G106" s="284">
        <v>49.4</v>
      </c>
    </row>
    <row r="107" spans="1:7">
      <c r="A107" s="278" t="s">
        <v>1741</v>
      </c>
      <c r="B107" s="279" t="s">
        <v>1764</v>
      </c>
      <c r="C107" s="280">
        <v>7</v>
      </c>
      <c r="D107" s="281">
        <v>9</v>
      </c>
      <c r="E107" s="282" t="s">
        <v>1769</v>
      </c>
      <c r="F107" s="283">
        <v>231</v>
      </c>
      <c r="G107" s="284">
        <v>49.4</v>
      </c>
    </row>
    <row r="108" spans="1:7" ht="25.5">
      <c r="A108" s="278" t="s">
        <v>1770</v>
      </c>
      <c r="B108" s="279" t="s">
        <v>1764</v>
      </c>
      <c r="C108" s="280">
        <v>7</v>
      </c>
      <c r="D108" s="281">
        <v>9</v>
      </c>
      <c r="E108" s="282" t="s">
        <v>1771</v>
      </c>
      <c r="F108" s="283" t="s">
        <v>1453</v>
      </c>
      <c r="G108" s="284">
        <v>457.6</v>
      </c>
    </row>
    <row r="109" spans="1:7">
      <c r="A109" s="278" t="s">
        <v>1741</v>
      </c>
      <c r="B109" s="279" t="s">
        <v>1764</v>
      </c>
      <c r="C109" s="280">
        <v>7</v>
      </c>
      <c r="D109" s="281">
        <v>9</v>
      </c>
      <c r="E109" s="282" t="s">
        <v>1771</v>
      </c>
      <c r="F109" s="283">
        <v>231</v>
      </c>
      <c r="G109" s="284">
        <v>457.6</v>
      </c>
    </row>
    <row r="110" spans="1:7" ht="25.5">
      <c r="A110" s="278" t="s">
        <v>1570</v>
      </c>
      <c r="B110" s="279" t="s">
        <v>1764</v>
      </c>
      <c r="C110" s="280">
        <v>7</v>
      </c>
      <c r="D110" s="281">
        <v>9</v>
      </c>
      <c r="E110" s="282" t="s">
        <v>1569</v>
      </c>
      <c r="F110" s="283" t="s">
        <v>1453</v>
      </c>
      <c r="G110" s="284">
        <v>783</v>
      </c>
    </row>
    <row r="111" spans="1:7">
      <c r="A111" s="278" t="s">
        <v>1568</v>
      </c>
      <c r="B111" s="279" t="s">
        <v>1764</v>
      </c>
      <c r="C111" s="280">
        <v>7</v>
      </c>
      <c r="D111" s="281">
        <v>9</v>
      </c>
      <c r="E111" s="282" t="s">
        <v>1567</v>
      </c>
      <c r="F111" s="283" t="s">
        <v>1453</v>
      </c>
      <c r="G111" s="284">
        <v>353</v>
      </c>
    </row>
    <row r="112" spans="1:7">
      <c r="A112" s="278" t="s">
        <v>1742</v>
      </c>
      <c r="B112" s="279" t="s">
        <v>1764</v>
      </c>
      <c r="C112" s="280">
        <v>7</v>
      </c>
      <c r="D112" s="281">
        <v>9</v>
      </c>
      <c r="E112" s="282" t="s">
        <v>1743</v>
      </c>
      <c r="F112" s="283" t="s">
        <v>1453</v>
      </c>
      <c r="G112" s="284">
        <v>353</v>
      </c>
    </row>
    <row r="113" spans="1:7">
      <c r="A113" s="278" t="s">
        <v>1741</v>
      </c>
      <c r="B113" s="279" t="s">
        <v>1764</v>
      </c>
      <c r="C113" s="280">
        <v>7</v>
      </c>
      <c r="D113" s="281">
        <v>9</v>
      </c>
      <c r="E113" s="282" t="s">
        <v>1743</v>
      </c>
      <c r="F113" s="283">
        <v>231</v>
      </c>
      <c r="G113" s="284">
        <v>353</v>
      </c>
    </row>
    <row r="114" spans="1:7">
      <c r="A114" s="278" t="s">
        <v>1566</v>
      </c>
      <c r="B114" s="279" t="s">
        <v>1764</v>
      </c>
      <c r="C114" s="280">
        <v>7</v>
      </c>
      <c r="D114" s="281">
        <v>9</v>
      </c>
      <c r="E114" s="282" t="s">
        <v>1564</v>
      </c>
      <c r="F114" s="283" t="s">
        <v>1453</v>
      </c>
      <c r="G114" s="284">
        <v>430</v>
      </c>
    </row>
    <row r="115" spans="1:7">
      <c r="A115" s="278" t="s">
        <v>1746</v>
      </c>
      <c r="B115" s="279" t="s">
        <v>1764</v>
      </c>
      <c r="C115" s="280">
        <v>7</v>
      </c>
      <c r="D115" s="281">
        <v>9</v>
      </c>
      <c r="E115" s="282" t="s">
        <v>1747</v>
      </c>
      <c r="F115" s="283" t="s">
        <v>1453</v>
      </c>
      <c r="G115" s="284">
        <v>430</v>
      </c>
    </row>
    <row r="116" spans="1:7">
      <c r="A116" s="278" t="s">
        <v>1741</v>
      </c>
      <c r="B116" s="279" t="s">
        <v>1764</v>
      </c>
      <c r="C116" s="280">
        <v>7</v>
      </c>
      <c r="D116" s="281">
        <v>9</v>
      </c>
      <c r="E116" s="282" t="s">
        <v>1747</v>
      </c>
      <c r="F116" s="283">
        <v>231</v>
      </c>
      <c r="G116" s="284">
        <v>430</v>
      </c>
    </row>
    <row r="117" spans="1:7" ht="51">
      <c r="A117" s="278" t="s">
        <v>1772</v>
      </c>
      <c r="B117" s="279" t="s">
        <v>1773</v>
      </c>
      <c r="C117" s="280" t="s">
        <v>1453</v>
      </c>
      <c r="D117" s="281" t="s">
        <v>1453</v>
      </c>
      <c r="E117" s="282" t="s">
        <v>1453</v>
      </c>
      <c r="F117" s="283" t="s">
        <v>1453</v>
      </c>
      <c r="G117" s="284">
        <v>3000</v>
      </c>
    </row>
    <row r="118" spans="1:7">
      <c r="A118" s="278" t="s">
        <v>1737</v>
      </c>
      <c r="B118" s="279" t="s">
        <v>1773</v>
      </c>
      <c r="C118" s="280">
        <v>7</v>
      </c>
      <c r="D118" s="281" t="s">
        <v>1453</v>
      </c>
      <c r="E118" s="282" t="s">
        <v>1453</v>
      </c>
      <c r="F118" s="283" t="s">
        <v>1453</v>
      </c>
      <c r="G118" s="284">
        <v>3000</v>
      </c>
    </row>
    <row r="119" spans="1:7">
      <c r="A119" s="278" t="s">
        <v>1750</v>
      </c>
      <c r="B119" s="279" t="s">
        <v>1773</v>
      </c>
      <c r="C119" s="280">
        <v>7</v>
      </c>
      <c r="D119" s="281">
        <v>2</v>
      </c>
      <c r="E119" s="282" t="s">
        <v>1453</v>
      </c>
      <c r="F119" s="283" t="s">
        <v>1453</v>
      </c>
      <c r="G119" s="284">
        <v>3000</v>
      </c>
    </row>
    <row r="120" spans="1:7" ht="25.5">
      <c r="A120" s="278" t="s">
        <v>1570</v>
      </c>
      <c r="B120" s="279" t="s">
        <v>1773</v>
      </c>
      <c r="C120" s="280">
        <v>7</v>
      </c>
      <c r="D120" s="281">
        <v>2</v>
      </c>
      <c r="E120" s="282" t="s">
        <v>1569</v>
      </c>
      <c r="F120" s="283" t="s">
        <v>1453</v>
      </c>
      <c r="G120" s="284">
        <v>3000</v>
      </c>
    </row>
    <row r="121" spans="1:7">
      <c r="A121" s="278" t="s">
        <v>1568</v>
      </c>
      <c r="B121" s="279" t="s">
        <v>1773</v>
      </c>
      <c r="C121" s="280">
        <v>7</v>
      </c>
      <c r="D121" s="281">
        <v>2</v>
      </c>
      <c r="E121" s="282" t="s">
        <v>1567</v>
      </c>
      <c r="F121" s="283" t="s">
        <v>1453</v>
      </c>
      <c r="G121" s="284">
        <v>3000</v>
      </c>
    </row>
    <row r="122" spans="1:7">
      <c r="A122" s="278" t="s">
        <v>1742</v>
      </c>
      <c r="B122" s="279" t="s">
        <v>1773</v>
      </c>
      <c r="C122" s="280">
        <v>7</v>
      </c>
      <c r="D122" s="281">
        <v>2</v>
      </c>
      <c r="E122" s="282" t="s">
        <v>1743</v>
      </c>
      <c r="F122" s="283" t="s">
        <v>1453</v>
      </c>
      <c r="G122" s="284">
        <v>3000</v>
      </c>
    </row>
    <row r="123" spans="1:7">
      <c r="A123" s="278" t="s">
        <v>1741</v>
      </c>
      <c r="B123" s="279" t="s">
        <v>1773</v>
      </c>
      <c r="C123" s="280">
        <v>7</v>
      </c>
      <c r="D123" s="281">
        <v>2</v>
      </c>
      <c r="E123" s="282" t="s">
        <v>1743</v>
      </c>
      <c r="F123" s="283">
        <v>231</v>
      </c>
      <c r="G123" s="284">
        <v>3000</v>
      </c>
    </row>
    <row r="124" spans="1:7" ht="25.5">
      <c r="A124" s="278" t="s">
        <v>1774</v>
      </c>
      <c r="B124" s="279" t="s">
        <v>1775</v>
      </c>
      <c r="C124" s="280" t="s">
        <v>1453</v>
      </c>
      <c r="D124" s="281" t="s">
        <v>1453</v>
      </c>
      <c r="E124" s="282" t="s">
        <v>1453</v>
      </c>
      <c r="F124" s="283" t="s">
        <v>1453</v>
      </c>
      <c r="G124" s="284">
        <v>21572</v>
      </c>
    </row>
    <row r="125" spans="1:7" ht="51">
      <c r="A125" s="278" t="s">
        <v>1776</v>
      </c>
      <c r="B125" s="279" t="s">
        <v>1777</v>
      </c>
      <c r="C125" s="280" t="s">
        <v>1453</v>
      </c>
      <c r="D125" s="281" t="s">
        <v>1453</v>
      </c>
      <c r="E125" s="282" t="s">
        <v>1453</v>
      </c>
      <c r="F125" s="283" t="s">
        <v>1453</v>
      </c>
      <c r="G125" s="284">
        <v>13772</v>
      </c>
    </row>
    <row r="126" spans="1:7">
      <c r="A126" s="278" t="s">
        <v>1737</v>
      </c>
      <c r="B126" s="279" t="s">
        <v>1777</v>
      </c>
      <c r="C126" s="280">
        <v>7</v>
      </c>
      <c r="D126" s="281" t="s">
        <v>1453</v>
      </c>
      <c r="E126" s="282" t="s">
        <v>1453</v>
      </c>
      <c r="F126" s="283" t="s">
        <v>1453</v>
      </c>
      <c r="G126" s="284">
        <v>13772</v>
      </c>
    </row>
    <row r="127" spans="1:7">
      <c r="A127" s="278" t="s">
        <v>1778</v>
      </c>
      <c r="B127" s="279" t="s">
        <v>1777</v>
      </c>
      <c r="C127" s="280">
        <v>7</v>
      </c>
      <c r="D127" s="281">
        <v>7</v>
      </c>
      <c r="E127" s="282" t="s">
        <v>1453</v>
      </c>
      <c r="F127" s="283" t="s">
        <v>1453</v>
      </c>
      <c r="G127" s="284">
        <v>13772</v>
      </c>
    </row>
    <row r="128" spans="1:7" ht="25.5">
      <c r="A128" s="278" t="s">
        <v>1570</v>
      </c>
      <c r="B128" s="279" t="s">
        <v>1777</v>
      </c>
      <c r="C128" s="280">
        <v>7</v>
      </c>
      <c r="D128" s="281">
        <v>7</v>
      </c>
      <c r="E128" s="282" t="s">
        <v>1569</v>
      </c>
      <c r="F128" s="283" t="s">
        <v>1453</v>
      </c>
      <c r="G128" s="284">
        <v>13772</v>
      </c>
    </row>
    <row r="129" spans="1:7">
      <c r="A129" s="278" t="s">
        <v>1566</v>
      </c>
      <c r="B129" s="279" t="s">
        <v>1777</v>
      </c>
      <c r="C129" s="280">
        <v>7</v>
      </c>
      <c r="D129" s="281">
        <v>7</v>
      </c>
      <c r="E129" s="282" t="s">
        <v>1564</v>
      </c>
      <c r="F129" s="283" t="s">
        <v>1453</v>
      </c>
      <c r="G129" s="284">
        <v>13772</v>
      </c>
    </row>
    <row r="130" spans="1:7" ht="51">
      <c r="A130" s="278" t="s">
        <v>1744</v>
      </c>
      <c r="B130" s="279" t="s">
        <v>1777</v>
      </c>
      <c r="C130" s="280">
        <v>7</v>
      </c>
      <c r="D130" s="281">
        <v>7</v>
      </c>
      <c r="E130" s="282" t="s">
        <v>1745</v>
      </c>
      <c r="F130" s="283" t="s">
        <v>1453</v>
      </c>
      <c r="G130" s="284">
        <v>13228</v>
      </c>
    </row>
    <row r="131" spans="1:7">
      <c r="A131" s="278" t="s">
        <v>1741</v>
      </c>
      <c r="B131" s="279" t="s">
        <v>1777</v>
      </c>
      <c r="C131" s="280">
        <v>7</v>
      </c>
      <c r="D131" s="281">
        <v>7</v>
      </c>
      <c r="E131" s="282" t="s">
        <v>1745</v>
      </c>
      <c r="F131" s="283">
        <v>231</v>
      </c>
      <c r="G131" s="284">
        <v>13228</v>
      </c>
    </row>
    <row r="132" spans="1:7">
      <c r="A132" s="278" t="s">
        <v>1746</v>
      </c>
      <c r="B132" s="279" t="s">
        <v>1777</v>
      </c>
      <c r="C132" s="280">
        <v>7</v>
      </c>
      <c r="D132" s="281">
        <v>7</v>
      </c>
      <c r="E132" s="282" t="s">
        <v>1747</v>
      </c>
      <c r="F132" s="283" t="s">
        <v>1453</v>
      </c>
      <c r="G132" s="284">
        <v>544</v>
      </c>
    </row>
    <row r="133" spans="1:7">
      <c r="A133" s="278" t="s">
        <v>1741</v>
      </c>
      <c r="B133" s="279" t="s">
        <v>1777</v>
      </c>
      <c r="C133" s="280">
        <v>7</v>
      </c>
      <c r="D133" s="281">
        <v>7</v>
      </c>
      <c r="E133" s="282" t="s">
        <v>1747</v>
      </c>
      <c r="F133" s="283">
        <v>231</v>
      </c>
      <c r="G133" s="284">
        <v>544</v>
      </c>
    </row>
    <row r="134" spans="1:7" ht="25.5">
      <c r="A134" s="278" t="s">
        <v>1779</v>
      </c>
      <c r="B134" s="279" t="s">
        <v>1780</v>
      </c>
      <c r="C134" s="280" t="s">
        <v>1453</v>
      </c>
      <c r="D134" s="281" t="s">
        <v>1453</v>
      </c>
      <c r="E134" s="282" t="s">
        <v>1453</v>
      </c>
      <c r="F134" s="283" t="s">
        <v>1453</v>
      </c>
      <c r="G134" s="284">
        <v>7800</v>
      </c>
    </row>
    <row r="135" spans="1:7">
      <c r="A135" s="278" t="s">
        <v>1737</v>
      </c>
      <c r="B135" s="279" t="s">
        <v>1780</v>
      </c>
      <c r="C135" s="280">
        <v>7</v>
      </c>
      <c r="D135" s="281" t="s">
        <v>1453</v>
      </c>
      <c r="E135" s="282" t="s">
        <v>1453</v>
      </c>
      <c r="F135" s="283" t="s">
        <v>1453</v>
      </c>
      <c r="G135" s="284">
        <v>7800</v>
      </c>
    </row>
    <row r="136" spans="1:7">
      <c r="A136" s="278" t="s">
        <v>1778</v>
      </c>
      <c r="B136" s="279" t="s">
        <v>1780</v>
      </c>
      <c r="C136" s="280">
        <v>7</v>
      </c>
      <c r="D136" s="281">
        <v>7</v>
      </c>
      <c r="E136" s="282" t="s">
        <v>1453</v>
      </c>
      <c r="F136" s="283" t="s">
        <v>1453</v>
      </c>
      <c r="G136" s="284">
        <v>7800</v>
      </c>
    </row>
    <row r="137" spans="1:7" ht="25.5">
      <c r="A137" s="278" t="s">
        <v>1570</v>
      </c>
      <c r="B137" s="279" t="s">
        <v>1780</v>
      </c>
      <c r="C137" s="280">
        <v>7</v>
      </c>
      <c r="D137" s="281">
        <v>7</v>
      </c>
      <c r="E137" s="282" t="s">
        <v>1569</v>
      </c>
      <c r="F137" s="283" t="s">
        <v>1453</v>
      </c>
      <c r="G137" s="284">
        <v>7800</v>
      </c>
    </row>
    <row r="138" spans="1:7">
      <c r="A138" s="278" t="s">
        <v>1566</v>
      </c>
      <c r="B138" s="279" t="s">
        <v>1780</v>
      </c>
      <c r="C138" s="280">
        <v>7</v>
      </c>
      <c r="D138" s="281">
        <v>7</v>
      </c>
      <c r="E138" s="282" t="s">
        <v>1564</v>
      </c>
      <c r="F138" s="283" t="s">
        <v>1453</v>
      </c>
      <c r="G138" s="284">
        <v>7800</v>
      </c>
    </row>
    <row r="139" spans="1:7">
      <c r="A139" s="278" t="s">
        <v>1746</v>
      </c>
      <c r="B139" s="279" t="s">
        <v>1780</v>
      </c>
      <c r="C139" s="280">
        <v>7</v>
      </c>
      <c r="D139" s="281">
        <v>7</v>
      </c>
      <c r="E139" s="282" t="s">
        <v>1747</v>
      </c>
      <c r="F139" s="283" t="s">
        <v>1453</v>
      </c>
      <c r="G139" s="284">
        <v>7800</v>
      </c>
    </row>
    <row r="140" spans="1:7">
      <c r="A140" s="278" t="s">
        <v>1741</v>
      </c>
      <c r="B140" s="279" t="s">
        <v>1780</v>
      </c>
      <c r="C140" s="280">
        <v>7</v>
      </c>
      <c r="D140" s="281">
        <v>7</v>
      </c>
      <c r="E140" s="282" t="s">
        <v>1747</v>
      </c>
      <c r="F140" s="283">
        <v>231</v>
      </c>
      <c r="G140" s="284">
        <v>7800</v>
      </c>
    </row>
    <row r="141" spans="1:7" ht="38.25">
      <c r="A141" s="278" t="s">
        <v>1781</v>
      </c>
      <c r="B141" s="279" t="s">
        <v>1782</v>
      </c>
      <c r="C141" s="280" t="s">
        <v>1453</v>
      </c>
      <c r="D141" s="281" t="s">
        <v>1453</v>
      </c>
      <c r="E141" s="282" t="s">
        <v>1453</v>
      </c>
      <c r="F141" s="283" t="s">
        <v>1453</v>
      </c>
      <c r="G141" s="284">
        <v>8987.6</v>
      </c>
    </row>
    <row r="142" spans="1:7" ht="51">
      <c r="A142" s="278" t="s">
        <v>1783</v>
      </c>
      <c r="B142" s="279" t="s">
        <v>1784</v>
      </c>
      <c r="C142" s="280" t="s">
        <v>1453</v>
      </c>
      <c r="D142" s="281" t="s">
        <v>1453</v>
      </c>
      <c r="E142" s="282" t="s">
        <v>1453</v>
      </c>
      <c r="F142" s="283" t="s">
        <v>1453</v>
      </c>
      <c r="G142" s="284">
        <v>4314.6000000000004</v>
      </c>
    </row>
    <row r="143" spans="1:7">
      <c r="A143" s="278" t="s">
        <v>1658</v>
      </c>
      <c r="B143" s="279" t="s">
        <v>1784</v>
      </c>
      <c r="C143" s="280">
        <v>4</v>
      </c>
      <c r="D143" s="281" t="s">
        <v>1453</v>
      </c>
      <c r="E143" s="282" t="s">
        <v>1453</v>
      </c>
      <c r="F143" s="283" t="s">
        <v>1453</v>
      </c>
      <c r="G143" s="284">
        <v>4314.6000000000004</v>
      </c>
    </row>
    <row r="144" spans="1:7">
      <c r="A144" s="278" t="s">
        <v>1785</v>
      </c>
      <c r="B144" s="279" t="s">
        <v>1784</v>
      </c>
      <c r="C144" s="280">
        <v>4</v>
      </c>
      <c r="D144" s="281">
        <v>1</v>
      </c>
      <c r="E144" s="282" t="s">
        <v>1453</v>
      </c>
      <c r="F144" s="283" t="s">
        <v>1453</v>
      </c>
      <c r="G144" s="284">
        <v>4314.6000000000004</v>
      </c>
    </row>
    <row r="145" spans="1:7" ht="25.5">
      <c r="A145" s="278" t="s">
        <v>1570</v>
      </c>
      <c r="B145" s="279" t="s">
        <v>1784</v>
      </c>
      <c r="C145" s="280">
        <v>4</v>
      </c>
      <c r="D145" s="281">
        <v>1</v>
      </c>
      <c r="E145" s="282" t="s">
        <v>1569</v>
      </c>
      <c r="F145" s="283" t="s">
        <v>1453</v>
      </c>
      <c r="G145" s="284">
        <v>4314.6000000000004</v>
      </c>
    </row>
    <row r="146" spans="1:7">
      <c r="A146" s="278" t="s">
        <v>1566</v>
      </c>
      <c r="B146" s="279" t="s">
        <v>1784</v>
      </c>
      <c r="C146" s="280">
        <v>4</v>
      </c>
      <c r="D146" s="281">
        <v>1</v>
      </c>
      <c r="E146" s="282" t="s">
        <v>1564</v>
      </c>
      <c r="F146" s="283" t="s">
        <v>1453</v>
      </c>
      <c r="G146" s="284">
        <v>4314.6000000000004</v>
      </c>
    </row>
    <row r="147" spans="1:7">
      <c r="A147" s="278" t="s">
        <v>1746</v>
      </c>
      <c r="B147" s="279" t="s">
        <v>1784</v>
      </c>
      <c r="C147" s="280">
        <v>4</v>
      </c>
      <c r="D147" s="281">
        <v>1</v>
      </c>
      <c r="E147" s="282" t="s">
        <v>1747</v>
      </c>
      <c r="F147" s="283" t="s">
        <v>1453</v>
      </c>
      <c r="G147" s="284">
        <v>4314.6000000000004</v>
      </c>
    </row>
    <row r="148" spans="1:7">
      <c r="A148" s="278" t="s">
        <v>1741</v>
      </c>
      <c r="B148" s="279" t="s">
        <v>1784</v>
      </c>
      <c r="C148" s="280">
        <v>4</v>
      </c>
      <c r="D148" s="281">
        <v>1</v>
      </c>
      <c r="E148" s="282" t="s">
        <v>1747</v>
      </c>
      <c r="F148" s="283">
        <v>231</v>
      </c>
      <c r="G148" s="284">
        <v>4314.6000000000004</v>
      </c>
    </row>
    <row r="149" spans="1:7" ht="38.25">
      <c r="A149" s="278" t="s">
        <v>1786</v>
      </c>
      <c r="B149" s="279" t="s">
        <v>1787</v>
      </c>
      <c r="C149" s="280" t="s">
        <v>1453</v>
      </c>
      <c r="D149" s="281" t="s">
        <v>1453</v>
      </c>
      <c r="E149" s="282" t="s">
        <v>1453</v>
      </c>
      <c r="F149" s="283" t="s">
        <v>1453</v>
      </c>
      <c r="G149" s="284">
        <v>4673</v>
      </c>
    </row>
    <row r="150" spans="1:7">
      <c r="A150" s="278" t="s">
        <v>1658</v>
      </c>
      <c r="B150" s="279" t="s">
        <v>1787</v>
      </c>
      <c r="C150" s="280">
        <v>4</v>
      </c>
      <c r="D150" s="281" t="s">
        <v>1453</v>
      </c>
      <c r="E150" s="282" t="s">
        <v>1453</v>
      </c>
      <c r="F150" s="283" t="s">
        <v>1453</v>
      </c>
      <c r="G150" s="284">
        <v>4673</v>
      </c>
    </row>
    <row r="151" spans="1:7">
      <c r="A151" s="278" t="s">
        <v>1785</v>
      </c>
      <c r="B151" s="279" t="s">
        <v>1787</v>
      </c>
      <c r="C151" s="280">
        <v>4</v>
      </c>
      <c r="D151" s="281">
        <v>1</v>
      </c>
      <c r="E151" s="282" t="s">
        <v>1453</v>
      </c>
      <c r="F151" s="283" t="s">
        <v>1453</v>
      </c>
      <c r="G151" s="284">
        <v>4673</v>
      </c>
    </row>
    <row r="152" spans="1:7" ht="25.5">
      <c r="A152" s="278" t="s">
        <v>1570</v>
      </c>
      <c r="B152" s="279" t="s">
        <v>1787</v>
      </c>
      <c r="C152" s="280">
        <v>4</v>
      </c>
      <c r="D152" s="281">
        <v>1</v>
      </c>
      <c r="E152" s="282" t="s">
        <v>1569</v>
      </c>
      <c r="F152" s="283" t="s">
        <v>1453</v>
      </c>
      <c r="G152" s="284">
        <v>4673</v>
      </c>
    </row>
    <row r="153" spans="1:7">
      <c r="A153" s="278" t="s">
        <v>1566</v>
      </c>
      <c r="B153" s="279" t="s">
        <v>1787</v>
      </c>
      <c r="C153" s="280">
        <v>4</v>
      </c>
      <c r="D153" s="281">
        <v>1</v>
      </c>
      <c r="E153" s="282" t="s">
        <v>1564</v>
      </c>
      <c r="F153" s="283" t="s">
        <v>1453</v>
      </c>
      <c r="G153" s="284">
        <v>4673</v>
      </c>
    </row>
    <row r="154" spans="1:7">
      <c r="A154" s="278" t="s">
        <v>1746</v>
      </c>
      <c r="B154" s="279" t="s">
        <v>1787</v>
      </c>
      <c r="C154" s="280">
        <v>4</v>
      </c>
      <c r="D154" s="281">
        <v>1</v>
      </c>
      <c r="E154" s="282" t="s">
        <v>1747</v>
      </c>
      <c r="F154" s="283" t="s">
        <v>1453</v>
      </c>
      <c r="G154" s="284">
        <v>4673</v>
      </c>
    </row>
    <row r="155" spans="1:7">
      <c r="A155" s="278" t="s">
        <v>1741</v>
      </c>
      <c r="B155" s="279" t="s">
        <v>1787</v>
      </c>
      <c r="C155" s="280">
        <v>4</v>
      </c>
      <c r="D155" s="281">
        <v>1</v>
      </c>
      <c r="E155" s="282" t="s">
        <v>1747</v>
      </c>
      <c r="F155" s="283">
        <v>231</v>
      </c>
      <c r="G155" s="284">
        <v>4673</v>
      </c>
    </row>
    <row r="156" spans="1:7" ht="38.25">
      <c r="A156" s="278" t="s">
        <v>1788</v>
      </c>
      <c r="B156" s="279" t="s">
        <v>1789</v>
      </c>
      <c r="C156" s="280" t="s">
        <v>1453</v>
      </c>
      <c r="D156" s="281" t="s">
        <v>1453</v>
      </c>
      <c r="E156" s="282" t="s">
        <v>1453</v>
      </c>
      <c r="F156" s="283" t="s">
        <v>1453</v>
      </c>
      <c r="G156" s="284">
        <v>35064</v>
      </c>
    </row>
    <row r="157" spans="1:7" ht="51">
      <c r="A157" s="278" t="s">
        <v>1790</v>
      </c>
      <c r="B157" s="279" t="s">
        <v>1791</v>
      </c>
      <c r="C157" s="280" t="s">
        <v>1453</v>
      </c>
      <c r="D157" s="281" t="s">
        <v>1453</v>
      </c>
      <c r="E157" s="282" t="s">
        <v>1453</v>
      </c>
      <c r="F157" s="283" t="s">
        <v>1453</v>
      </c>
      <c r="G157" s="284">
        <v>35064</v>
      </c>
    </row>
    <row r="158" spans="1:7">
      <c r="A158" s="278" t="s">
        <v>1737</v>
      </c>
      <c r="B158" s="279" t="s">
        <v>1791</v>
      </c>
      <c r="C158" s="280">
        <v>7</v>
      </c>
      <c r="D158" s="281" t="s">
        <v>1453</v>
      </c>
      <c r="E158" s="282" t="s">
        <v>1453</v>
      </c>
      <c r="F158" s="283" t="s">
        <v>1453</v>
      </c>
      <c r="G158" s="284">
        <v>35064</v>
      </c>
    </row>
    <row r="159" spans="1:7">
      <c r="A159" s="278" t="s">
        <v>1765</v>
      </c>
      <c r="B159" s="279" t="s">
        <v>1791</v>
      </c>
      <c r="C159" s="280">
        <v>7</v>
      </c>
      <c r="D159" s="281">
        <v>9</v>
      </c>
      <c r="E159" s="282" t="s">
        <v>1453</v>
      </c>
      <c r="F159" s="283" t="s">
        <v>1453</v>
      </c>
      <c r="G159" s="284">
        <v>35064</v>
      </c>
    </row>
    <row r="160" spans="1:7" ht="38.25">
      <c r="A160" s="278" t="s">
        <v>1590</v>
      </c>
      <c r="B160" s="279" t="s">
        <v>1791</v>
      </c>
      <c r="C160" s="280">
        <v>7</v>
      </c>
      <c r="D160" s="281">
        <v>9</v>
      </c>
      <c r="E160" s="282" t="s">
        <v>1589</v>
      </c>
      <c r="F160" s="283" t="s">
        <v>1453</v>
      </c>
      <c r="G160" s="284">
        <v>33841</v>
      </c>
    </row>
    <row r="161" spans="1:7">
      <c r="A161" s="278" t="s">
        <v>1588</v>
      </c>
      <c r="B161" s="279" t="s">
        <v>1791</v>
      </c>
      <c r="C161" s="280">
        <v>7</v>
      </c>
      <c r="D161" s="281">
        <v>9</v>
      </c>
      <c r="E161" s="282" t="s">
        <v>1587</v>
      </c>
      <c r="F161" s="283" t="s">
        <v>1453</v>
      </c>
      <c r="G161" s="284">
        <v>33841</v>
      </c>
    </row>
    <row r="162" spans="1:7" ht="25.5">
      <c r="A162" s="278" t="s">
        <v>1792</v>
      </c>
      <c r="B162" s="279" t="s">
        <v>1791</v>
      </c>
      <c r="C162" s="280">
        <v>7</v>
      </c>
      <c r="D162" s="281">
        <v>9</v>
      </c>
      <c r="E162" s="282" t="s">
        <v>1793</v>
      </c>
      <c r="F162" s="283" t="s">
        <v>1453</v>
      </c>
      <c r="G162" s="284">
        <v>32840</v>
      </c>
    </row>
    <row r="163" spans="1:7">
      <c r="A163" s="278" t="s">
        <v>1741</v>
      </c>
      <c r="B163" s="279" t="s">
        <v>1791</v>
      </c>
      <c r="C163" s="280">
        <v>7</v>
      </c>
      <c r="D163" s="281">
        <v>9</v>
      </c>
      <c r="E163" s="282" t="s">
        <v>1793</v>
      </c>
      <c r="F163" s="283">
        <v>231</v>
      </c>
      <c r="G163" s="284">
        <v>32840</v>
      </c>
    </row>
    <row r="164" spans="1:7" ht="25.5">
      <c r="A164" s="278" t="s">
        <v>1766</v>
      </c>
      <c r="B164" s="279" t="s">
        <v>1791</v>
      </c>
      <c r="C164" s="280">
        <v>7</v>
      </c>
      <c r="D164" s="281">
        <v>9</v>
      </c>
      <c r="E164" s="282" t="s">
        <v>1767</v>
      </c>
      <c r="F164" s="283" t="s">
        <v>1453</v>
      </c>
      <c r="G164" s="284">
        <v>1001</v>
      </c>
    </row>
    <row r="165" spans="1:7">
      <c r="A165" s="278" t="s">
        <v>1741</v>
      </c>
      <c r="B165" s="279" t="s">
        <v>1791</v>
      </c>
      <c r="C165" s="280">
        <v>7</v>
      </c>
      <c r="D165" s="281">
        <v>9</v>
      </c>
      <c r="E165" s="282" t="s">
        <v>1767</v>
      </c>
      <c r="F165" s="283">
        <v>231</v>
      </c>
      <c r="G165" s="284">
        <v>1001</v>
      </c>
    </row>
    <row r="166" spans="1:7">
      <c r="A166" s="278" t="s">
        <v>1530</v>
      </c>
      <c r="B166" s="279" t="s">
        <v>1791</v>
      </c>
      <c r="C166" s="280">
        <v>7</v>
      </c>
      <c r="D166" s="281">
        <v>9</v>
      </c>
      <c r="E166" s="282" t="s">
        <v>1529</v>
      </c>
      <c r="F166" s="283" t="s">
        <v>1453</v>
      </c>
      <c r="G166" s="284">
        <v>1223</v>
      </c>
    </row>
    <row r="167" spans="1:7" ht="25.5">
      <c r="A167" s="278" t="s">
        <v>1528</v>
      </c>
      <c r="B167" s="279" t="s">
        <v>1791</v>
      </c>
      <c r="C167" s="280">
        <v>7</v>
      </c>
      <c r="D167" s="281">
        <v>9</v>
      </c>
      <c r="E167" s="282" t="s">
        <v>1479</v>
      </c>
      <c r="F167" s="283" t="s">
        <v>1453</v>
      </c>
      <c r="G167" s="284">
        <v>1223</v>
      </c>
    </row>
    <row r="168" spans="1:7" ht="25.5">
      <c r="A168" s="278" t="s">
        <v>1768</v>
      </c>
      <c r="B168" s="279" t="s">
        <v>1791</v>
      </c>
      <c r="C168" s="280">
        <v>7</v>
      </c>
      <c r="D168" s="281">
        <v>9</v>
      </c>
      <c r="E168" s="282" t="s">
        <v>1769</v>
      </c>
      <c r="F168" s="283" t="s">
        <v>1453</v>
      </c>
      <c r="G168" s="284">
        <v>675</v>
      </c>
    </row>
    <row r="169" spans="1:7">
      <c r="A169" s="278" t="s">
        <v>1741</v>
      </c>
      <c r="B169" s="279" t="s">
        <v>1791</v>
      </c>
      <c r="C169" s="280">
        <v>7</v>
      </c>
      <c r="D169" s="281">
        <v>9</v>
      </c>
      <c r="E169" s="282" t="s">
        <v>1769</v>
      </c>
      <c r="F169" s="283">
        <v>231</v>
      </c>
      <c r="G169" s="284">
        <v>675</v>
      </c>
    </row>
    <row r="170" spans="1:7" ht="25.5">
      <c r="A170" s="278" t="s">
        <v>1770</v>
      </c>
      <c r="B170" s="279" t="s">
        <v>1791</v>
      </c>
      <c r="C170" s="280">
        <v>7</v>
      </c>
      <c r="D170" s="281">
        <v>9</v>
      </c>
      <c r="E170" s="282" t="s">
        <v>1771</v>
      </c>
      <c r="F170" s="283" t="s">
        <v>1453</v>
      </c>
      <c r="G170" s="284">
        <v>548</v>
      </c>
    </row>
    <row r="171" spans="1:7">
      <c r="A171" s="278" t="s">
        <v>1741</v>
      </c>
      <c r="B171" s="279" t="s">
        <v>1791</v>
      </c>
      <c r="C171" s="280">
        <v>7</v>
      </c>
      <c r="D171" s="281">
        <v>9</v>
      </c>
      <c r="E171" s="282" t="s">
        <v>1771</v>
      </c>
      <c r="F171" s="283">
        <v>231</v>
      </c>
      <c r="G171" s="284">
        <v>548</v>
      </c>
    </row>
    <row r="172" spans="1:7" ht="25.5">
      <c r="A172" s="285" t="s">
        <v>1794</v>
      </c>
      <c r="B172" s="286" t="s">
        <v>1562</v>
      </c>
      <c r="C172" s="287">
        <v>10</v>
      </c>
      <c r="D172" s="288">
        <v>0</v>
      </c>
      <c r="E172" s="289" t="s">
        <v>1453</v>
      </c>
      <c r="F172" s="290" t="s">
        <v>1453</v>
      </c>
      <c r="G172" s="291">
        <v>37332.1</v>
      </c>
    </row>
    <row r="173" spans="1:7" ht="38.25">
      <c r="A173" s="278" t="s">
        <v>1795</v>
      </c>
      <c r="B173" s="279" t="s">
        <v>1796</v>
      </c>
      <c r="C173" s="280" t="s">
        <v>1453</v>
      </c>
      <c r="D173" s="281" t="s">
        <v>1453</v>
      </c>
      <c r="E173" s="282" t="s">
        <v>1453</v>
      </c>
      <c r="F173" s="283" t="s">
        <v>1453</v>
      </c>
      <c r="G173" s="284">
        <v>12515</v>
      </c>
    </row>
    <row r="174" spans="1:7" ht="38.25">
      <c r="A174" s="278" t="s">
        <v>1797</v>
      </c>
      <c r="B174" s="279" t="s">
        <v>1798</v>
      </c>
      <c r="C174" s="280" t="s">
        <v>1453</v>
      </c>
      <c r="D174" s="281" t="s">
        <v>1453</v>
      </c>
      <c r="E174" s="282" t="s">
        <v>1453</v>
      </c>
      <c r="F174" s="283" t="s">
        <v>1453</v>
      </c>
      <c r="G174" s="284">
        <v>12515</v>
      </c>
    </row>
    <row r="175" spans="1:7">
      <c r="A175" s="278" t="s">
        <v>1673</v>
      </c>
      <c r="B175" s="279" t="s">
        <v>1798</v>
      </c>
      <c r="C175" s="280">
        <v>10</v>
      </c>
      <c r="D175" s="281" t="s">
        <v>1453</v>
      </c>
      <c r="E175" s="282" t="s">
        <v>1453</v>
      </c>
      <c r="F175" s="283" t="s">
        <v>1453</v>
      </c>
      <c r="G175" s="284">
        <v>12515</v>
      </c>
    </row>
    <row r="176" spans="1:7">
      <c r="A176" s="278" t="s">
        <v>1674</v>
      </c>
      <c r="B176" s="279" t="s">
        <v>1798</v>
      </c>
      <c r="C176" s="280">
        <v>10</v>
      </c>
      <c r="D176" s="281">
        <v>6</v>
      </c>
      <c r="E176" s="282" t="s">
        <v>1453</v>
      </c>
      <c r="F176" s="283" t="s">
        <v>1453</v>
      </c>
      <c r="G176" s="284">
        <v>12515</v>
      </c>
    </row>
    <row r="177" spans="1:7">
      <c r="A177" s="278" t="s">
        <v>1467</v>
      </c>
      <c r="B177" s="279" t="s">
        <v>1798</v>
      </c>
      <c r="C177" s="280">
        <v>10</v>
      </c>
      <c r="D177" s="281">
        <v>6</v>
      </c>
      <c r="E177" s="282" t="s">
        <v>1466</v>
      </c>
      <c r="F177" s="283" t="s">
        <v>1453</v>
      </c>
      <c r="G177" s="284">
        <v>11815</v>
      </c>
    </row>
    <row r="178" spans="1:7">
      <c r="A178" s="278" t="s">
        <v>1473</v>
      </c>
      <c r="B178" s="279" t="s">
        <v>1798</v>
      </c>
      <c r="C178" s="280">
        <v>10</v>
      </c>
      <c r="D178" s="281">
        <v>6</v>
      </c>
      <c r="E178" s="282" t="s">
        <v>1471</v>
      </c>
      <c r="F178" s="283" t="s">
        <v>1453</v>
      </c>
      <c r="G178" s="284">
        <v>11815</v>
      </c>
    </row>
    <row r="179" spans="1:7" ht="25.5">
      <c r="A179" s="278" t="s">
        <v>1799</v>
      </c>
      <c r="B179" s="279" t="s">
        <v>1798</v>
      </c>
      <c r="C179" s="280">
        <v>10</v>
      </c>
      <c r="D179" s="281">
        <v>6</v>
      </c>
      <c r="E179" s="282" t="s">
        <v>1800</v>
      </c>
      <c r="F179" s="283" t="s">
        <v>1453</v>
      </c>
      <c r="G179" s="284">
        <v>10625</v>
      </c>
    </row>
    <row r="180" spans="1:7">
      <c r="A180" s="278" t="s">
        <v>1657</v>
      </c>
      <c r="B180" s="279" t="s">
        <v>1798</v>
      </c>
      <c r="C180" s="280">
        <v>10</v>
      </c>
      <c r="D180" s="281">
        <v>6</v>
      </c>
      <c r="E180" s="282" t="s">
        <v>1800</v>
      </c>
      <c r="F180" s="283">
        <v>40</v>
      </c>
      <c r="G180" s="284">
        <v>10625</v>
      </c>
    </row>
    <row r="181" spans="1:7" ht="25.5">
      <c r="A181" s="278" t="s">
        <v>1801</v>
      </c>
      <c r="B181" s="279" t="s">
        <v>1798</v>
      </c>
      <c r="C181" s="280">
        <v>10</v>
      </c>
      <c r="D181" s="281">
        <v>6</v>
      </c>
      <c r="E181" s="282" t="s">
        <v>1802</v>
      </c>
      <c r="F181" s="283" t="s">
        <v>1453</v>
      </c>
      <c r="G181" s="284">
        <v>1190</v>
      </c>
    </row>
    <row r="182" spans="1:7">
      <c r="A182" s="278" t="s">
        <v>1657</v>
      </c>
      <c r="B182" s="279" t="s">
        <v>1798</v>
      </c>
      <c r="C182" s="280">
        <v>10</v>
      </c>
      <c r="D182" s="281">
        <v>6</v>
      </c>
      <c r="E182" s="282" t="s">
        <v>1802</v>
      </c>
      <c r="F182" s="283">
        <v>40</v>
      </c>
      <c r="G182" s="284">
        <v>1190</v>
      </c>
    </row>
    <row r="183" spans="1:7">
      <c r="A183" s="278" t="s">
        <v>1461</v>
      </c>
      <c r="B183" s="279" t="s">
        <v>1798</v>
      </c>
      <c r="C183" s="280">
        <v>10</v>
      </c>
      <c r="D183" s="281">
        <v>6</v>
      </c>
      <c r="E183" s="282" t="s">
        <v>1460</v>
      </c>
      <c r="F183" s="283" t="s">
        <v>1453</v>
      </c>
      <c r="G183" s="284">
        <v>700</v>
      </c>
    </row>
    <row r="184" spans="1:7" ht="25.5">
      <c r="A184" s="278" t="s">
        <v>1459</v>
      </c>
      <c r="B184" s="279" t="s">
        <v>1798</v>
      </c>
      <c r="C184" s="280">
        <v>10</v>
      </c>
      <c r="D184" s="281">
        <v>6</v>
      </c>
      <c r="E184" s="282" t="s">
        <v>1457</v>
      </c>
      <c r="F184" s="283" t="s">
        <v>1453</v>
      </c>
      <c r="G184" s="284">
        <v>700</v>
      </c>
    </row>
    <row r="185" spans="1:7" ht="25.5">
      <c r="A185" s="278" t="s">
        <v>1459</v>
      </c>
      <c r="B185" s="279" t="s">
        <v>1798</v>
      </c>
      <c r="C185" s="280">
        <v>10</v>
      </c>
      <c r="D185" s="281">
        <v>6</v>
      </c>
      <c r="E185" s="282" t="s">
        <v>1457</v>
      </c>
      <c r="F185" s="283" t="s">
        <v>1453</v>
      </c>
      <c r="G185" s="284">
        <v>700</v>
      </c>
    </row>
    <row r="186" spans="1:7">
      <c r="A186" s="278" t="s">
        <v>1657</v>
      </c>
      <c r="B186" s="279" t="s">
        <v>1798</v>
      </c>
      <c r="C186" s="280">
        <v>10</v>
      </c>
      <c r="D186" s="281">
        <v>6</v>
      </c>
      <c r="E186" s="282" t="s">
        <v>1457</v>
      </c>
      <c r="F186" s="283">
        <v>40</v>
      </c>
      <c r="G186" s="284">
        <v>700</v>
      </c>
    </row>
    <row r="187" spans="1:7" ht="38.25">
      <c r="A187" s="278" t="s">
        <v>1803</v>
      </c>
      <c r="B187" s="279" t="s">
        <v>1804</v>
      </c>
      <c r="C187" s="280" t="s">
        <v>1453</v>
      </c>
      <c r="D187" s="281" t="s">
        <v>1453</v>
      </c>
      <c r="E187" s="282" t="s">
        <v>1453</v>
      </c>
      <c r="F187" s="283" t="s">
        <v>1453</v>
      </c>
      <c r="G187" s="284">
        <v>1385</v>
      </c>
    </row>
    <row r="188" spans="1:7" ht="38.25">
      <c r="A188" s="278" t="s">
        <v>1805</v>
      </c>
      <c r="B188" s="279" t="s">
        <v>1806</v>
      </c>
      <c r="C188" s="280" t="s">
        <v>1453</v>
      </c>
      <c r="D188" s="281" t="s">
        <v>1453</v>
      </c>
      <c r="E188" s="282" t="s">
        <v>1453</v>
      </c>
      <c r="F188" s="283" t="s">
        <v>1453</v>
      </c>
      <c r="G188" s="284">
        <v>1385</v>
      </c>
    </row>
    <row r="189" spans="1:7">
      <c r="A189" s="278" t="s">
        <v>1673</v>
      </c>
      <c r="B189" s="279" t="s">
        <v>1806</v>
      </c>
      <c r="C189" s="280">
        <v>10</v>
      </c>
      <c r="D189" s="281" t="s">
        <v>1453</v>
      </c>
      <c r="E189" s="282" t="s">
        <v>1453</v>
      </c>
      <c r="F189" s="283" t="s">
        <v>1453</v>
      </c>
      <c r="G189" s="284">
        <v>1385</v>
      </c>
    </row>
    <row r="190" spans="1:7">
      <c r="A190" s="278" t="s">
        <v>1674</v>
      </c>
      <c r="B190" s="279" t="s">
        <v>1806</v>
      </c>
      <c r="C190" s="280">
        <v>10</v>
      </c>
      <c r="D190" s="281">
        <v>6</v>
      </c>
      <c r="E190" s="282" t="s">
        <v>1453</v>
      </c>
      <c r="F190" s="283" t="s">
        <v>1453</v>
      </c>
      <c r="G190" s="284">
        <v>1385</v>
      </c>
    </row>
    <row r="191" spans="1:7">
      <c r="A191" s="278" t="s">
        <v>1530</v>
      </c>
      <c r="B191" s="279" t="s">
        <v>1806</v>
      </c>
      <c r="C191" s="280">
        <v>10</v>
      </c>
      <c r="D191" s="281">
        <v>6</v>
      </c>
      <c r="E191" s="282" t="s">
        <v>1529</v>
      </c>
      <c r="F191" s="283" t="s">
        <v>1453</v>
      </c>
      <c r="G191" s="284">
        <v>15</v>
      </c>
    </row>
    <row r="192" spans="1:7" ht="25.5">
      <c r="A192" s="278" t="s">
        <v>1528</v>
      </c>
      <c r="B192" s="279" t="s">
        <v>1806</v>
      </c>
      <c r="C192" s="280">
        <v>10</v>
      </c>
      <c r="D192" s="281">
        <v>6</v>
      </c>
      <c r="E192" s="282" t="s">
        <v>1479</v>
      </c>
      <c r="F192" s="283" t="s">
        <v>1453</v>
      </c>
      <c r="G192" s="284">
        <v>15</v>
      </c>
    </row>
    <row r="193" spans="1:7" ht="25.5">
      <c r="A193" s="278" t="s">
        <v>1770</v>
      </c>
      <c r="B193" s="279" t="s">
        <v>1806</v>
      </c>
      <c r="C193" s="280">
        <v>10</v>
      </c>
      <c r="D193" s="281">
        <v>6</v>
      </c>
      <c r="E193" s="282" t="s">
        <v>1771</v>
      </c>
      <c r="F193" s="283" t="s">
        <v>1453</v>
      </c>
      <c r="G193" s="284">
        <v>15</v>
      </c>
    </row>
    <row r="194" spans="1:7">
      <c r="A194" s="278" t="s">
        <v>1657</v>
      </c>
      <c r="B194" s="279" t="s">
        <v>1806</v>
      </c>
      <c r="C194" s="280">
        <v>10</v>
      </c>
      <c r="D194" s="281">
        <v>6</v>
      </c>
      <c r="E194" s="282" t="s">
        <v>1771</v>
      </c>
      <c r="F194" s="283">
        <v>40</v>
      </c>
      <c r="G194" s="284">
        <v>15</v>
      </c>
    </row>
    <row r="195" spans="1:7">
      <c r="A195" s="278" t="s">
        <v>1467</v>
      </c>
      <c r="B195" s="279" t="s">
        <v>1806</v>
      </c>
      <c r="C195" s="280">
        <v>10</v>
      </c>
      <c r="D195" s="281">
        <v>6</v>
      </c>
      <c r="E195" s="282" t="s">
        <v>1466</v>
      </c>
      <c r="F195" s="283" t="s">
        <v>1453</v>
      </c>
      <c r="G195" s="284">
        <v>370</v>
      </c>
    </row>
    <row r="196" spans="1:7">
      <c r="A196" s="278" t="s">
        <v>1473</v>
      </c>
      <c r="B196" s="279" t="s">
        <v>1806</v>
      </c>
      <c r="C196" s="280">
        <v>10</v>
      </c>
      <c r="D196" s="281">
        <v>6</v>
      </c>
      <c r="E196" s="282" t="s">
        <v>1471</v>
      </c>
      <c r="F196" s="283" t="s">
        <v>1453</v>
      </c>
      <c r="G196" s="284">
        <v>370</v>
      </c>
    </row>
    <row r="197" spans="1:7" ht="25.5">
      <c r="A197" s="278" t="s">
        <v>1799</v>
      </c>
      <c r="B197" s="279" t="s">
        <v>1806</v>
      </c>
      <c r="C197" s="280">
        <v>10</v>
      </c>
      <c r="D197" s="281">
        <v>6</v>
      </c>
      <c r="E197" s="282" t="s">
        <v>1800</v>
      </c>
      <c r="F197" s="283" t="s">
        <v>1453</v>
      </c>
      <c r="G197" s="284">
        <v>359</v>
      </c>
    </row>
    <row r="198" spans="1:7">
      <c r="A198" s="278" t="s">
        <v>1657</v>
      </c>
      <c r="B198" s="279" t="s">
        <v>1806</v>
      </c>
      <c r="C198" s="280">
        <v>10</v>
      </c>
      <c r="D198" s="281">
        <v>6</v>
      </c>
      <c r="E198" s="282" t="s">
        <v>1800</v>
      </c>
      <c r="F198" s="283">
        <v>40</v>
      </c>
      <c r="G198" s="284">
        <v>359</v>
      </c>
    </row>
    <row r="199" spans="1:7" ht="25.5">
      <c r="A199" s="278" t="s">
        <v>1801</v>
      </c>
      <c r="B199" s="279" t="s">
        <v>1806</v>
      </c>
      <c r="C199" s="280">
        <v>10</v>
      </c>
      <c r="D199" s="281">
        <v>6</v>
      </c>
      <c r="E199" s="282" t="s">
        <v>1802</v>
      </c>
      <c r="F199" s="283" t="s">
        <v>1453</v>
      </c>
      <c r="G199" s="284">
        <v>11</v>
      </c>
    </row>
    <row r="200" spans="1:7">
      <c r="A200" s="278" t="s">
        <v>1657</v>
      </c>
      <c r="B200" s="279" t="s">
        <v>1806</v>
      </c>
      <c r="C200" s="280">
        <v>10</v>
      </c>
      <c r="D200" s="281">
        <v>6</v>
      </c>
      <c r="E200" s="282" t="s">
        <v>1802</v>
      </c>
      <c r="F200" s="283">
        <v>40</v>
      </c>
      <c r="G200" s="284">
        <v>11</v>
      </c>
    </row>
    <row r="201" spans="1:7" ht="25.5">
      <c r="A201" s="278" t="s">
        <v>1570</v>
      </c>
      <c r="B201" s="279" t="s">
        <v>1806</v>
      </c>
      <c r="C201" s="280">
        <v>10</v>
      </c>
      <c r="D201" s="281">
        <v>6</v>
      </c>
      <c r="E201" s="282" t="s">
        <v>1569</v>
      </c>
      <c r="F201" s="283" t="s">
        <v>1453</v>
      </c>
      <c r="G201" s="284">
        <v>1000</v>
      </c>
    </row>
    <row r="202" spans="1:7">
      <c r="A202" s="278" t="s">
        <v>1566</v>
      </c>
      <c r="B202" s="279" t="s">
        <v>1806</v>
      </c>
      <c r="C202" s="280">
        <v>10</v>
      </c>
      <c r="D202" s="281">
        <v>6</v>
      </c>
      <c r="E202" s="282" t="s">
        <v>1564</v>
      </c>
      <c r="F202" s="283" t="s">
        <v>1453</v>
      </c>
      <c r="G202" s="284">
        <v>1000</v>
      </c>
    </row>
    <row r="203" spans="1:7">
      <c r="A203" s="278" t="s">
        <v>1746</v>
      </c>
      <c r="B203" s="279" t="s">
        <v>1806</v>
      </c>
      <c r="C203" s="280">
        <v>10</v>
      </c>
      <c r="D203" s="281">
        <v>6</v>
      </c>
      <c r="E203" s="282" t="s">
        <v>1747</v>
      </c>
      <c r="F203" s="283" t="s">
        <v>1453</v>
      </c>
      <c r="G203" s="284">
        <v>1000</v>
      </c>
    </row>
    <row r="204" spans="1:7">
      <c r="A204" s="278" t="s">
        <v>1807</v>
      </c>
      <c r="B204" s="279" t="s">
        <v>1806</v>
      </c>
      <c r="C204" s="280">
        <v>10</v>
      </c>
      <c r="D204" s="281">
        <v>6</v>
      </c>
      <c r="E204" s="282" t="s">
        <v>1747</v>
      </c>
      <c r="F204" s="283">
        <v>241</v>
      </c>
      <c r="G204" s="284">
        <v>1000</v>
      </c>
    </row>
    <row r="205" spans="1:7" ht="38.25">
      <c r="A205" s="278" t="s">
        <v>1808</v>
      </c>
      <c r="B205" s="279" t="s">
        <v>1809</v>
      </c>
      <c r="C205" s="280" t="s">
        <v>1453</v>
      </c>
      <c r="D205" s="281" t="s">
        <v>1453</v>
      </c>
      <c r="E205" s="282" t="s">
        <v>1453</v>
      </c>
      <c r="F205" s="283" t="s">
        <v>1453</v>
      </c>
      <c r="G205" s="284">
        <v>4200</v>
      </c>
    </row>
    <row r="206" spans="1:7" ht="38.25">
      <c r="A206" s="278" t="s">
        <v>1810</v>
      </c>
      <c r="B206" s="279" t="s">
        <v>1811</v>
      </c>
      <c r="C206" s="280" t="s">
        <v>1453</v>
      </c>
      <c r="D206" s="281" t="s">
        <v>1453</v>
      </c>
      <c r="E206" s="282" t="s">
        <v>1453</v>
      </c>
      <c r="F206" s="283" t="s">
        <v>1453</v>
      </c>
      <c r="G206" s="284">
        <v>4200</v>
      </c>
    </row>
    <row r="207" spans="1:7">
      <c r="A207" s="278" t="s">
        <v>1673</v>
      </c>
      <c r="B207" s="279" t="s">
        <v>1811</v>
      </c>
      <c r="C207" s="280">
        <v>10</v>
      </c>
      <c r="D207" s="281" t="s">
        <v>1453</v>
      </c>
      <c r="E207" s="282" t="s">
        <v>1453</v>
      </c>
      <c r="F207" s="283" t="s">
        <v>1453</v>
      </c>
      <c r="G207" s="284">
        <v>4200</v>
      </c>
    </row>
    <row r="208" spans="1:7">
      <c r="A208" s="278" t="s">
        <v>1674</v>
      </c>
      <c r="B208" s="279" t="s">
        <v>1811</v>
      </c>
      <c r="C208" s="280">
        <v>10</v>
      </c>
      <c r="D208" s="281">
        <v>6</v>
      </c>
      <c r="E208" s="282" t="s">
        <v>1453</v>
      </c>
      <c r="F208" s="283" t="s">
        <v>1453</v>
      </c>
      <c r="G208" s="284">
        <v>4200</v>
      </c>
    </row>
    <row r="209" spans="1:7">
      <c r="A209" s="278" t="s">
        <v>1467</v>
      </c>
      <c r="B209" s="279" t="s">
        <v>1811</v>
      </c>
      <c r="C209" s="280">
        <v>10</v>
      </c>
      <c r="D209" s="281">
        <v>6</v>
      </c>
      <c r="E209" s="282" t="s">
        <v>1466</v>
      </c>
      <c r="F209" s="283" t="s">
        <v>1453</v>
      </c>
      <c r="G209" s="284">
        <v>4200</v>
      </c>
    </row>
    <row r="210" spans="1:7">
      <c r="A210" s="278" t="s">
        <v>1473</v>
      </c>
      <c r="B210" s="279" t="s">
        <v>1811</v>
      </c>
      <c r="C210" s="280">
        <v>10</v>
      </c>
      <c r="D210" s="281">
        <v>6</v>
      </c>
      <c r="E210" s="282" t="s">
        <v>1471</v>
      </c>
      <c r="F210" s="283" t="s">
        <v>1453</v>
      </c>
      <c r="G210" s="284">
        <v>4200</v>
      </c>
    </row>
    <row r="211" spans="1:7">
      <c r="A211" s="278" t="s">
        <v>1812</v>
      </c>
      <c r="B211" s="279" t="s">
        <v>1811</v>
      </c>
      <c r="C211" s="280">
        <v>10</v>
      </c>
      <c r="D211" s="281">
        <v>6</v>
      </c>
      <c r="E211" s="282" t="s">
        <v>1813</v>
      </c>
      <c r="F211" s="283" t="s">
        <v>1453</v>
      </c>
      <c r="G211" s="284">
        <v>4200</v>
      </c>
    </row>
    <row r="212" spans="1:7" ht="25.5">
      <c r="A212" s="278" t="s">
        <v>1647</v>
      </c>
      <c r="B212" s="279" t="s">
        <v>1811</v>
      </c>
      <c r="C212" s="280">
        <v>10</v>
      </c>
      <c r="D212" s="281">
        <v>6</v>
      </c>
      <c r="E212" s="282" t="s">
        <v>1813</v>
      </c>
      <c r="F212" s="283">
        <v>70</v>
      </c>
      <c r="G212" s="284">
        <v>4200</v>
      </c>
    </row>
    <row r="213" spans="1:7" ht="25.5">
      <c r="A213" s="278" t="s">
        <v>1814</v>
      </c>
      <c r="B213" s="279" t="s">
        <v>1560</v>
      </c>
      <c r="C213" s="280" t="s">
        <v>1453</v>
      </c>
      <c r="D213" s="281" t="s">
        <v>1453</v>
      </c>
      <c r="E213" s="282" t="s">
        <v>1453</v>
      </c>
      <c r="F213" s="283" t="s">
        <v>1453</v>
      </c>
      <c r="G213" s="284">
        <v>19232.099999999999</v>
      </c>
    </row>
    <row r="214" spans="1:7" ht="63.75">
      <c r="A214" s="278" t="s">
        <v>1815</v>
      </c>
      <c r="B214" s="279" t="s">
        <v>1558</v>
      </c>
      <c r="C214" s="280" t="s">
        <v>1453</v>
      </c>
      <c r="D214" s="281" t="s">
        <v>1453</v>
      </c>
      <c r="E214" s="282" t="s">
        <v>1453</v>
      </c>
      <c r="F214" s="283" t="s">
        <v>1453</v>
      </c>
      <c r="G214" s="284">
        <v>19232.099999999999</v>
      </c>
    </row>
    <row r="215" spans="1:7">
      <c r="A215" s="278" t="s">
        <v>1673</v>
      </c>
      <c r="B215" s="279" t="s">
        <v>1558</v>
      </c>
      <c r="C215" s="280">
        <v>10</v>
      </c>
      <c r="D215" s="281" t="s">
        <v>1453</v>
      </c>
      <c r="E215" s="282" t="s">
        <v>1453</v>
      </c>
      <c r="F215" s="283" t="s">
        <v>1453</v>
      </c>
      <c r="G215" s="284">
        <v>19232.099999999999</v>
      </c>
    </row>
    <row r="216" spans="1:7">
      <c r="A216" s="278" t="s">
        <v>1760</v>
      </c>
      <c r="B216" s="279" t="s">
        <v>1558</v>
      </c>
      <c r="C216" s="280">
        <v>10</v>
      </c>
      <c r="D216" s="281">
        <v>4</v>
      </c>
      <c r="E216" s="282" t="s">
        <v>1453</v>
      </c>
      <c r="F216" s="283" t="s">
        <v>1453</v>
      </c>
      <c r="G216" s="284">
        <v>19232.099999999999</v>
      </c>
    </row>
    <row r="217" spans="1:7">
      <c r="A217" s="278" t="s">
        <v>1467</v>
      </c>
      <c r="B217" s="279" t="s">
        <v>1558</v>
      </c>
      <c r="C217" s="280">
        <v>10</v>
      </c>
      <c r="D217" s="281">
        <v>4</v>
      </c>
      <c r="E217" s="282" t="s">
        <v>1466</v>
      </c>
      <c r="F217" s="283" t="s">
        <v>1453</v>
      </c>
      <c r="G217" s="284">
        <v>19232.099999999999</v>
      </c>
    </row>
    <row r="218" spans="1:7">
      <c r="A218" s="278" t="s">
        <v>1473</v>
      </c>
      <c r="B218" s="279" t="s">
        <v>1558</v>
      </c>
      <c r="C218" s="280">
        <v>10</v>
      </c>
      <c r="D218" s="281">
        <v>4</v>
      </c>
      <c r="E218" s="282" t="s">
        <v>1471</v>
      </c>
      <c r="F218" s="283" t="s">
        <v>1453</v>
      </c>
      <c r="G218" s="284">
        <v>19232.099999999999</v>
      </c>
    </row>
    <row r="219" spans="1:7" ht="25.5">
      <c r="A219" s="278" t="s">
        <v>1801</v>
      </c>
      <c r="B219" s="279" t="s">
        <v>1558</v>
      </c>
      <c r="C219" s="280">
        <v>10</v>
      </c>
      <c r="D219" s="281">
        <v>4</v>
      </c>
      <c r="E219" s="282" t="s">
        <v>1802</v>
      </c>
      <c r="F219" s="283" t="s">
        <v>1453</v>
      </c>
      <c r="G219" s="284">
        <v>19232.099999999999</v>
      </c>
    </row>
    <row r="220" spans="1:7" ht="25.5">
      <c r="A220" s="278" t="s">
        <v>1647</v>
      </c>
      <c r="B220" s="279" t="s">
        <v>1558</v>
      </c>
      <c r="C220" s="280">
        <v>10</v>
      </c>
      <c r="D220" s="281">
        <v>4</v>
      </c>
      <c r="E220" s="282" t="s">
        <v>1802</v>
      </c>
      <c r="F220" s="283">
        <v>70</v>
      </c>
      <c r="G220" s="284">
        <v>19232.099999999999</v>
      </c>
    </row>
    <row r="221" spans="1:7" ht="25.5">
      <c r="A221" s="285" t="s">
        <v>1816</v>
      </c>
      <c r="B221" s="286" t="s">
        <v>1817</v>
      </c>
      <c r="C221" s="287">
        <v>10</v>
      </c>
      <c r="D221" s="288">
        <v>6</v>
      </c>
      <c r="E221" s="289" t="s">
        <v>1453</v>
      </c>
      <c r="F221" s="290" t="s">
        <v>1453</v>
      </c>
      <c r="G221" s="291">
        <v>1450</v>
      </c>
    </row>
    <row r="222" spans="1:7" ht="25.5">
      <c r="A222" s="278" t="s">
        <v>1818</v>
      </c>
      <c r="B222" s="279" t="s">
        <v>1819</v>
      </c>
      <c r="C222" s="280" t="s">
        <v>1453</v>
      </c>
      <c r="D222" s="281" t="s">
        <v>1453</v>
      </c>
      <c r="E222" s="282" t="s">
        <v>1453</v>
      </c>
      <c r="F222" s="283" t="s">
        <v>1453</v>
      </c>
      <c r="G222" s="284">
        <v>1450</v>
      </c>
    </row>
    <row r="223" spans="1:7">
      <c r="A223" s="278" t="s">
        <v>1673</v>
      </c>
      <c r="B223" s="279" t="s">
        <v>1819</v>
      </c>
      <c r="C223" s="280">
        <v>10</v>
      </c>
      <c r="D223" s="281" t="s">
        <v>1453</v>
      </c>
      <c r="E223" s="282" t="s">
        <v>1453</v>
      </c>
      <c r="F223" s="283" t="s">
        <v>1453</v>
      </c>
      <c r="G223" s="284">
        <v>1450</v>
      </c>
    </row>
    <row r="224" spans="1:7">
      <c r="A224" s="278" t="s">
        <v>1674</v>
      </c>
      <c r="B224" s="279" t="s">
        <v>1819</v>
      </c>
      <c r="C224" s="280">
        <v>10</v>
      </c>
      <c r="D224" s="281">
        <v>6</v>
      </c>
      <c r="E224" s="282" t="s">
        <v>1453</v>
      </c>
      <c r="F224" s="283" t="s">
        <v>1453</v>
      </c>
      <c r="G224" s="284">
        <v>1450</v>
      </c>
    </row>
    <row r="225" spans="1:7">
      <c r="A225" s="278" t="s">
        <v>1530</v>
      </c>
      <c r="B225" s="279" t="s">
        <v>1819</v>
      </c>
      <c r="C225" s="280">
        <v>10</v>
      </c>
      <c r="D225" s="281">
        <v>6</v>
      </c>
      <c r="E225" s="282" t="s">
        <v>1529</v>
      </c>
      <c r="F225" s="283" t="s">
        <v>1453</v>
      </c>
      <c r="G225" s="284">
        <v>100</v>
      </c>
    </row>
    <row r="226" spans="1:7" ht="25.5">
      <c r="A226" s="278" t="s">
        <v>1528</v>
      </c>
      <c r="B226" s="279" t="s">
        <v>1819</v>
      </c>
      <c r="C226" s="280">
        <v>10</v>
      </c>
      <c r="D226" s="281">
        <v>6</v>
      </c>
      <c r="E226" s="282" t="s">
        <v>1479</v>
      </c>
      <c r="F226" s="283" t="s">
        <v>1453</v>
      </c>
      <c r="G226" s="284">
        <v>100</v>
      </c>
    </row>
    <row r="227" spans="1:7" ht="25.5">
      <c r="A227" s="278" t="s">
        <v>1770</v>
      </c>
      <c r="B227" s="279" t="s">
        <v>1819</v>
      </c>
      <c r="C227" s="280">
        <v>10</v>
      </c>
      <c r="D227" s="281">
        <v>6</v>
      </c>
      <c r="E227" s="282" t="s">
        <v>1771</v>
      </c>
      <c r="F227" s="283" t="s">
        <v>1453</v>
      </c>
      <c r="G227" s="284">
        <v>100</v>
      </c>
    </row>
    <row r="228" spans="1:7">
      <c r="A228" s="278" t="s">
        <v>1657</v>
      </c>
      <c r="B228" s="279" t="s">
        <v>1819</v>
      </c>
      <c r="C228" s="280">
        <v>10</v>
      </c>
      <c r="D228" s="281">
        <v>6</v>
      </c>
      <c r="E228" s="282" t="s">
        <v>1771</v>
      </c>
      <c r="F228" s="283">
        <v>40</v>
      </c>
      <c r="G228" s="284">
        <v>100</v>
      </c>
    </row>
    <row r="229" spans="1:7" ht="25.5">
      <c r="A229" s="278" t="s">
        <v>1570</v>
      </c>
      <c r="B229" s="279" t="s">
        <v>1819</v>
      </c>
      <c r="C229" s="280">
        <v>10</v>
      </c>
      <c r="D229" s="281">
        <v>6</v>
      </c>
      <c r="E229" s="282" t="s">
        <v>1569</v>
      </c>
      <c r="F229" s="283" t="s">
        <v>1453</v>
      </c>
      <c r="G229" s="284">
        <v>1350</v>
      </c>
    </row>
    <row r="230" spans="1:7">
      <c r="A230" s="278" t="s">
        <v>1568</v>
      </c>
      <c r="B230" s="279" t="s">
        <v>1819</v>
      </c>
      <c r="C230" s="280">
        <v>10</v>
      </c>
      <c r="D230" s="281">
        <v>6</v>
      </c>
      <c r="E230" s="282" t="s">
        <v>1567</v>
      </c>
      <c r="F230" s="283" t="s">
        <v>1453</v>
      </c>
      <c r="G230" s="284">
        <v>980</v>
      </c>
    </row>
    <row r="231" spans="1:7">
      <c r="A231" s="278" t="s">
        <v>1742</v>
      </c>
      <c r="B231" s="279" t="s">
        <v>1819</v>
      </c>
      <c r="C231" s="280">
        <v>10</v>
      </c>
      <c r="D231" s="281">
        <v>6</v>
      </c>
      <c r="E231" s="282" t="s">
        <v>1743</v>
      </c>
      <c r="F231" s="283" t="s">
        <v>1453</v>
      </c>
      <c r="G231" s="284">
        <v>980</v>
      </c>
    </row>
    <row r="232" spans="1:7">
      <c r="A232" s="278" t="s">
        <v>1741</v>
      </c>
      <c r="B232" s="279" t="s">
        <v>1819</v>
      </c>
      <c r="C232" s="280">
        <v>10</v>
      </c>
      <c r="D232" s="281">
        <v>6</v>
      </c>
      <c r="E232" s="282" t="s">
        <v>1743</v>
      </c>
      <c r="F232" s="283">
        <v>231</v>
      </c>
      <c r="G232" s="284">
        <v>220</v>
      </c>
    </row>
    <row r="233" spans="1:7">
      <c r="A233" s="278" t="s">
        <v>1807</v>
      </c>
      <c r="B233" s="279" t="s">
        <v>1819</v>
      </c>
      <c r="C233" s="280">
        <v>10</v>
      </c>
      <c r="D233" s="281">
        <v>6</v>
      </c>
      <c r="E233" s="282" t="s">
        <v>1743</v>
      </c>
      <c r="F233" s="283">
        <v>241</v>
      </c>
      <c r="G233" s="284">
        <v>760</v>
      </c>
    </row>
    <row r="234" spans="1:7">
      <c r="A234" s="278" t="s">
        <v>1566</v>
      </c>
      <c r="B234" s="279" t="s">
        <v>1819</v>
      </c>
      <c r="C234" s="280">
        <v>10</v>
      </c>
      <c r="D234" s="281">
        <v>6</v>
      </c>
      <c r="E234" s="282" t="s">
        <v>1564</v>
      </c>
      <c r="F234" s="283" t="s">
        <v>1453</v>
      </c>
      <c r="G234" s="284">
        <v>370</v>
      </c>
    </row>
    <row r="235" spans="1:7">
      <c r="A235" s="278" t="s">
        <v>1746</v>
      </c>
      <c r="B235" s="279" t="s">
        <v>1819</v>
      </c>
      <c r="C235" s="280">
        <v>10</v>
      </c>
      <c r="D235" s="281">
        <v>6</v>
      </c>
      <c r="E235" s="282" t="s">
        <v>1747</v>
      </c>
      <c r="F235" s="283" t="s">
        <v>1453</v>
      </c>
      <c r="G235" s="284">
        <v>370</v>
      </c>
    </row>
    <row r="236" spans="1:7">
      <c r="A236" s="278" t="s">
        <v>1820</v>
      </c>
      <c r="B236" s="279" t="s">
        <v>1819</v>
      </c>
      <c r="C236" s="280">
        <v>10</v>
      </c>
      <c r="D236" s="281">
        <v>6</v>
      </c>
      <c r="E236" s="282" t="s">
        <v>1747</v>
      </c>
      <c r="F236" s="283">
        <v>271</v>
      </c>
      <c r="G236" s="284">
        <v>370</v>
      </c>
    </row>
    <row r="237" spans="1:7" ht="25.5">
      <c r="A237" s="285" t="s">
        <v>1821</v>
      </c>
      <c r="B237" s="286" t="s">
        <v>1556</v>
      </c>
      <c r="C237" s="287" t="s">
        <v>1453</v>
      </c>
      <c r="D237" s="288" t="s">
        <v>1453</v>
      </c>
      <c r="E237" s="289" t="s">
        <v>1453</v>
      </c>
      <c r="F237" s="290" t="s">
        <v>1453</v>
      </c>
      <c r="G237" s="291">
        <v>167425.5</v>
      </c>
    </row>
    <row r="238" spans="1:7" ht="38.25">
      <c r="A238" s="278" t="s">
        <v>1822</v>
      </c>
      <c r="B238" s="279" t="s">
        <v>1823</v>
      </c>
      <c r="C238" s="280" t="s">
        <v>1453</v>
      </c>
      <c r="D238" s="281" t="s">
        <v>1453</v>
      </c>
      <c r="E238" s="282" t="s">
        <v>1453</v>
      </c>
      <c r="F238" s="283" t="s">
        <v>1453</v>
      </c>
      <c r="G238" s="284">
        <v>61389</v>
      </c>
    </row>
    <row r="239" spans="1:7" ht="51">
      <c r="A239" s="278" t="s">
        <v>1824</v>
      </c>
      <c r="B239" s="279" t="s">
        <v>1825</v>
      </c>
      <c r="C239" s="280" t="s">
        <v>1453</v>
      </c>
      <c r="D239" s="281" t="s">
        <v>1453</v>
      </c>
      <c r="E239" s="282" t="s">
        <v>1453</v>
      </c>
      <c r="F239" s="283" t="s">
        <v>1453</v>
      </c>
      <c r="G239" s="284">
        <v>48501</v>
      </c>
    </row>
    <row r="240" spans="1:7">
      <c r="A240" s="278" t="s">
        <v>1737</v>
      </c>
      <c r="B240" s="279" t="s">
        <v>1825</v>
      </c>
      <c r="C240" s="280">
        <v>7</v>
      </c>
      <c r="D240" s="281" t="s">
        <v>1453</v>
      </c>
      <c r="E240" s="282" t="s">
        <v>1453</v>
      </c>
      <c r="F240" s="283" t="s">
        <v>1453</v>
      </c>
      <c r="G240" s="284">
        <v>48501</v>
      </c>
    </row>
    <row r="241" spans="1:7">
      <c r="A241" s="278" t="s">
        <v>1750</v>
      </c>
      <c r="B241" s="279" t="s">
        <v>1825</v>
      </c>
      <c r="C241" s="280">
        <v>7</v>
      </c>
      <c r="D241" s="281">
        <v>2</v>
      </c>
      <c r="E241" s="282" t="s">
        <v>1453</v>
      </c>
      <c r="F241" s="283" t="s">
        <v>1453</v>
      </c>
      <c r="G241" s="284">
        <v>48501</v>
      </c>
    </row>
    <row r="242" spans="1:7" ht="25.5">
      <c r="A242" s="278" t="s">
        <v>1570</v>
      </c>
      <c r="B242" s="279" t="s">
        <v>1825</v>
      </c>
      <c r="C242" s="280">
        <v>7</v>
      </c>
      <c r="D242" s="281">
        <v>2</v>
      </c>
      <c r="E242" s="282" t="s">
        <v>1569</v>
      </c>
      <c r="F242" s="283" t="s">
        <v>1453</v>
      </c>
      <c r="G242" s="284">
        <v>48501</v>
      </c>
    </row>
    <row r="243" spans="1:7">
      <c r="A243" s="278" t="s">
        <v>1566</v>
      </c>
      <c r="B243" s="279" t="s">
        <v>1825</v>
      </c>
      <c r="C243" s="280">
        <v>7</v>
      </c>
      <c r="D243" s="281">
        <v>2</v>
      </c>
      <c r="E243" s="282" t="s">
        <v>1564</v>
      </c>
      <c r="F243" s="283" t="s">
        <v>1453</v>
      </c>
      <c r="G243" s="284">
        <v>48501</v>
      </c>
    </row>
    <row r="244" spans="1:7" ht="51">
      <c r="A244" s="278" t="s">
        <v>1744</v>
      </c>
      <c r="B244" s="279" t="s">
        <v>1825</v>
      </c>
      <c r="C244" s="280">
        <v>7</v>
      </c>
      <c r="D244" s="281">
        <v>2</v>
      </c>
      <c r="E244" s="282" t="s">
        <v>1745</v>
      </c>
      <c r="F244" s="283" t="s">
        <v>1453</v>
      </c>
      <c r="G244" s="284">
        <v>46794</v>
      </c>
    </row>
    <row r="245" spans="1:7">
      <c r="A245" s="278" t="s">
        <v>1807</v>
      </c>
      <c r="B245" s="279" t="s">
        <v>1825</v>
      </c>
      <c r="C245" s="280">
        <v>7</v>
      </c>
      <c r="D245" s="281">
        <v>2</v>
      </c>
      <c r="E245" s="282" t="s">
        <v>1745</v>
      </c>
      <c r="F245" s="283">
        <v>241</v>
      </c>
      <c r="G245" s="284">
        <v>46794</v>
      </c>
    </row>
    <row r="246" spans="1:7">
      <c r="A246" s="278" t="s">
        <v>1746</v>
      </c>
      <c r="B246" s="279" t="s">
        <v>1825</v>
      </c>
      <c r="C246" s="280">
        <v>7</v>
      </c>
      <c r="D246" s="281">
        <v>2</v>
      </c>
      <c r="E246" s="282" t="s">
        <v>1747</v>
      </c>
      <c r="F246" s="283" t="s">
        <v>1453</v>
      </c>
      <c r="G246" s="284">
        <v>1707</v>
      </c>
    </row>
    <row r="247" spans="1:7">
      <c r="A247" s="278" t="s">
        <v>1807</v>
      </c>
      <c r="B247" s="279" t="s">
        <v>1825</v>
      </c>
      <c r="C247" s="280">
        <v>7</v>
      </c>
      <c r="D247" s="281">
        <v>2</v>
      </c>
      <c r="E247" s="282" t="s">
        <v>1747</v>
      </c>
      <c r="F247" s="283">
        <v>241</v>
      </c>
      <c r="G247" s="284">
        <v>1707</v>
      </c>
    </row>
    <row r="248" spans="1:7" ht="51">
      <c r="A248" s="278" t="s">
        <v>1826</v>
      </c>
      <c r="B248" s="279" t="s">
        <v>1827</v>
      </c>
      <c r="C248" s="280" t="s">
        <v>1453</v>
      </c>
      <c r="D248" s="281" t="s">
        <v>1453</v>
      </c>
      <c r="E248" s="282" t="s">
        <v>1453</v>
      </c>
      <c r="F248" s="283" t="s">
        <v>1453</v>
      </c>
      <c r="G248" s="284">
        <v>605.20000000000005</v>
      </c>
    </row>
    <row r="249" spans="1:7">
      <c r="A249" s="278" t="s">
        <v>1737</v>
      </c>
      <c r="B249" s="279" t="s">
        <v>1827</v>
      </c>
      <c r="C249" s="280">
        <v>7</v>
      </c>
      <c r="D249" s="281" t="s">
        <v>1453</v>
      </c>
      <c r="E249" s="282" t="s">
        <v>1453</v>
      </c>
      <c r="F249" s="283" t="s">
        <v>1453</v>
      </c>
      <c r="G249" s="284">
        <v>605.20000000000005</v>
      </c>
    </row>
    <row r="250" spans="1:7">
      <c r="A250" s="278" t="s">
        <v>1750</v>
      </c>
      <c r="B250" s="279" t="s">
        <v>1827</v>
      </c>
      <c r="C250" s="280">
        <v>7</v>
      </c>
      <c r="D250" s="281">
        <v>2</v>
      </c>
      <c r="E250" s="282" t="s">
        <v>1453</v>
      </c>
      <c r="F250" s="283" t="s">
        <v>1453</v>
      </c>
      <c r="G250" s="284">
        <v>605.20000000000005</v>
      </c>
    </row>
    <row r="251" spans="1:7" ht="25.5">
      <c r="A251" s="278" t="s">
        <v>1570</v>
      </c>
      <c r="B251" s="279" t="s">
        <v>1827</v>
      </c>
      <c r="C251" s="280">
        <v>7</v>
      </c>
      <c r="D251" s="281">
        <v>2</v>
      </c>
      <c r="E251" s="282" t="s">
        <v>1569</v>
      </c>
      <c r="F251" s="283" t="s">
        <v>1453</v>
      </c>
      <c r="G251" s="284">
        <v>605.20000000000005</v>
      </c>
    </row>
    <row r="252" spans="1:7">
      <c r="A252" s="278" t="s">
        <v>1566</v>
      </c>
      <c r="B252" s="279" t="s">
        <v>1827</v>
      </c>
      <c r="C252" s="280">
        <v>7</v>
      </c>
      <c r="D252" s="281">
        <v>2</v>
      </c>
      <c r="E252" s="282" t="s">
        <v>1564</v>
      </c>
      <c r="F252" s="283" t="s">
        <v>1453</v>
      </c>
      <c r="G252" s="284">
        <v>605.20000000000005</v>
      </c>
    </row>
    <row r="253" spans="1:7">
      <c r="A253" s="278" t="s">
        <v>1746</v>
      </c>
      <c r="B253" s="279" t="s">
        <v>1827</v>
      </c>
      <c r="C253" s="280">
        <v>7</v>
      </c>
      <c r="D253" s="281">
        <v>2</v>
      </c>
      <c r="E253" s="282" t="s">
        <v>1747</v>
      </c>
      <c r="F253" s="283" t="s">
        <v>1453</v>
      </c>
      <c r="G253" s="284">
        <v>605.20000000000005</v>
      </c>
    </row>
    <row r="254" spans="1:7">
      <c r="A254" s="278" t="s">
        <v>1807</v>
      </c>
      <c r="B254" s="279" t="s">
        <v>1827</v>
      </c>
      <c r="C254" s="280">
        <v>7</v>
      </c>
      <c r="D254" s="281">
        <v>2</v>
      </c>
      <c r="E254" s="282" t="s">
        <v>1747</v>
      </c>
      <c r="F254" s="283">
        <v>241</v>
      </c>
      <c r="G254" s="284">
        <v>605.20000000000005</v>
      </c>
    </row>
    <row r="255" spans="1:7" ht="63.75">
      <c r="A255" s="278" t="s">
        <v>1828</v>
      </c>
      <c r="B255" s="279" t="s">
        <v>1829</v>
      </c>
      <c r="C255" s="280" t="s">
        <v>1453</v>
      </c>
      <c r="D255" s="281" t="s">
        <v>1453</v>
      </c>
      <c r="E255" s="282" t="s">
        <v>1453</v>
      </c>
      <c r="F255" s="283" t="s">
        <v>1453</v>
      </c>
      <c r="G255" s="284">
        <v>12104</v>
      </c>
    </row>
    <row r="256" spans="1:7">
      <c r="A256" s="278" t="s">
        <v>1737</v>
      </c>
      <c r="B256" s="279" t="s">
        <v>1829</v>
      </c>
      <c r="C256" s="280">
        <v>7</v>
      </c>
      <c r="D256" s="281" t="s">
        <v>1453</v>
      </c>
      <c r="E256" s="282" t="s">
        <v>1453</v>
      </c>
      <c r="F256" s="283" t="s">
        <v>1453</v>
      </c>
      <c r="G256" s="284">
        <v>12104</v>
      </c>
    </row>
    <row r="257" spans="1:7">
      <c r="A257" s="278" t="s">
        <v>1750</v>
      </c>
      <c r="B257" s="279" t="s">
        <v>1829</v>
      </c>
      <c r="C257" s="280">
        <v>7</v>
      </c>
      <c r="D257" s="281">
        <v>2</v>
      </c>
      <c r="E257" s="282" t="s">
        <v>1453</v>
      </c>
      <c r="F257" s="283" t="s">
        <v>1453</v>
      </c>
      <c r="G257" s="284">
        <v>12104</v>
      </c>
    </row>
    <row r="258" spans="1:7" ht="25.5">
      <c r="A258" s="278" t="s">
        <v>1570</v>
      </c>
      <c r="B258" s="279" t="s">
        <v>1829</v>
      </c>
      <c r="C258" s="280">
        <v>7</v>
      </c>
      <c r="D258" s="281">
        <v>2</v>
      </c>
      <c r="E258" s="282" t="s">
        <v>1569</v>
      </c>
      <c r="F258" s="283" t="s">
        <v>1453</v>
      </c>
      <c r="G258" s="284">
        <v>12104</v>
      </c>
    </row>
    <row r="259" spans="1:7">
      <c r="A259" s="278" t="s">
        <v>1566</v>
      </c>
      <c r="B259" s="279" t="s">
        <v>1829</v>
      </c>
      <c r="C259" s="280">
        <v>7</v>
      </c>
      <c r="D259" s="281">
        <v>2</v>
      </c>
      <c r="E259" s="282" t="s">
        <v>1564</v>
      </c>
      <c r="F259" s="283" t="s">
        <v>1453</v>
      </c>
      <c r="G259" s="284">
        <v>12104</v>
      </c>
    </row>
    <row r="260" spans="1:7" ht="51">
      <c r="A260" s="278" t="s">
        <v>1744</v>
      </c>
      <c r="B260" s="279" t="s">
        <v>1829</v>
      </c>
      <c r="C260" s="280">
        <v>7</v>
      </c>
      <c r="D260" s="281">
        <v>2</v>
      </c>
      <c r="E260" s="282" t="s">
        <v>1745</v>
      </c>
      <c r="F260" s="283" t="s">
        <v>1453</v>
      </c>
      <c r="G260" s="284">
        <v>12104</v>
      </c>
    </row>
    <row r="261" spans="1:7">
      <c r="A261" s="278" t="s">
        <v>1807</v>
      </c>
      <c r="B261" s="279" t="s">
        <v>1829</v>
      </c>
      <c r="C261" s="280">
        <v>7</v>
      </c>
      <c r="D261" s="281">
        <v>2</v>
      </c>
      <c r="E261" s="282" t="s">
        <v>1745</v>
      </c>
      <c r="F261" s="283">
        <v>241</v>
      </c>
      <c r="G261" s="284">
        <v>12104</v>
      </c>
    </row>
    <row r="262" spans="1:7" ht="38.25">
      <c r="A262" s="278" t="s">
        <v>1830</v>
      </c>
      <c r="B262" s="279" t="s">
        <v>1831</v>
      </c>
      <c r="C262" s="280" t="s">
        <v>1453</v>
      </c>
      <c r="D262" s="281" t="s">
        <v>1453</v>
      </c>
      <c r="E262" s="282" t="s">
        <v>1453</v>
      </c>
      <c r="F262" s="283" t="s">
        <v>1453</v>
      </c>
      <c r="G262" s="284">
        <v>72</v>
      </c>
    </row>
    <row r="263" spans="1:7">
      <c r="A263" s="278" t="s">
        <v>1737</v>
      </c>
      <c r="B263" s="279" t="s">
        <v>1831</v>
      </c>
      <c r="C263" s="280">
        <v>7</v>
      </c>
      <c r="D263" s="281" t="s">
        <v>1453</v>
      </c>
      <c r="E263" s="282" t="s">
        <v>1453</v>
      </c>
      <c r="F263" s="283" t="s">
        <v>1453</v>
      </c>
      <c r="G263" s="284">
        <v>72</v>
      </c>
    </row>
    <row r="264" spans="1:7">
      <c r="A264" s="278" t="s">
        <v>1750</v>
      </c>
      <c r="B264" s="279" t="s">
        <v>1831</v>
      </c>
      <c r="C264" s="280">
        <v>7</v>
      </c>
      <c r="D264" s="281">
        <v>2</v>
      </c>
      <c r="E264" s="282" t="s">
        <v>1453</v>
      </c>
      <c r="F264" s="283" t="s">
        <v>1453</v>
      </c>
      <c r="G264" s="284">
        <v>72</v>
      </c>
    </row>
    <row r="265" spans="1:7" ht="25.5">
      <c r="A265" s="278" t="s">
        <v>1570</v>
      </c>
      <c r="B265" s="279" t="s">
        <v>1831</v>
      </c>
      <c r="C265" s="280">
        <v>7</v>
      </c>
      <c r="D265" s="281">
        <v>2</v>
      </c>
      <c r="E265" s="282" t="s">
        <v>1569</v>
      </c>
      <c r="F265" s="283" t="s">
        <v>1453</v>
      </c>
      <c r="G265" s="284">
        <v>72</v>
      </c>
    </row>
    <row r="266" spans="1:7">
      <c r="A266" s="278" t="s">
        <v>1566</v>
      </c>
      <c r="B266" s="279" t="s">
        <v>1831</v>
      </c>
      <c r="C266" s="280">
        <v>7</v>
      </c>
      <c r="D266" s="281">
        <v>2</v>
      </c>
      <c r="E266" s="282" t="s">
        <v>1564</v>
      </c>
      <c r="F266" s="283" t="s">
        <v>1453</v>
      </c>
      <c r="G266" s="284">
        <v>72</v>
      </c>
    </row>
    <row r="267" spans="1:7">
      <c r="A267" s="278" t="s">
        <v>1746</v>
      </c>
      <c r="B267" s="279" t="s">
        <v>1831</v>
      </c>
      <c r="C267" s="280">
        <v>7</v>
      </c>
      <c r="D267" s="281">
        <v>2</v>
      </c>
      <c r="E267" s="282" t="s">
        <v>1747</v>
      </c>
      <c r="F267" s="283" t="s">
        <v>1453</v>
      </c>
      <c r="G267" s="284">
        <v>72</v>
      </c>
    </row>
    <row r="268" spans="1:7">
      <c r="A268" s="278" t="s">
        <v>1807</v>
      </c>
      <c r="B268" s="279" t="s">
        <v>1831</v>
      </c>
      <c r="C268" s="280">
        <v>7</v>
      </c>
      <c r="D268" s="281">
        <v>2</v>
      </c>
      <c r="E268" s="282" t="s">
        <v>1747</v>
      </c>
      <c r="F268" s="283">
        <v>241</v>
      </c>
      <c r="G268" s="284">
        <v>72</v>
      </c>
    </row>
    <row r="269" spans="1:7" ht="63.75">
      <c r="A269" s="278" t="s">
        <v>1832</v>
      </c>
      <c r="B269" s="279" t="s">
        <v>1833</v>
      </c>
      <c r="C269" s="280" t="s">
        <v>1453</v>
      </c>
      <c r="D269" s="281" t="s">
        <v>1453</v>
      </c>
      <c r="E269" s="282" t="s">
        <v>1453</v>
      </c>
      <c r="F269" s="283" t="s">
        <v>1453</v>
      </c>
      <c r="G269" s="284">
        <v>106.8</v>
      </c>
    </row>
    <row r="270" spans="1:7">
      <c r="A270" s="278" t="s">
        <v>1737</v>
      </c>
      <c r="B270" s="279" t="s">
        <v>1833</v>
      </c>
      <c r="C270" s="280">
        <v>7</v>
      </c>
      <c r="D270" s="281" t="s">
        <v>1453</v>
      </c>
      <c r="E270" s="282" t="s">
        <v>1453</v>
      </c>
      <c r="F270" s="283" t="s">
        <v>1453</v>
      </c>
      <c r="G270" s="284">
        <v>106.8</v>
      </c>
    </row>
    <row r="271" spans="1:7">
      <c r="A271" s="278" t="s">
        <v>1750</v>
      </c>
      <c r="B271" s="279" t="s">
        <v>1833</v>
      </c>
      <c r="C271" s="280">
        <v>7</v>
      </c>
      <c r="D271" s="281">
        <v>2</v>
      </c>
      <c r="E271" s="282" t="s">
        <v>1453</v>
      </c>
      <c r="F271" s="283" t="s">
        <v>1453</v>
      </c>
      <c r="G271" s="284">
        <v>106.8</v>
      </c>
    </row>
    <row r="272" spans="1:7" ht="25.5">
      <c r="A272" s="278" t="s">
        <v>1570</v>
      </c>
      <c r="B272" s="279" t="s">
        <v>1833</v>
      </c>
      <c r="C272" s="280">
        <v>7</v>
      </c>
      <c r="D272" s="281">
        <v>2</v>
      </c>
      <c r="E272" s="282" t="s">
        <v>1569</v>
      </c>
      <c r="F272" s="283" t="s">
        <v>1453</v>
      </c>
      <c r="G272" s="284">
        <v>106.8</v>
      </c>
    </row>
    <row r="273" spans="1:7">
      <c r="A273" s="278" t="s">
        <v>1566</v>
      </c>
      <c r="B273" s="279" t="s">
        <v>1833</v>
      </c>
      <c r="C273" s="280">
        <v>7</v>
      </c>
      <c r="D273" s="281">
        <v>2</v>
      </c>
      <c r="E273" s="282" t="s">
        <v>1564</v>
      </c>
      <c r="F273" s="283" t="s">
        <v>1453</v>
      </c>
      <c r="G273" s="284">
        <v>106.8</v>
      </c>
    </row>
    <row r="274" spans="1:7">
      <c r="A274" s="278" t="s">
        <v>1746</v>
      </c>
      <c r="B274" s="279" t="s">
        <v>1833</v>
      </c>
      <c r="C274" s="280">
        <v>7</v>
      </c>
      <c r="D274" s="281">
        <v>2</v>
      </c>
      <c r="E274" s="282" t="s">
        <v>1747</v>
      </c>
      <c r="F274" s="283" t="s">
        <v>1453</v>
      </c>
      <c r="G274" s="284">
        <v>106.8</v>
      </c>
    </row>
    <row r="275" spans="1:7">
      <c r="A275" s="278" t="s">
        <v>1807</v>
      </c>
      <c r="B275" s="279" t="s">
        <v>1833</v>
      </c>
      <c r="C275" s="280">
        <v>7</v>
      </c>
      <c r="D275" s="281">
        <v>2</v>
      </c>
      <c r="E275" s="282" t="s">
        <v>1747</v>
      </c>
      <c r="F275" s="283">
        <v>241</v>
      </c>
      <c r="G275" s="284">
        <v>106.8</v>
      </c>
    </row>
    <row r="276" spans="1:7" ht="38.25">
      <c r="A276" s="278" t="s">
        <v>1834</v>
      </c>
      <c r="B276" s="279" t="s">
        <v>1554</v>
      </c>
      <c r="C276" s="280" t="s">
        <v>1453</v>
      </c>
      <c r="D276" s="281" t="s">
        <v>1453</v>
      </c>
      <c r="E276" s="282" t="s">
        <v>1453</v>
      </c>
      <c r="F276" s="283" t="s">
        <v>1453</v>
      </c>
      <c r="G276" s="284">
        <v>39649</v>
      </c>
    </row>
    <row r="277" spans="1:7" ht="51">
      <c r="A277" s="278" t="s">
        <v>1835</v>
      </c>
      <c r="B277" s="279" t="s">
        <v>1836</v>
      </c>
      <c r="C277" s="280" t="s">
        <v>1453</v>
      </c>
      <c r="D277" s="281" t="s">
        <v>1453</v>
      </c>
      <c r="E277" s="282" t="s">
        <v>1453</v>
      </c>
      <c r="F277" s="283" t="s">
        <v>1453</v>
      </c>
      <c r="G277" s="284">
        <v>30989</v>
      </c>
    </row>
    <row r="278" spans="1:7">
      <c r="A278" s="278" t="s">
        <v>1837</v>
      </c>
      <c r="B278" s="279" t="s">
        <v>1836</v>
      </c>
      <c r="C278" s="280">
        <v>8</v>
      </c>
      <c r="D278" s="281" t="s">
        <v>1453</v>
      </c>
      <c r="E278" s="282" t="s">
        <v>1453</v>
      </c>
      <c r="F278" s="283" t="s">
        <v>1453</v>
      </c>
      <c r="G278" s="284">
        <v>30989</v>
      </c>
    </row>
    <row r="279" spans="1:7">
      <c r="A279" s="278" t="s">
        <v>1838</v>
      </c>
      <c r="B279" s="279" t="s">
        <v>1836</v>
      </c>
      <c r="C279" s="280">
        <v>8</v>
      </c>
      <c r="D279" s="281">
        <v>1</v>
      </c>
      <c r="E279" s="282" t="s">
        <v>1453</v>
      </c>
      <c r="F279" s="283" t="s">
        <v>1453</v>
      </c>
      <c r="G279" s="284">
        <v>30989</v>
      </c>
    </row>
    <row r="280" spans="1:7" ht="25.5">
      <c r="A280" s="278" t="s">
        <v>1570</v>
      </c>
      <c r="B280" s="279" t="s">
        <v>1836</v>
      </c>
      <c r="C280" s="280">
        <v>8</v>
      </c>
      <c r="D280" s="281">
        <v>1</v>
      </c>
      <c r="E280" s="282" t="s">
        <v>1569</v>
      </c>
      <c r="F280" s="283" t="s">
        <v>1453</v>
      </c>
      <c r="G280" s="284">
        <v>30989</v>
      </c>
    </row>
    <row r="281" spans="1:7">
      <c r="A281" s="278" t="s">
        <v>1568</v>
      </c>
      <c r="B281" s="279" t="s">
        <v>1836</v>
      </c>
      <c r="C281" s="280">
        <v>8</v>
      </c>
      <c r="D281" s="281">
        <v>1</v>
      </c>
      <c r="E281" s="282" t="s">
        <v>1567</v>
      </c>
      <c r="F281" s="283" t="s">
        <v>1453</v>
      </c>
      <c r="G281" s="284">
        <v>30989</v>
      </c>
    </row>
    <row r="282" spans="1:7" ht="51">
      <c r="A282" s="278" t="s">
        <v>1739</v>
      </c>
      <c r="B282" s="279" t="s">
        <v>1836</v>
      </c>
      <c r="C282" s="280">
        <v>8</v>
      </c>
      <c r="D282" s="281">
        <v>1</v>
      </c>
      <c r="E282" s="282" t="s">
        <v>1740</v>
      </c>
      <c r="F282" s="283" t="s">
        <v>1453</v>
      </c>
      <c r="G282" s="284">
        <v>29839</v>
      </c>
    </row>
    <row r="283" spans="1:7">
      <c r="A283" s="278" t="s">
        <v>1807</v>
      </c>
      <c r="B283" s="279" t="s">
        <v>1836</v>
      </c>
      <c r="C283" s="280">
        <v>8</v>
      </c>
      <c r="D283" s="281">
        <v>1</v>
      </c>
      <c r="E283" s="282" t="s">
        <v>1740</v>
      </c>
      <c r="F283" s="283">
        <v>241</v>
      </c>
      <c r="G283" s="284">
        <v>29839</v>
      </c>
    </row>
    <row r="284" spans="1:7">
      <c r="A284" s="278" t="s">
        <v>1742</v>
      </c>
      <c r="B284" s="279" t="s">
        <v>1836</v>
      </c>
      <c r="C284" s="280">
        <v>8</v>
      </c>
      <c r="D284" s="281">
        <v>1</v>
      </c>
      <c r="E284" s="282" t="s">
        <v>1743</v>
      </c>
      <c r="F284" s="283" t="s">
        <v>1453</v>
      </c>
      <c r="G284" s="284">
        <v>1150</v>
      </c>
    </row>
    <row r="285" spans="1:7">
      <c r="A285" s="278" t="s">
        <v>1807</v>
      </c>
      <c r="B285" s="279" t="s">
        <v>1836</v>
      </c>
      <c r="C285" s="280">
        <v>8</v>
      </c>
      <c r="D285" s="281">
        <v>1</v>
      </c>
      <c r="E285" s="282" t="s">
        <v>1743</v>
      </c>
      <c r="F285" s="283">
        <v>241</v>
      </c>
      <c r="G285" s="284">
        <v>1150</v>
      </c>
    </row>
    <row r="286" spans="1:7" ht="51">
      <c r="A286" s="278" t="s">
        <v>1839</v>
      </c>
      <c r="B286" s="279" t="s">
        <v>1840</v>
      </c>
      <c r="C286" s="280" t="s">
        <v>1453</v>
      </c>
      <c r="D286" s="281" t="s">
        <v>1453</v>
      </c>
      <c r="E286" s="282" t="s">
        <v>1453</v>
      </c>
      <c r="F286" s="283" t="s">
        <v>1453</v>
      </c>
      <c r="G286" s="284">
        <v>11.8</v>
      </c>
    </row>
    <row r="287" spans="1:7">
      <c r="A287" s="278" t="s">
        <v>1837</v>
      </c>
      <c r="B287" s="279" t="s">
        <v>1840</v>
      </c>
      <c r="C287" s="280">
        <v>8</v>
      </c>
      <c r="D287" s="281" t="s">
        <v>1453</v>
      </c>
      <c r="E287" s="282" t="s">
        <v>1453</v>
      </c>
      <c r="F287" s="283" t="s">
        <v>1453</v>
      </c>
      <c r="G287" s="284">
        <v>11.8</v>
      </c>
    </row>
    <row r="288" spans="1:7">
      <c r="A288" s="278" t="s">
        <v>1838</v>
      </c>
      <c r="B288" s="279" t="s">
        <v>1840</v>
      </c>
      <c r="C288" s="280">
        <v>8</v>
      </c>
      <c r="D288" s="281">
        <v>1</v>
      </c>
      <c r="E288" s="282" t="s">
        <v>1453</v>
      </c>
      <c r="F288" s="283" t="s">
        <v>1453</v>
      </c>
      <c r="G288" s="284">
        <v>11.8</v>
      </c>
    </row>
    <row r="289" spans="1:7" ht="25.5">
      <c r="A289" s="278" t="s">
        <v>1570</v>
      </c>
      <c r="B289" s="279" t="s">
        <v>1840</v>
      </c>
      <c r="C289" s="280">
        <v>8</v>
      </c>
      <c r="D289" s="281">
        <v>1</v>
      </c>
      <c r="E289" s="282" t="s">
        <v>1569</v>
      </c>
      <c r="F289" s="283" t="s">
        <v>1453</v>
      </c>
      <c r="G289" s="284">
        <v>11.8</v>
      </c>
    </row>
    <row r="290" spans="1:7">
      <c r="A290" s="278" t="s">
        <v>1568</v>
      </c>
      <c r="B290" s="279" t="s">
        <v>1840</v>
      </c>
      <c r="C290" s="280">
        <v>8</v>
      </c>
      <c r="D290" s="281">
        <v>1</v>
      </c>
      <c r="E290" s="282" t="s">
        <v>1567</v>
      </c>
      <c r="F290" s="283" t="s">
        <v>1453</v>
      </c>
      <c r="G290" s="284">
        <v>11.8</v>
      </c>
    </row>
    <row r="291" spans="1:7">
      <c r="A291" s="278" t="s">
        <v>1742</v>
      </c>
      <c r="B291" s="279" t="s">
        <v>1840</v>
      </c>
      <c r="C291" s="280">
        <v>8</v>
      </c>
      <c r="D291" s="281">
        <v>1</v>
      </c>
      <c r="E291" s="282" t="s">
        <v>1743</v>
      </c>
      <c r="F291" s="283" t="s">
        <v>1453</v>
      </c>
      <c r="G291" s="284">
        <v>11.8</v>
      </c>
    </row>
    <row r="292" spans="1:7">
      <c r="A292" s="278" t="s">
        <v>1807</v>
      </c>
      <c r="B292" s="279" t="s">
        <v>1840</v>
      </c>
      <c r="C292" s="280">
        <v>8</v>
      </c>
      <c r="D292" s="281">
        <v>1</v>
      </c>
      <c r="E292" s="282" t="s">
        <v>1743</v>
      </c>
      <c r="F292" s="283">
        <v>241</v>
      </c>
      <c r="G292" s="284">
        <v>11.8</v>
      </c>
    </row>
    <row r="293" spans="1:7" ht="51">
      <c r="A293" s="278" t="s">
        <v>1841</v>
      </c>
      <c r="B293" s="279" t="s">
        <v>1842</v>
      </c>
      <c r="C293" s="280" t="s">
        <v>1453</v>
      </c>
      <c r="D293" s="281" t="s">
        <v>1453</v>
      </c>
      <c r="E293" s="282" t="s">
        <v>1453</v>
      </c>
      <c r="F293" s="283" t="s">
        <v>1453</v>
      </c>
      <c r="G293" s="284">
        <v>649.20000000000005</v>
      </c>
    </row>
    <row r="294" spans="1:7">
      <c r="A294" s="278" t="s">
        <v>1837</v>
      </c>
      <c r="B294" s="279" t="s">
        <v>1842</v>
      </c>
      <c r="C294" s="280">
        <v>8</v>
      </c>
      <c r="D294" s="281" t="s">
        <v>1453</v>
      </c>
      <c r="E294" s="282" t="s">
        <v>1453</v>
      </c>
      <c r="F294" s="283" t="s">
        <v>1453</v>
      </c>
      <c r="G294" s="284">
        <v>649.20000000000005</v>
      </c>
    </row>
    <row r="295" spans="1:7">
      <c r="A295" s="278" t="s">
        <v>1838</v>
      </c>
      <c r="B295" s="279" t="s">
        <v>1842</v>
      </c>
      <c r="C295" s="280">
        <v>8</v>
      </c>
      <c r="D295" s="281">
        <v>1</v>
      </c>
      <c r="E295" s="282" t="s">
        <v>1453</v>
      </c>
      <c r="F295" s="283" t="s">
        <v>1453</v>
      </c>
      <c r="G295" s="284">
        <v>649.20000000000005</v>
      </c>
    </row>
    <row r="296" spans="1:7" ht="25.5">
      <c r="A296" s="278" t="s">
        <v>1570</v>
      </c>
      <c r="B296" s="279" t="s">
        <v>1842</v>
      </c>
      <c r="C296" s="280">
        <v>8</v>
      </c>
      <c r="D296" s="281">
        <v>1</v>
      </c>
      <c r="E296" s="282" t="s">
        <v>1569</v>
      </c>
      <c r="F296" s="283" t="s">
        <v>1453</v>
      </c>
      <c r="G296" s="284">
        <v>649.20000000000005</v>
      </c>
    </row>
    <row r="297" spans="1:7">
      <c r="A297" s="278" t="s">
        <v>1568</v>
      </c>
      <c r="B297" s="279" t="s">
        <v>1842</v>
      </c>
      <c r="C297" s="280">
        <v>8</v>
      </c>
      <c r="D297" s="281">
        <v>1</v>
      </c>
      <c r="E297" s="282" t="s">
        <v>1567</v>
      </c>
      <c r="F297" s="283" t="s">
        <v>1453</v>
      </c>
      <c r="G297" s="284">
        <v>649.20000000000005</v>
      </c>
    </row>
    <row r="298" spans="1:7">
      <c r="A298" s="278" t="s">
        <v>1742</v>
      </c>
      <c r="B298" s="279" t="s">
        <v>1842</v>
      </c>
      <c r="C298" s="280">
        <v>8</v>
      </c>
      <c r="D298" s="281">
        <v>1</v>
      </c>
      <c r="E298" s="282" t="s">
        <v>1743</v>
      </c>
      <c r="F298" s="283" t="s">
        <v>1453</v>
      </c>
      <c r="G298" s="284">
        <v>649.20000000000005</v>
      </c>
    </row>
    <row r="299" spans="1:7">
      <c r="A299" s="278" t="s">
        <v>1807</v>
      </c>
      <c r="B299" s="279" t="s">
        <v>1842</v>
      </c>
      <c r="C299" s="280">
        <v>8</v>
      </c>
      <c r="D299" s="281">
        <v>1</v>
      </c>
      <c r="E299" s="282" t="s">
        <v>1743</v>
      </c>
      <c r="F299" s="283">
        <v>241</v>
      </c>
      <c r="G299" s="284">
        <v>649.20000000000005</v>
      </c>
    </row>
    <row r="300" spans="1:7" ht="63.75">
      <c r="A300" s="278" t="s">
        <v>1843</v>
      </c>
      <c r="B300" s="279" t="s">
        <v>1844</v>
      </c>
      <c r="C300" s="280" t="s">
        <v>1453</v>
      </c>
      <c r="D300" s="281" t="s">
        <v>1453</v>
      </c>
      <c r="E300" s="282" t="s">
        <v>1453</v>
      </c>
      <c r="F300" s="283" t="s">
        <v>1453</v>
      </c>
      <c r="G300" s="284">
        <v>7697</v>
      </c>
    </row>
    <row r="301" spans="1:7">
      <c r="A301" s="278" t="s">
        <v>1837</v>
      </c>
      <c r="B301" s="279" t="s">
        <v>1844</v>
      </c>
      <c r="C301" s="280">
        <v>8</v>
      </c>
      <c r="D301" s="281" t="s">
        <v>1453</v>
      </c>
      <c r="E301" s="282" t="s">
        <v>1453</v>
      </c>
      <c r="F301" s="283" t="s">
        <v>1453</v>
      </c>
      <c r="G301" s="284">
        <v>7697</v>
      </c>
    </row>
    <row r="302" spans="1:7">
      <c r="A302" s="278" t="s">
        <v>1838</v>
      </c>
      <c r="B302" s="279" t="s">
        <v>1844</v>
      </c>
      <c r="C302" s="280">
        <v>8</v>
      </c>
      <c r="D302" s="281">
        <v>1</v>
      </c>
      <c r="E302" s="282" t="s">
        <v>1453</v>
      </c>
      <c r="F302" s="283" t="s">
        <v>1453</v>
      </c>
      <c r="G302" s="284">
        <v>7697</v>
      </c>
    </row>
    <row r="303" spans="1:7" ht="25.5">
      <c r="A303" s="278" t="s">
        <v>1570</v>
      </c>
      <c r="B303" s="279" t="s">
        <v>1844</v>
      </c>
      <c r="C303" s="280">
        <v>8</v>
      </c>
      <c r="D303" s="281">
        <v>1</v>
      </c>
      <c r="E303" s="282" t="s">
        <v>1569</v>
      </c>
      <c r="F303" s="283" t="s">
        <v>1453</v>
      </c>
      <c r="G303" s="284">
        <v>7697</v>
      </c>
    </row>
    <row r="304" spans="1:7">
      <c r="A304" s="278" t="s">
        <v>1568</v>
      </c>
      <c r="B304" s="279" t="s">
        <v>1844</v>
      </c>
      <c r="C304" s="280">
        <v>8</v>
      </c>
      <c r="D304" s="281">
        <v>1</v>
      </c>
      <c r="E304" s="282" t="s">
        <v>1567</v>
      </c>
      <c r="F304" s="283" t="s">
        <v>1453</v>
      </c>
      <c r="G304" s="284">
        <v>7697</v>
      </c>
    </row>
    <row r="305" spans="1:7">
      <c r="A305" s="278" t="s">
        <v>1742</v>
      </c>
      <c r="B305" s="279" t="s">
        <v>1844</v>
      </c>
      <c r="C305" s="280">
        <v>8</v>
      </c>
      <c r="D305" s="281">
        <v>1</v>
      </c>
      <c r="E305" s="282" t="s">
        <v>1743</v>
      </c>
      <c r="F305" s="283" t="s">
        <v>1453</v>
      </c>
      <c r="G305" s="284">
        <v>7697</v>
      </c>
    </row>
    <row r="306" spans="1:7">
      <c r="A306" s="278" t="s">
        <v>1807</v>
      </c>
      <c r="B306" s="279" t="s">
        <v>1844</v>
      </c>
      <c r="C306" s="280">
        <v>8</v>
      </c>
      <c r="D306" s="281">
        <v>1</v>
      </c>
      <c r="E306" s="282" t="s">
        <v>1743</v>
      </c>
      <c r="F306" s="283">
        <v>241</v>
      </c>
      <c r="G306" s="284">
        <v>7697</v>
      </c>
    </row>
    <row r="307" spans="1:7" ht="63.75">
      <c r="A307" s="278" t="s">
        <v>1183</v>
      </c>
      <c r="B307" s="279" t="s">
        <v>1552</v>
      </c>
      <c r="C307" s="280" t="s">
        <v>1453</v>
      </c>
      <c r="D307" s="281" t="s">
        <v>1453</v>
      </c>
      <c r="E307" s="282" t="s">
        <v>1453</v>
      </c>
      <c r="F307" s="283" t="s">
        <v>1453</v>
      </c>
      <c r="G307" s="284">
        <v>187.4</v>
      </c>
    </row>
    <row r="308" spans="1:7">
      <c r="A308" s="278" t="s">
        <v>1837</v>
      </c>
      <c r="B308" s="279" t="s">
        <v>1552</v>
      </c>
      <c r="C308" s="280">
        <v>8</v>
      </c>
      <c r="D308" s="281" t="s">
        <v>1453</v>
      </c>
      <c r="E308" s="282" t="s">
        <v>1453</v>
      </c>
      <c r="F308" s="283" t="s">
        <v>1453</v>
      </c>
      <c r="G308" s="284">
        <v>187.4</v>
      </c>
    </row>
    <row r="309" spans="1:7">
      <c r="A309" s="278" t="s">
        <v>1184</v>
      </c>
      <c r="B309" s="279" t="s">
        <v>1552</v>
      </c>
      <c r="C309" s="280">
        <v>8</v>
      </c>
      <c r="D309" s="281">
        <v>4</v>
      </c>
      <c r="E309" s="282" t="s">
        <v>1453</v>
      </c>
      <c r="F309" s="283" t="s">
        <v>1453</v>
      </c>
      <c r="G309" s="284">
        <v>187.4</v>
      </c>
    </row>
    <row r="310" spans="1:7">
      <c r="A310" s="278" t="s">
        <v>1530</v>
      </c>
      <c r="B310" s="279" t="s">
        <v>1552</v>
      </c>
      <c r="C310" s="280">
        <v>8</v>
      </c>
      <c r="D310" s="281">
        <v>4</v>
      </c>
      <c r="E310" s="282" t="s">
        <v>1529</v>
      </c>
      <c r="F310" s="283" t="s">
        <v>1453</v>
      </c>
      <c r="G310" s="284">
        <v>187.4</v>
      </c>
    </row>
    <row r="311" spans="1:7" ht="25.5">
      <c r="A311" s="278" t="s">
        <v>1528</v>
      </c>
      <c r="B311" s="279" t="s">
        <v>1552</v>
      </c>
      <c r="C311" s="280">
        <v>8</v>
      </c>
      <c r="D311" s="281">
        <v>4</v>
      </c>
      <c r="E311" s="282" t="s">
        <v>1479</v>
      </c>
      <c r="F311" s="283" t="s">
        <v>1453</v>
      </c>
      <c r="G311" s="284">
        <v>187.4</v>
      </c>
    </row>
    <row r="312" spans="1:7" ht="25.5">
      <c r="A312" s="278" t="s">
        <v>1770</v>
      </c>
      <c r="B312" s="279" t="s">
        <v>1552</v>
      </c>
      <c r="C312" s="280">
        <v>8</v>
      </c>
      <c r="D312" s="281">
        <v>4</v>
      </c>
      <c r="E312" s="282" t="s">
        <v>1771</v>
      </c>
      <c r="F312" s="283" t="s">
        <v>1453</v>
      </c>
      <c r="G312" s="284">
        <v>187.4</v>
      </c>
    </row>
    <row r="313" spans="1:7">
      <c r="A313" s="278" t="s">
        <v>1657</v>
      </c>
      <c r="B313" s="279" t="s">
        <v>1552</v>
      </c>
      <c r="C313" s="280">
        <v>8</v>
      </c>
      <c r="D313" s="281">
        <v>4</v>
      </c>
      <c r="E313" s="282" t="s">
        <v>1771</v>
      </c>
      <c r="F313" s="283">
        <v>40</v>
      </c>
      <c r="G313" s="284">
        <v>187.4</v>
      </c>
    </row>
    <row r="314" spans="1:7" ht="51">
      <c r="A314" s="278" t="s">
        <v>1185</v>
      </c>
      <c r="B314" s="279" t="s">
        <v>1186</v>
      </c>
      <c r="C314" s="280" t="s">
        <v>1453</v>
      </c>
      <c r="D314" s="281" t="s">
        <v>1453</v>
      </c>
      <c r="E314" s="282" t="s">
        <v>1453</v>
      </c>
      <c r="F314" s="283" t="s">
        <v>1453</v>
      </c>
      <c r="G314" s="284">
        <v>114.6</v>
      </c>
    </row>
    <row r="315" spans="1:7">
      <c r="A315" s="278" t="s">
        <v>1837</v>
      </c>
      <c r="B315" s="279" t="s">
        <v>1186</v>
      </c>
      <c r="C315" s="280">
        <v>8</v>
      </c>
      <c r="D315" s="281" t="s">
        <v>1453</v>
      </c>
      <c r="E315" s="282" t="s">
        <v>1453</v>
      </c>
      <c r="F315" s="283" t="s">
        <v>1453</v>
      </c>
      <c r="G315" s="284">
        <v>114.6</v>
      </c>
    </row>
    <row r="316" spans="1:7">
      <c r="A316" s="278" t="s">
        <v>1838</v>
      </c>
      <c r="B316" s="279" t="s">
        <v>1186</v>
      </c>
      <c r="C316" s="280">
        <v>8</v>
      </c>
      <c r="D316" s="281">
        <v>1</v>
      </c>
      <c r="E316" s="282" t="s">
        <v>1453</v>
      </c>
      <c r="F316" s="283" t="s">
        <v>1453</v>
      </c>
      <c r="G316" s="284">
        <v>114.6</v>
      </c>
    </row>
    <row r="317" spans="1:7" ht="25.5">
      <c r="A317" s="278" t="s">
        <v>1570</v>
      </c>
      <c r="B317" s="279" t="s">
        <v>1186</v>
      </c>
      <c r="C317" s="280">
        <v>8</v>
      </c>
      <c r="D317" s="281">
        <v>1</v>
      </c>
      <c r="E317" s="282" t="s">
        <v>1569</v>
      </c>
      <c r="F317" s="283" t="s">
        <v>1453</v>
      </c>
      <c r="G317" s="284">
        <v>114.6</v>
      </c>
    </row>
    <row r="318" spans="1:7">
      <c r="A318" s="278" t="s">
        <v>1568</v>
      </c>
      <c r="B318" s="279" t="s">
        <v>1186</v>
      </c>
      <c r="C318" s="280">
        <v>8</v>
      </c>
      <c r="D318" s="281">
        <v>1</v>
      </c>
      <c r="E318" s="282" t="s">
        <v>1567</v>
      </c>
      <c r="F318" s="283" t="s">
        <v>1453</v>
      </c>
      <c r="G318" s="284">
        <v>114.6</v>
      </c>
    </row>
    <row r="319" spans="1:7">
      <c r="A319" s="278" t="s">
        <v>1742</v>
      </c>
      <c r="B319" s="279" t="s">
        <v>1186</v>
      </c>
      <c r="C319" s="280">
        <v>8</v>
      </c>
      <c r="D319" s="281">
        <v>1</v>
      </c>
      <c r="E319" s="282" t="s">
        <v>1743</v>
      </c>
      <c r="F319" s="283" t="s">
        <v>1453</v>
      </c>
      <c r="G319" s="284">
        <v>114.6</v>
      </c>
    </row>
    <row r="320" spans="1:7">
      <c r="A320" s="278" t="s">
        <v>1807</v>
      </c>
      <c r="B320" s="279" t="s">
        <v>1186</v>
      </c>
      <c r="C320" s="280">
        <v>8</v>
      </c>
      <c r="D320" s="281">
        <v>1</v>
      </c>
      <c r="E320" s="282" t="s">
        <v>1743</v>
      </c>
      <c r="F320" s="283">
        <v>241</v>
      </c>
      <c r="G320" s="284">
        <v>114.6</v>
      </c>
    </row>
    <row r="321" spans="1:7" ht="38.25">
      <c r="A321" s="278" t="s">
        <v>1187</v>
      </c>
      <c r="B321" s="279" t="s">
        <v>1188</v>
      </c>
      <c r="C321" s="280" t="s">
        <v>1453</v>
      </c>
      <c r="D321" s="281" t="s">
        <v>1453</v>
      </c>
      <c r="E321" s="282" t="s">
        <v>1453</v>
      </c>
      <c r="F321" s="283" t="s">
        <v>1453</v>
      </c>
      <c r="G321" s="284">
        <v>57516.5</v>
      </c>
    </row>
    <row r="322" spans="1:7" ht="51">
      <c r="A322" s="278" t="s">
        <v>1189</v>
      </c>
      <c r="B322" s="279" t="s">
        <v>1190</v>
      </c>
      <c r="C322" s="280" t="s">
        <v>1453</v>
      </c>
      <c r="D322" s="281" t="s">
        <v>1453</v>
      </c>
      <c r="E322" s="282" t="s">
        <v>1453</v>
      </c>
      <c r="F322" s="283" t="s">
        <v>1453</v>
      </c>
      <c r="G322" s="284">
        <v>40290.300000000003</v>
      </c>
    </row>
    <row r="323" spans="1:7">
      <c r="A323" s="278" t="s">
        <v>1837</v>
      </c>
      <c r="B323" s="279" t="s">
        <v>1190</v>
      </c>
      <c r="C323" s="280">
        <v>8</v>
      </c>
      <c r="D323" s="281" t="s">
        <v>1453</v>
      </c>
      <c r="E323" s="282" t="s">
        <v>1453</v>
      </c>
      <c r="F323" s="283" t="s">
        <v>1453</v>
      </c>
      <c r="G323" s="284">
        <v>40290.300000000003</v>
      </c>
    </row>
    <row r="324" spans="1:7">
      <c r="A324" s="278" t="s">
        <v>1838</v>
      </c>
      <c r="B324" s="279" t="s">
        <v>1190</v>
      </c>
      <c r="C324" s="280">
        <v>8</v>
      </c>
      <c r="D324" s="281">
        <v>1</v>
      </c>
      <c r="E324" s="282" t="s">
        <v>1453</v>
      </c>
      <c r="F324" s="283" t="s">
        <v>1453</v>
      </c>
      <c r="G324" s="284">
        <v>40290.300000000003</v>
      </c>
    </row>
    <row r="325" spans="1:7" ht="25.5">
      <c r="A325" s="278" t="s">
        <v>1570</v>
      </c>
      <c r="B325" s="279" t="s">
        <v>1190</v>
      </c>
      <c r="C325" s="280">
        <v>8</v>
      </c>
      <c r="D325" s="281">
        <v>1</v>
      </c>
      <c r="E325" s="282" t="s">
        <v>1569</v>
      </c>
      <c r="F325" s="283" t="s">
        <v>1453</v>
      </c>
      <c r="G325" s="284">
        <v>40290.300000000003</v>
      </c>
    </row>
    <row r="326" spans="1:7">
      <c r="A326" s="278" t="s">
        <v>1566</v>
      </c>
      <c r="B326" s="279" t="s">
        <v>1190</v>
      </c>
      <c r="C326" s="280">
        <v>8</v>
      </c>
      <c r="D326" s="281">
        <v>1</v>
      </c>
      <c r="E326" s="282" t="s">
        <v>1564</v>
      </c>
      <c r="F326" s="283" t="s">
        <v>1453</v>
      </c>
      <c r="G326" s="284">
        <v>40290.300000000003</v>
      </c>
    </row>
    <row r="327" spans="1:7" ht="51">
      <c r="A327" s="278" t="s">
        <v>1744</v>
      </c>
      <c r="B327" s="279" t="s">
        <v>1190</v>
      </c>
      <c r="C327" s="280">
        <v>8</v>
      </c>
      <c r="D327" s="281">
        <v>1</v>
      </c>
      <c r="E327" s="282" t="s">
        <v>1745</v>
      </c>
      <c r="F327" s="283" t="s">
        <v>1453</v>
      </c>
      <c r="G327" s="284">
        <v>39267.300000000003</v>
      </c>
    </row>
    <row r="328" spans="1:7">
      <c r="A328" s="278" t="s">
        <v>1807</v>
      </c>
      <c r="B328" s="279" t="s">
        <v>1190</v>
      </c>
      <c r="C328" s="280">
        <v>8</v>
      </c>
      <c r="D328" s="281">
        <v>1</v>
      </c>
      <c r="E328" s="282" t="s">
        <v>1745</v>
      </c>
      <c r="F328" s="283">
        <v>241</v>
      </c>
      <c r="G328" s="284">
        <v>39267.300000000003</v>
      </c>
    </row>
    <row r="329" spans="1:7">
      <c r="A329" s="278" t="s">
        <v>1746</v>
      </c>
      <c r="B329" s="279" t="s">
        <v>1190</v>
      </c>
      <c r="C329" s="280">
        <v>8</v>
      </c>
      <c r="D329" s="281">
        <v>1</v>
      </c>
      <c r="E329" s="282" t="s">
        <v>1747</v>
      </c>
      <c r="F329" s="283" t="s">
        <v>1453</v>
      </c>
      <c r="G329" s="284">
        <v>1023</v>
      </c>
    </row>
    <row r="330" spans="1:7">
      <c r="A330" s="278" t="s">
        <v>1807</v>
      </c>
      <c r="B330" s="279" t="s">
        <v>1190</v>
      </c>
      <c r="C330" s="280">
        <v>8</v>
      </c>
      <c r="D330" s="281">
        <v>1</v>
      </c>
      <c r="E330" s="282" t="s">
        <v>1747</v>
      </c>
      <c r="F330" s="283">
        <v>241</v>
      </c>
      <c r="G330" s="284">
        <v>1023</v>
      </c>
    </row>
    <row r="331" spans="1:7" ht="38.25">
      <c r="A331" s="278" t="s">
        <v>1191</v>
      </c>
      <c r="B331" s="279" t="s">
        <v>1192</v>
      </c>
      <c r="C331" s="280" t="s">
        <v>1453</v>
      </c>
      <c r="D331" s="281" t="s">
        <v>1453</v>
      </c>
      <c r="E331" s="282" t="s">
        <v>1453</v>
      </c>
      <c r="F331" s="283" t="s">
        <v>1453</v>
      </c>
      <c r="G331" s="284">
        <v>4000</v>
      </c>
    </row>
    <row r="332" spans="1:7">
      <c r="A332" s="278" t="s">
        <v>1665</v>
      </c>
      <c r="B332" s="279" t="s">
        <v>1192</v>
      </c>
      <c r="C332" s="280">
        <v>5</v>
      </c>
      <c r="D332" s="281" t="s">
        <v>1453</v>
      </c>
      <c r="E332" s="282" t="s">
        <v>1453</v>
      </c>
      <c r="F332" s="283" t="s">
        <v>1453</v>
      </c>
      <c r="G332" s="284">
        <v>4000</v>
      </c>
    </row>
    <row r="333" spans="1:7">
      <c r="A333" s="278" t="s">
        <v>1671</v>
      </c>
      <c r="B333" s="279" t="s">
        <v>1192</v>
      </c>
      <c r="C333" s="280">
        <v>5</v>
      </c>
      <c r="D333" s="281">
        <v>3</v>
      </c>
      <c r="E333" s="282" t="s">
        <v>1453</v>
      </c>
      <c r="F333" s="283" t="s">
        <v>1453</v>
      </c>
      <c r="G333" s="284">
        <v>4000</v>
      </c>
    </row>
    <row r="334" spans="1:7">
      <c r="A334" s="278" t="s">
        <v>1530</v>
      </c>
      <c r="B334" s="279" t="s">
        <v>1192</v>
      </c>
      <c r="C334" s="280">
        <v>5</v>
      </c>
      <c r="D334" s="281">
        <v>3</v>
      </c>
      <c r="E334" s="282" t="s">
        <v>1529</v>
      </c>
      <c r="F334" s="283" t="s">
        <v>1453</v>
      </c>
      <c r="G334" s="284">
        <v>4000</v>
      </c>
    </row>
    <row r="335" spans="1:7" ht="25.5">
      <c r="A335" s="278" t="s">
        <v>1528</v>
      </c>
      <c r="B335" s="279" t="s">
        <v>1192</v>
      </c>
      <c r="C335" s="280">
        <v>5</v>
      </c>
      <c r="D335" s="281">
        <v>3</v>
      </c>
      <c r="E335" s="282" t="s">
        <v>1479</v>
      </c>
      <c r="F335" s="283" t="s">
        <v>1453</v>
      </c>
      <c r="G335" s="284">
        <v>4000</v>
      </c>
    </row>
    <row r="336" spans="1:7" ht="25.5">
      <c r="A336" s="278" t="s">
        <v>1193</v>
      </c>
      <c r="B336" s="279" t="s">
        <v>1192</v>
      </c>
      <c r="C336" s="280">
        <v>5</v>
      </c>
      <c r="D336" s="281">
        <v>3</v>
      </c>
      <c r="E336" s="282" t="s">
        <v>1194</v>
      </c>
      <c r="F336" s="283" t="s">
        <v>1453</v>
      </c>
      <c r="G336" s="284">
        <v>2053.4580000000001</v>
      </c>
    </row>
    <row r="337" spans="1:7">
      <c r="A337" s="278" t="s">
        <v>1657</v>
      </c>
      <c r="B337" s="279" t="s">
        <v>1192</v>
      </c>
      <c r="C337" s="280">
        <v>5</v>
      </c>
      <c r="D337" s="281">
        <v>3</v>
      </c>
      <c r="E337" s="282" t="s">
        <v>1194</v>
      </c>
      <c r="F337" s="283">
        <v>40</v>
      </c>
      <c r="G337" s="284">
        <v>2053.4580000000001</v>
      </c>
    </row>
    <row r="338" spans="1:7" ht="25.5">
      <c r="A338" s="278" t="s">
        <v>1770</v>
      </c>
      <c r="B338" s="279" t="s">
        <v>1192</v>
      </c>
      <c r="C338" s="280">
        <v>5</v>
      </c>
      <c r="D338" s="281">
        <v>3</v>
      </c>
      <c r="E338" s="282" t="s">
        <v>1771</v>
      </c>
      <c r="F338" s="283" t="s">
        <v>1453</v>
      </c>
      <c r="G338" s="284">
        <v>1946.5419999999999</v>
      </c>
    </row>
    <row r="339" spans="1:7">
      <c r="A339" s="278" t="s">
        <v>1657</v>
      </c>
      <c r="B339" s="279" t="s">
        <v>1192</v>
      </c>
      <c r="C339" s="280">
        <v>5</v>
      </c>
      <c r="D339" s="281">
        <v>3</v>
      </c>
      <c r="E339" s="282" t="s">
        <v>1771</v>
      </c>
      <c r="F339" s="283">
        <v>40</v>
      </c>
      <c r="G339" s="284">
        <v>1946.5419999999999</v>
      </c>
    </row>
    <row r="340" spans="1:7" ht="63.75">
      <c r="A340" s="278" t="s">
        <v>1195</v>
      </c>
      <c r="B340" s="279" t="s">
        <v>1196</v>
      </c>
      <c r="C340" s="280" t="s">
        <v>1453</v>
      </c>
      <c r="D340" s="281" t="s">
        <v>1453</v>
      </c>
      <c r="E340" s="282" t="s">
        <v>1453</v>
      </c>
      <c r="F340" s="283" t="s">
        <v>1453</v>
      </c>
      <c r="G340" s="284">
        <v>8635.7000000000007</v>
      </c>
    </row>
    <row r="341" spans="1:7">
      <c r="A341" s="278" t="s">
        <v>1837</v>
      </c>
      <c r="B341" s="279" t="s">
        <v>1196</v>
      </c>
      <c r="C341" s="280">
        <v>8</v>
      </c>
      <c r="D341" s="281" t="s">
        <v>1453</v>
      </c>
      <c r="E341" s="282" t="s">
        <v>1453</v>
      </c>
      <c r="F341" s="283" t="s">
        <v>1453</v>
      </c>
      <c r="G341" s="284">
        <v>8635.7000000000007</v>
      </c>
    </row>
    <row r="342" spans="1:7">
      <c r="A342" s="278" t="s">
        <v>1838</v>
      </c>
      <c r="B342" s="279" t="s">
        <v>1196</v>
      </c>
      <c r="C342" s="280">
        <v>8</v>
      </c>
      <c r="D342" s="281">
        <v>1</v>
      </c>
      <c r="E342" s="282" t="s">
        <v>1453</v>
      </c>
      <c r="F342" s="283" t="s">
        <v>1453</v>
      </c>
      <c r="G342" s="284">
        <v>8635.7000000000007</v>
      </c>
    </row>
    <row r="343" spans="1:7" ht="25.5">
      <c r="A343" s="278" t="s">
        <v>1570</v>
      </c>
      <c r="B343" s="279" t="s">
        <v>1196</v>
      </c>
      <c r="C343" s="280">
        <v>8</v>
      </c>
      <c r="D343" s="281">
        <v>1</v>
      </c>
      <c r="E343" s="282" t="s">
        <v>1569</v>
      </c>
      <c r="F343" s="283" t="s">
        <v>1453</v>
      </c>
      <c r="G343" s="284">
        <v>8635.7000000000007</v>
      </c>
    </row>
    <row r="344" spans="1:7">
      <c r="A344" s="278" t="s">
        <v>1566</v>
      </c>
      <c r="B344" s="279" t="s">
        <v>1196</v>
      </c>
      <c r="C344" s="280">
        <v>8</v>
      </c>
      <c r="D344" s="281">
        <v>1</v>
      </c>
      <c r="E344" s="282" t="s">
        <v>1564</v>
      </c>
      <c r="F344" s="283" t="s">
        <v>1453</v>
      </c>
      <c r="G344" s="284">
        <v>8635.7000000000007</v>
      </c>
    </row>
    <row r="345" spans="1:7">
      <c r="A345" s="278" t="s">
        <v>1746</v>
      </c>
      <c r="B345" s="279" t="s">
        <v>1196</v>
      </c>
      <c r="C345" s="280">
        <v>8</v>
      </c>
      <c r="D345" s="281">
        <v>1</v>
      </c>
      <c r="E345" s="282" t="s">
        <v>1747</v>
      </c>
      <c r="F345" s="283" t="s">
        <v>1453</v>
      </c>
      <c r="G345" s="284">
        <v>8635.7000000000007</v>
      </c>
    </row>
    <row r="346" spans="1:7">
      <c r="A346" s="278" t="s">
        <v>1807</v>
      </c>
      <c r="B346" s="279" t="s">
        <v>1196</v>
      </c>
      <c r="C346" s="280">
        <v>8</v>
      </c>
      <c r="D346" s="281">
        <v>1</v>
      </c>
      <c r="E346" s="282" t="s">
        <v>1747</v>
      </c>
      <c r="F346" s="283">
        <v>241</v>
      </c>
      <c r="G346" s="284">
        <v>8635.7000000000007</v>
      </c>
    </row>
    <row r="347" spans="1:7" ht="38.25">
      <c r="A347" s="278" t="s">
        <v>1197</v>
      </c>
      <c r="B347" s="279" t="s">
        <v>1198</v>
      </c>
      <c r="C347" s="280" t="s">
        <v>1453</v>
      </c>
      <c r="D347" s="281" t="s">
        <v>1453</v>
      </c>
      <c r="E347" s="282" t="s">
        <v>1453</v>
      </c>
      <c r="F347" s="283" t="s">
        <v>1453</v>
      </c>
      <c r="G347" s="284">
        <v>2750</v>
      </c>
    </row>
    <row r="348" spans="1:7">
      <c r="A348" s="278" t="s">
        <v>1837</v>
      </c>
      <c r="B348" s="279" t="s">
        <v>1198</v>
      </c>
      <c r="C348" s="280">
        <v>8</v>
      </c>
      <c r="D348" s="281" t="s">
        <v>1453</v>
      </c>
      <c r="E348" s="282" t="s">
        <v>1453</v>
      </c>
      <c r="F348" s="283" t="s">
        <v>1453</v>
      </c>
      <c r="G348" s="284">
        <v>2750</v>
      </c>
    </row>
    <row r="349" spans="1:7">
      <c r="A349" s="278" t="s">
        <v>1184</v>
      </c>
      <c r="B349" s="279" t="s">
        <v>1198</v>
      </c>
      <c r="C349" s="280">
        <v>8</v>
      </c>
      <c r="D349" s="281">
        <v>4</v>
      </c>
      <c r="E349" s="282" t="s">
        <v>1453</v>
      </c>
      <c r="F349" s="283" t="s">
        <v>1453</v>
      </c>
      <c r="G349" s="284">
        <v>2750</v>
      </c>
    </row>
    <row r="350" spans="1:7" ht="25.5">
      <c r="A350" s="278" t="s">
        <v>1570</v>
      </c>
      <c r="B350" s="279" t="s">
        <v>1198</v>
      </c>
      <c r="C350" s="280">
        <v>8</v>
      </c>
      <c r="D350" s="281">
        <v>4</v>
      </c>
      <c r="E350" s="282" t="s">
        <v>1569</v>
      </c>
      <c r="F350" s="283" t="s">
        <v>1453</v>
      </c>
      <c r="G350" s="284">
        <v>2750</v>
      </c>
    </row>
    <row r="351" spans="1:7">
      <c r="A351" s="278" t="s">
        <v>1568</v>
      </c>
      <c r="B351" s="279" t="s">
        <v>1198</v>
      </c>
      <c r="C351" s="280">
        <v>8</v>
      </c>
      <c r="D351" s="281">
        <v>4</v>
      </c>
      <c r="E351" s="282" t="s">
        <v>1567</v>
      </c>
      <c r="F351" s="283" t="s">
        <v>1453</v>
      </c>
      <c r="G351" s="284">
        <v>90</v>
      </c>
    </row>
    <row r="352" spans="1:7">
      <c r="A352" s="278" t="s">
        <v>1742</v>
      </c>
      <c r="B352" s="279" t="s">
        <v>1198</v>
      </c>
      <c r="C352" s="280">
        <v>8</v>
      </c>
      <c r="D352" s="281">
        <v>4</v>
      </c>
      <c r="E352" s="282" t="s">
        <v>1743</v>
      </c>
      <c r="F352" s="283" t="s">
        <v>1453</v>
      </c>
      <c r="G352" s="284">
        <v>90</v>
      </c>
    </row>
    <row r="353" spans="1:7">
      <c r="A353" s="278" t="s">
        <v>1807</v>
      </c>
      <c r="B353" s="279" t="s">
        <v>1198</v>
      </c>
      <c r="C353" s="280">
        <v>8</v>
      </c>
      <c r="D353" s="281">
        <v>4</v>
      </c>
      <c r="E353" s="282" t="s">
        <v>1743</v>
      </c>
      <c r="F353" s="283">
        <v>241</v>
      </c>
      <c r="G353" s="284">
        <v>90</v>
      </c>
    </row>
    <row r="354" spans="1:7">
      <c r="A354" s="278" t="s">
        <v>1566</v>
      </c>
      <c r="B354" s="279" t="s">
        <v>1198</v>
      </c>
      <c r="C354" s="280">
        <v>8</v>
      </c>
      <c r="D354" s="281">
        <v>4</v>
      </c>
      <c r="E354" s="282" t="s">
        <v>1564</v>
      </c>
      <c r="F354" s="283" t="s">
        <v>1453</v>
      </c>
      <c r="G354" s="284">
        <v>2660</v>
      </c>
    </row>
    <row r="355" spans="1:7">
      <c r="A355" s="278" t="s">
        <v>1746</v>
      </c>
      <c r="B355" s="279" t="s">
        <v>1198</v>
      </c>
      <c r="C355" s="280">
        <v>8</v>
      </c>
      <c r="D355" s="281">
        <v>4</v>
      </c>
      <c r="E355" s="282" t="s">
        <v>1747</v>
      </c>
      <c r="F355" s="283" t="s">
        <v>1453</v>
      </c>
      <c r="G355" s="284">
        <v>2660</v>
      </c>
    </row>
    <row r="356" spans="1:7">
      <c r="A356" s="278" t="s">
        <v>1807</v>
      </c>
      <c r="B356" s="279" t="s">
        <v>1198</v>
      </c>
      <c r="C356" s="280">
        <v>8</v>
      </c>
      <c r="D356" s="281">
        <v>4</v>
      </c>
      <c r="E356" s="282" t="s">
        <v>1747</v>
      </c>
      <c r="F356" s="283">
        <v>241</v>
      </c>
      <c r="G356" s="284">
        <v>2660</v>
      </c>
    </row>
    <row r="357" spans="1:7" ht="38.25">
      <c r="A357" s="278" t="s">
        <v>1199</v>
      </c>
      <c r="B357" s="279" t="s">
        <v>1200</v>
      </c>
      <c r="C357" s="280" t="s">
        <v>1453</v>
      </c>
      <c r="D357" s="281" t="s">
        <v>1453</v>
      </c>
      <c r="E357" s="282" t="s">
        <v>1453</v>
      </c>
      <c r="F357" s="283" t="s">
        <v>1453</v>
      </c>
      <c r="G357" s="284">
        <v>1800</v>
      </c>
    </row>
    <row r="358" spans="1:7">
      <c r="A358" s="278" t="s">
        <v>1837</v>
      </c>
      <c r="B358" s="279" t="s">
        <v>1200</v>
      </c>
      <c r="C358" s="280">
        <v>8</v>
      </c>
      <c r="D358" s="281" t="s">
        <v>1453</v>
      </c>
      <c r="E358" s="282" t="s">
        <v>1453</v>
      </c>
      <c r="F358" s="283" t="s">
        <v>1453</v>
      </c>
      <c r="G358" s="284">
        <v>1800</v>
      </c>
    </row>
    <row r="359" spans="1:7">
      <c r="A359" s="278" t="s">
        <v>1184</v>
      </c>
      <c r="B359" s="279" t="s">
        <v>1200</v>
      </c>
      <c r="C359" s="280">
        <v>8</v>
      </c>
      <c r="D359" s="281">
        <v>4</v>
      </c>
      <c r="E359" s="282" t="s">
        <v>1453</v>
      </c>
      <c r="F359" s="283" t="s">
        <v>1453</v>
      </c>
      <c r="G359" s="284">
        <v>1800</v>
      </c>
    </row>
    <row r="360" spans="1:7" ht="25.5">
      <c r="A360" s="278" t="s">
        <v>1570</v>
      </c>
      <c r="B360" s="279" t="s">
        <v>1200</v>
      </c>
      <c r="C360" s="280">
        <v>8</v>
      </c>
      <c r="D360" s="281">
        <v>4</v>
      </c>
      <c r="E360" s="282" t="s">
        <v>1569</v>
      </c>
      <c r="F360" s="283" t="s">
        <v>1453</v>
      </c>
      <c r="G360" s="284">
        <v>1800</v>
      </c>
    </row>
    <row r="361" spans="1:7">
      <c r="A361" s="278" t="s">
        <v>1566</v>
      </c>
      <c r="B361" s="279" t="s">
        <v>1200</v>
      </c>
      <c r="C361" s="280">
        <v>8</v>
      </c>
      <c r="D361" s="281">
        <v>4</v>
      </c>
      <c r="E361" s="282" t="s">
        <v>1564</v>
      </c>
      <c r="F361" s="283" t="s">
        <v>1453</v>
      </c>
      <c r="G361" s="284">
        <v>1800</v>
      </c>
    </row>
    <row r="362" spans="1:7">
      <c r="A362" s="278" t="s">
        <v>1746</v>
      </c>
      <c r="B362" s="279" t="s">
        <v>1200</v>
      </c>
      <c r="C362" s="280">
        <v>8</v>
      </c>
      <c r="D362" s="281">
        <v>4</v>
      </c>
      <c r="E362" s="282" t="s">
        <v>1747</v>
      </c>
      <c r="F362" s="283" t="s">
        <v>1453</v>
      </c>
      <c r="G362" s="284">
        <v>1800</v>
      </c>
    </row>
    <row r="363" spans="1:7">
      <c r="A363" s="278" t="s">
        <v>1807</v>
      </c>
      <c r="B363" s="279" t="s">
        <v>1200</v>
      </c>
      <c r="C363" s="280">
        <v>8</v>
      </c>
      <c r="D363" s="281">
        <v>4</v>
      </c>
      <c r="E363" s="282" t="s">
        <v>1747</v>
      </c>
      <c r="F363" s="283">
        <v>241</v>
      </c>
      <c r="G363" s="284">
        <v>1800</v>
      </c>
    </row>
    <row r="364" spans="1:7" ht="51">
      <c r="A364" s="278" t="s">
        <v>1201</v>
      </c>
      <c r="B364" s="279" t="s">
        <v>1856</v>
      </c>
      <c r="C364" s="280" t="s">
        <v>1453</v>
      </c>
      <c r="D364" s="281" t="s">
        <v>1453</v>
      </c>
      <c r="E364" s="282" t="s">
        <v>1453</v>
      </c>
      <c r="F364" s="283" t="s">
        <v>1453</v>
      </c>
      <c r="G364" s="284">
        <v>40.5</v>
      </c>
    </row>
    <row r="365" spans="1:7">
      <c r="A365" s="278" t="s">
        <v>1665</v>
      </c>
      <c r="B365" s="279" t="s">
        <v>1856</v>
      </c>
      <c r="C365" s="280">
        <v>5</v>
      </c>
      <c r="D365" s="281" t="s">
        <v>1453</v>
      </c>
      <c r="E365" s="282" t="s">
        <v>1453</v>
      </c>
      <c r="F365" s="283" t="s">
        <v>1453</v>
      </c>
      <c r="G365" s="284">
        <v>40.5</v>
      </c>
    </row>
    <row r="366" spans="1:7">
      <c r="A366" s="278" t="s">
        <v>1671</v>
      </c>
      <c r="B366" s="279" t="s">
        <v>1856</v>
      </c>
      <c r="C366" s="280">
        <v>5</v>
      </c>
      <c r="D366" s="281">
        <v>3</v>
      </c>
      <c r="E366" s="282" t="s">
        <v>1453</v>
      </c>
      <c r="F366" s="283" t="s">
        <v>1453</v>
      </c>
      <c r="G366" s="284">
        <v>40.5</v>
      </c>
    </row>
    <row r="367" spans="1:7">
      <c r="A367" s="278" t="s">
        <v>1530</v>
      </c>
      <c r="B367" s="279" t="s">
        <v>1856</v>
      </c>
      <c r="C367" s="280">
        <v>5</v>
      </c>
      <c r="D367" s="281">
        <v>3</v>
      </c>
      <c r="E367" s="282" t="s">
        <v>1529</v>
      </c>
      <c r="F367" s="283" t="s">
        <v>1453</v>
      </c>
      <c r="G367" s="284">
        <v>40.5</v>
      </c>
    </row>
    <row r="368" spans="1:7" ht="25.5">
      <c r="A368" s="278" t="s">
        <v>1528</v>
      </c>
      <c r="B368" s="279" t="s">
        <v>1856</v>
      </c>
      <c r="C368" s="280">
        <v>5</v>
      </c>
      <c r="D368" s="281">
        <v>3</v>
      </c>
      <c r="E368" s="282" t="s">
        <v>1479</v>
      </c>
      <c r="F368" s="283" t="s">
        <v>1453</v>
      </c>
      <c r="G368" s="284">
        <v>40.5</v>
      </c>
    </row>
    <row r="369" spans="1:7" ht="25.5">
      <c r="A369" s="278" t="s">
        <v>1193</v>
      </c>
      <c r="B369" s="279" t="s">
        <v>1856</v>
      </c>
      <c r="C369" s="280">
        <v>5</v>
      </c>
      <c r="D369" s="281">
        <v>3</v>
      </c>
      <c r="E369" s="282" t="s">
        <v>1194</v>
      </c>
      <c r="F369" s="283" t="s">
        <v>1453</v>
      </c>
      <c r="G369" s="284">
        <v>20.5</v>
      </c>
    </row>
    <row r="370" spans="1:7">
      <c r="A370" s="278" t="s">
        <v>1657</v>
      </c>
      <c r="B370" s="279" t="s">
        <v>1856</v>
      </c>
      <c r="C370" s="280">
        <v>5</v>
      </c>
      <c r="D370" s="281">
        <v>3</v>
      </c>
      <c r="E370" s="282" t="s">
        <v>1194</v>
      </c>
      <c r="F370" s="283">
        <v>40</v>
      </c>
      <c r="G370" s="284">
        <v>20.5</v>
      </c>
    </row>
    <row r="371" spans="1:7" ht="25.5">
      <c r="A371" s="278" t="s">
        <v>1770</v>
      </c>
      <c r="B371" s="279" t="s">
        <v>1856</v>
      </c>
      <c r="C371" s="280">
        <v>5</v>
      </c>
      <c r="D371" s="281">
        <v>3</v>
      </c>
      <c r="E371" s="282" t="s">
        <v>1771</v>
      </c>
      <c r="F371" s="283" t="s">
        <v>1453</v>
      </c>
      <c r="G371" s="284">
        <v>20</v>
      </c>
    </row>
    <row r="372" spans="1:7">
      <c r="A372" s="278" t="s">
        <v>1657</v>
      </c>
      <c r="B372" s="279" t="s">
        <v>1856</v>
      </c>
      <c r="C372" s="280">
        <v>5</v>
      </c>
      <c r="D372" s="281">
        <v>3</v>
      </c>
      <c r="E372" s="282" t="s">
        <v>1771</v>
      </c>
      <c r="F372" s="283">
        <v>40</v>
      </c>
      <c r="G372" s="284">
        <v>20</v>
      </c>
    </row>
    <row r="373" spans="1:7" ht="38.25">
      <c r="A373" s="278" t="s">
        <v>1857</v>
      </c>
      <c r="B373" s="279" t="s">
        <v>1858</v>
      </c>
      <c r="C373" s="280" t="s">
        <v>1453</v>
      </c>
      <c r="D373" s="281" t="s">
        <v>1453</v>
      </c>
      <c r="E373" s="282" t="s">
        <v>1453</v>
      </c>
      <c r="F373" s="283" t="s">
        <v>1453</v>
      </c>
      <c r="G373" s="284">
        <v>8871</v>
      </c>
    </row>
    <row r="374" spans="1:7" ht="51">
      <c r="A374" s="278" t="s">
        <v>1859</v>
      </c>
      <c r="B374" s="279" t="s">
        <v>1860</v>
      </c>
      <c r="C374" s="280" t="s">
        <v>1453</v>
      </c>
      <c r="D374" s="281" t="s">
        <v>1453</v>
      </c>
      <c r="E374" s="282" t="s">
        <v>1453</v>
      </c>
      <c r="F374" s="283" t="s">
        <v>1453</v>
      </c>
      <c r="G374" s="284">
        <v>8871</v>
      </c>
    </row>
    <row r="375" spans="1:7">
      <c r="A375" s="278" t="s">
        <v>1837</v>
      </c>
      <c r="B375" s="279" t="s">
        <v>1860</v>
      </c>
      <c r="C375" s="280">
        <v>8</v>
      </c>
      <c r="D375" s="281" t="s">
        <v>1453</v>
      </c>
      <c r="E375" s="282" t="s">
        <v>1453</v>
      </c>
      <c r="F375" s="283" t="s">
        <v>1453</v>
      </c>
      <c r="G375" s="284">
        <v>8871</v>
      </c>
    </row>
    <row r="376" spans="1:7">
      <c r="A376" s="278" t="s">
        <v>1184</v>
      </c>
      <c r="B376" s="279" t="s">
        <v>1860</v>
      </c>
      <c r="C376" s="280">
        <v>8</v>
      </c>
      <c r="D376" s="281">
        <v>4</v>
      </c>
      <c r="E376" s="282" t="s">
        <v>1453</v>
      </c>
      <c r="F376" s="283" t="s">
        <v>1453</v>
      </c>
      <c r="G376" s="284">
        <v>8871</v>
      </c>
    </row>
    <row r="377" spans="1:7" ht="38.25">
      <c r="A377" s="278" t="s">
        <v>1590</v>
      </c>
      <c r="B377" s="279" t="s">
        <v>1860</v>
      </c>
      <c r="C377" s="280">
        <v>8</v>
      </c>
      <c r="D377" s="281">
        <v>4</v>
      </c>
      <c r="E377" s="282" t="s">
        <v>1589</v>
      </c>
      <c r="F377" s="283" t="s">
        <v>1453</v>
      </c>
      <c r="G377" s="284">
        <v>8582</v>
      </c>
    </row>
    <row r="378" spans="1:7">
      <c r="A378" s="278" t="s">
        <v>1588</v>
      </c>
      <c r="B378" s="279" t="s">
        <v>1860</v>
      </c>
      <c r="C378" s="280">
        <v>8</v>
      </c>
      <c r="D378" s="281">
        <v>4</v>
      </c>
      <c r="E378" s="282" t="s">
        <v>1587</v>
      </c>
      <c r="F378" s="283" t="s">
        <v>1453</v>
      </c>
      <c r="G378" s="284">
        <v>8582</v>
      </c>
    </row>
    <row r="379" spans="1:7" ht="25.5">
      <c r="A379" s="278" t="s">
        <v>1792</v>
      </c>
      <c r="B379" s="279" t="s">
        <v>1860</v>
      </c>
      <c r="C379" s="280">
        <v>8</v>
      </c>
      <c r="D379" s="281">
        <v>4</v>
      </c>
      <c r="E379" s="282" t="s">
        <v>1793</v>
      </c>
      <c r="F379" s="283" t="s">
        <v>1453</v>
      </c>
      <c r="G379" s="284">
        <v>8169</v>
      </c>
    </row>
    <row r="380" spans="1:7">
      <c r="A380" s="278" t="s">
        <v>1657</v>
      </c>
      <c r="B380" s="279" t="s">
        <v>1860</v>
      </c>
      <c r="C380" s="280">
        <v>8</v>
      </c>
      <c r="D380" s="281">
        <v>4</v>
      </c>
      <c r="E380" s="282" t="s">
        <v>1793</v>
      </c>
      <c r="F380" s="283">
        <v>40</v>
      </c>
      <c r="G380" s="284">
        <v>8169</v>
      </c>
    </row>
    <row r="381" spans="1:7" ht="25.5">
      <c r="A381" s="278" t="s">
        <v>1766</v>
      </c>
      <c r="B381" s="279" t="s">
        <v>1860</v>
      </c>
      <c r="C381" s="280">
        <v>8</v>
      </c>
      <c r="D381" s="281">
        <v>4</v>
      </c>
      <c r="E381" s="282" t="s">
        <v>1767</v>
      </c>
      <c r="F381" s="283" t="s">
        <v>1453</v>
      </c>
      <c r="G381" s="284">
        <v>413</v>
      </c>
    </row>
    <row r="382" spans="1:7">
      <c r="A382" s="278" t="s">
        <v>1657</v>
      </c>
      <c r="B382" s="279" t="s">
        <v>1860</v>
      </c>
      <c r="C382" s="280">
        <v>8</v>
      </c>
      <c r="D382" s="281">
        <v>4</v>
      </c>
      <c r="E382" s="282" t="s">
        <v>1767</v>
      </c>
      <c r="F382" s="283">
        <v>40</v>
      </c>
      <c r="G382" s="284">
        <v>413</v>
      </c>
    </row>
    <row r="383" spans="1:7">
      <c r="A383" s="278" t="s">
        <v>1530</v>
      </c>
      <c r="B383" s="279" t="s">
        <v>1860</v>
      </c>
      <c r="C383" s="280">
        <v>8</v>
      </c>
      <c r="D383" s="281">
        <v>4</v>
      </c>
      <c r="E383" s="282" t="s">
        <v>1529</v>
      </c>
      <c r="F383" s="283" t="s">
        <v>1453</v>
      </c>
      <c r="G383" s="284">
        <v>286</v>
      </c>
    </row>
    <row r="384" spans="1:7" ht="25.5">
      <c r="A384" s="278" t="s">
        <v>1528</v>
      </c>
      <c r="B384" s="279" t="s">
        <v>1860</v>
      </c>
      <c r="C384" s="280">
        <v>8</v>
      </c>
      <c r="D384" s="281">
        <v>4</v>
      </c>
      <c r="E384" s="282" t="s">
        <v>1479</v>
      </c>
      <c r="F384" s="283" t="s">
        <v>1453</v>
      </c>
      <c r="G384" s="284">
        <v>286</v>
      </c>
    </row>
    <row r="385" spans="1:7" ht="25.5">
      <c r="A385" s="278" t="s">
        <v>1768</v>
      </c>
      <c r="B385" s="279" t="s">
        <v>1860</v>
      </c>
      <c r="C385" s="280">
        <v>8</v>
      </c>
      <c r="D385" s="281">
        <v>4</v>
      </c>
      <c r="E385" s="282" t="s">
        <v>1769</v>
      </c>
      <c r="F385" s="283" t="s">
        <v>1453</v>
      </c>
      <c r="G385" s="284">
        <v>146</v>
      </c>
    </row>
    <row r="386" spans="1:7">
      <c r="A386" s="278" t="s">
        <v>1657</v>
      </c>
      <c r="B386" s="279" t="s">
        <v>1860</v>
      </c>
      <c r="C386" s="280">
        <v>8</v>
      </c>
      <c r="D386" s="281">
        <v>4</v>
      </c>
      <c r="E386" s="282" t="s">
        <v>1769</v>
      </c>
      <c r="F386" s="283">
        <v>40</v>
      </c>
      <c r="G386" s="284">
        <v>146</v>
      </c>
    </row>
    <row r="387" spans="1:7" ht="25.5">
      <c r="A387" s="278" t="s">
        <v>1770</v>
      </c>
      <c r="B387" s="279" t="s">
        <v>1860</v>
      </c>
      <c r="C387" s="280">
        <v>8</v>
      </c>
      <c r="D387" s="281">
        <v>4</v>
      </c>
      <c r="E387" s="282" t="s">
        <v>1771</v>
      </c>
      <c r="F387" s="283" t="s">
        <v>1453</v>
      </c>
      <c r="G387" s="284">
        <v>140</v>
      </c>
    </row>
    <row r="388" spans="1:7">
      <c r="A388" s="278" t="s">
        <v>1657</v>
      </c>
      <c r="B388" s="279" t="s">
        <v>1860</v>
      </c>
      <c r="C388" s="280">
        <v>8</v>
      </c>
      <c r="D388" s="281">
        <v>4</v>
      </c>
      <c r="E388" s="282" t="s">
        <v>1771</v>
      </c>
      <c r="F388" s="283">
        <v>40</v>
      </c>
      <c r="G388" s="284">
        <v>140</v>
      </c>
    </row>
    <row r="389" spans="1:7">
      <c r="A389" s="278" t="s">
        <v>1461</v>
      </c>
      <c r="B389" s="279" t="s">
        <v>1860</v>
      </c>
      <c r="C389" s="280">
        <v>8</v>
      </c>
      <c r="D389" s="281">
        <v>4</v>
      </c>
      <c r="E389" s="282" t="s">
        <v>1460</v>
      </c>
      <c r="F389" s="283" t="s">
        <v>1453</v>
      </c>
      <c r="G389" s="284">
        <v>3</v>
      </c>
    </row>
    <row r="390" spans="1:7">
      <c r="A390" s="278" t="s">
        <v>1586</v>
      </c>
      <c r="B390" s="279" t="s">
        <v>1860</v>
      </c>
      <c r="C390" s="280">
        <v>8</v>
      </c>
      <c r="D390" s="281">
        <v>4</v>
      </c>
      <c r="E390" s="282" t="s">
        <v>1584</v>
      </c>
      <c r="F390" s="283" t="s">
        <v>1453</v>
      </c>
      <c r="G390" s="284">
        <v>3</v>
      </c>
    </row>
    <row r="391" spans="1:7">
      <c r="A391" s="278" t="s">
        <v>1861</v>
      </c>
      <c r="B391" s="279" t="s">
        <v>1860</v>
      </c>
      <c r="C391" s="280">
        <v>8</v>
      </c>
      <c r="D391" s="281">
        <v>4</v>
      </c>
      <c r="E391" s="282" t="s">
        <v>1862</v>
      </c>
      <c r="F391" s="283" t="s">
        <v>1453</v>
      </c>
      <c r="G391" s="284">
        <v>1</v>
      </c>
    </row>
    <row r="392" spans="1:7">
      <c r="A392" s="278" t="s">
        <v>1657</v>
      </c>
      <c r="B392" s="279" t="s">
        <v>1860</v>
      </c>
      <c r="C392" s="280">
        <v>8</v>
      </c>
      <c r="D392" s="281">
        <v>4</v>
      </c>
      <c r="E392" s="282" t="s">
        <v>1862</v>
      </c>
      <c r="F392" s="283">
        <v>40</v>
      </c>
      <c r="G392" s="284">
        <v>1</v>
      </c>
    </row>
    <row r="393" spans="1:7">
      <c r="A393" s="278" t="s">
        <v>1863</v>
      </c>
      <c r="B393" s="279" t="s">
        <v>1860</v>
      </c>
      <c r="C393" s="280">
        <v>8</v>
      </c>
      <c r="D393" s="281">
        <v>4</v>
      </c>
      <c r="E393" s="282" t="s">
        <v>1864</v>
      </c>
      <c r="F393" s="283" t="s">
        <v>1453</v>
      </c>
      <c r="G393" s="284">
        <v>2</v>
      </c>
    </row>
    <row r="394" spans="1:7">
      <c r="A394" s="278" t="s">
        <v>1657</v>
      </c>
      <c r="B394" s="279" t="s">
        <v>1860</v>
      </c>
      <c r="C394" s="280">
        <v>8</v>
      </c>
      <c r="D394" s="281">
        <v>4</v>
      </c>
      <c r="E394" s="282" t="s">
        <v>1864</v>
      </c>
      <c r="F394" s="283">
        <v>40</v>
      </c>
      <c r="G394" s="284">
        <v>2</v>
      </c>
    </row>
    <row r="395" spans="1:7" ht="25.5">
      <c r="A395" s="285" t="s">
        <v>1865</v>
      </c>
      <c r="B395" s="286" t="s">
        <v>1550</v>
      </c>
      <c r="C395" s="287" t="s">
        <v>1453</v>
      </c>
      <c r="D395" s="288" t="s">
        <v>1453</v>
      </c>
      <c r="E395" s="289" t="s">
        <v>1453</v>
      </c>
      <c r="F395" s="290" t="s">
        <v>1453</v>
      </c>
      <c r="G395" s="291">
        <v>173900.1</v>
      </c>
    </row>
    <row r="396" spans="1:7" ht="38.25">
      <c r="A396" s="278" t="s">
        <v>1866</v>
      </c>
      <c r="B396" s="279" t="s">
        <v>1548</v>
      </c>
      <c r="C396" s="280" t="s">
        <v>1453</v>
      </c>
      <c r="D396" s="281" t="s">
        <v>1453</v>
      </c>
      <c r="E396" s="282" t="s">
        <v>1453</v>
      </c>
      <c r="F396" s="283" t="s">
        <v>1453</v>
      </c>
      <c r="G396" s="284">
        <v>1930.1</v>
      </c>
    </row>
    <row r="397" spans="1:7" ht="63.75">
      <c r="A397" s="278" t="s">
        <v>1867</v>
      </c>
      <c r="B397" s="279" t="s">
        <v>1546</v>
      </c>
      <c r="C397" s="280" t="s">
        <v>1453</v>
      </c>
      <c r="D397" s="281" t="s">
        <v>1453</v>
      </c>
      <c r="E397" s="282" t="s">
        <v>1453</v>
      </c>
      <c r="F397" s="283" t="s">
        <v>1453</v>
      </c>
      <c r="G397" s="284">
        <v>53.4</v>
      </c>
    </row>
    <row r="398" spans="1:7">
      <c r="A398" s="278" t="s">
        <v>1868</v>
      </c>
      <c r="B398" s="279" t="s">
        <v>1546</v>
      </c>
      <c r="C398" s="280">
        <v>11</v>
      </c>
      <c r="D398" s="281" t="s">
        <v>1453</v>
      </c>
      <c r="E398" s="282" t="s">
        <v>1453</v>
      </c>
      <c r="F398" s="283" t="s">
        <v>1453</v>
      </c>
      <c r="G398" s="284">
        <v>53.4</v>
      </c>
    </row>
    <row r="399" spans="1:7">
      <c r="A399" s="278" t="s">
        <v>1869</v>
      </c>
      <c r="B399" s="279" t="s">
        <v>1546</v>
      </c>
      <c r="C399" s="280">
        <v>11</v>
      </c>
      <c r="D399" s="281">
        <v>1</v>
      </c>
      <c r="E399" s="282" t="s">
        <v>1453</v>
      </c>
      <c r="F399" s="283" t="s">
        <v>1453</v>
      </c>
      <c r="G399" s="284">
        <v>53.4</v>
      </c>
    </row>
    <row r="400" spans="1:7">
      <c r="A400" s="278" t="s">
        <v>1530</v>
      </c>
      <c r="B400" s="279" t="s">
        <v>1546</v>
      </c>
      <c r="C400" s="280">
        <v>11</v>
      </c>
      <c r="D400" s="281">
        <v>1</v>
      </c>
      <c r="E400" s="282" t="s">
        <v>1529</v>
      </c>
      <c r="F400" s="283" t="s">
        <v>1453</v>
      </c>
      <c r="G400" s="284">
        <v>53.4</v>
      </c>
    </row>
    <row r="401" spans="1:7" ht="25.5">
      <c r="A401" s="278" t="s">
        <v>1528</v>
      </c>
      <c r="B401" s="279" t="s">
        <v>1546</v>
      </c>
      <c r="C401" s="280">
        <v>11</v>
      </c>
      <c r="D401" s="281">
        <v>1</v>
      </c>
      <c r="E401" s="282" t="s">
        <v>1479</v>
      </c>
      <c r="F401" s="283" t="s">
        <v>1453</v>
      </c>
      <c r="G401" s="284">
        <v>53.4</v>
      </c>
    </row>
    <row r="402" spans="1:7" ht="25.5">
      <c r="A402" s="278" t="s">
        <v>1770</v>
      </c>
      <c r="B402" s="279" t="s">
        <v>1546</v>
      </c>
      <c r="C402" s="280">
        <v>11</v>
      </c>
      <c r="D402" s="281">
        <v>1</v>
      </c>
      <c r="E402" s="282" t="s">
        <v>1771</v>
      </c>
      <c r="F402" s="283" t="s">
        <v>1453</v>
      </c>
      <c r="G402" s="284">
        <v>53.4</v>
      </c>
    </row>
    <row r="403" spans="1:7">
      <c r="A403" s="278" t="s">
        <v>1820</v>
      </c>
      <c r="B403" s="279" t="s">
        <v>1546</v>
      </c>
      <c r="C403" s="280">
        <v>11</v>
      </c>
      <c r="D403" s="281">
        <v>1</v>
      </c>
      <c r="E403" s="282" t="s">
        <v>1771</v>
      </c>
      <c r="F403" s="283">
        <v>271</v>
      </c>
      <c r="G403" s="284">
        <v>53.4</v>
      </c>
    </row>
    <row r="404" spans="1:7" ht="38.25">
      <c r="A404" s="278" t="s">
        <v>1870</v>
      </c>
      <c r="B404" s="279" t="s">
        <v>1871</v>
      </c>
      <c r="C404" s="280" t="s">
        <v>1453</v>
      </c>
      <c r="D404" s="281" t="s">
        <v>1453</v>
      </c>
      <c r="E404" s="282" t="s">
        <v>1453</v>
      </c>
      <c r="F404" s="283" t="s">
        <v>1453</v>
      </c>
      <c r="G404" s="284">
        <v>1400</v>
      </c>
    </row>
    <row r="405" spans="1:7">
      <c r="A405" s="278" t="s">
        <v>1868</v>
      </c>
      <c r="B405" s="279" t="s">
        <v>1871</v>
      </c>
      <c r="C405" s="280">
        <v>11</v>
      </c>
      <c r="D405" s="281" t="s">
        <v>1453</v>
      </c>
      <c r="E405" s="282" t="s">
        <v>1453</v>
      </c>
      <c r="F405" s="283" t="s">
        <v>1453</v>
      </c>
      <c r="G405" s="284">
        <v>1400</v>
      </c>
    </row>
    <row r="406" spans="1:7">
      <c r="A406" s="278" t="s">
        <v>1872</v>
      </c>
      <c r="B406" s="279" t="s">
        <v>1871</v>
      </c>
      <c r="C406" s="280">
        <v>11</v>
      </c>
      <c r="D406" s="281">
        <v>2</v>
      </c>
      <c r="E406" s="282" t="s">
        <v>1453</v>
      </c>
      <c r="F406" s="283" t="s">
        <v>1453</v>
      </c>
      <c r="G406" s="284">
        <v>1400</v>
      </c>
    </row>
    <row r="407" spans="1:7">
      <c r="A407" s="278" t="s">
        <v>1530</v>
      </c>
      <c r="B407" s="279" t="s">
        <v>1871</v>
      </c>
      <c r="C407" s="280">
        <v>11</v>
      </c>
      <c r="D407" s="281">
        <v>2</v>
      </c>
      <c r="E407" s="282" t="s">
        <v>1529</v>
      </c>
      <c r="F407" s="283" t="s">
        <v>1453</v>
      </c>
      <c r="G407" s="284">
        <v>99</v>
      </c>
    </row>
    <row r="408" spans="1:7" ht="25.5">
      <c r="A408" s="278" t="s">
        <v>1528</v>
      </c>
      <c r="B408" s="279" t="s">
        <v>1871</v>
      </c>
      <c r="C408" s="280">
        <v>11</v>
      </c>
      <c r="D408" s="281">
        <v>2</v>
      </c>
      <c r="E408" s="282" t="s">
        <v>1479</v>
      </c>
      <c r="F408" s="283" t="s">
        <v>1453</v>
      </c>
      <c r="G408" s="284">
        <v>99</v>
      </c>
    </row>
    <row r="409" spans="1:7" ht="25.5">
      <c r="A409" s="278" t="s">
        <v>1770</v>
      </c>
      <c r="B409" s="279" t="s">
        <v>1871</v>
      </c>
      <c r="C409" s="280">
        <v>11</v>
      </c>
      <c r="D409" s="281">
        <v>2</v>
      </c>
      <c r="E409" s="282" t="s">
        <v>1771</v>
      </c>
      <c r="F409" s="283" t="s">
        <v>1453</v>
      </c>
      <c r="G409" s="284">
        <v>99</v>
      </c>
    </row>
    <row r="410" spans="1:7">
      <c r="A410" s="278" t="s">
        <v>1820</v>
      </c>
      <c r="B410" s="279" t="s">
        <v>1871</v>
      </c>
      <c r="C410" s="280">
        <v>11</v>
      </c>
      <c r="D410" s="281">
        <v>2</v>
      </c>
      <c r="E410" s="282" t="s">
        <v>1771</v>
      </c>
      <c r="F410" s="283">
        <v>271</v>
      </c>
      <c r="G410" s="284">
        <v>99</v>
      </c>
    </row>
    <row r="411" spans="1:7" ht="25.5">
      <c r="A411" s="278" t="s">
        <v>1570</v>
      </c>
      <c r="B411" s="279" t="s">
        <v>1871</v>
      </c>
      <c r="C411" s="280">
        <v>11</v>
      </c>
      <c r="D411" s="281">
        <v>2</v>
      </c>
      <c r="E411" s="282" t="s">
        <v>1569</v>
      </c>
      <c r="F411" s="283" t="s">
        <v>1453</v>
      </c>
      <c r="G411" s="284">
        <v>1301</v>
      </c>
    </row>
    <row r="412" spans="1:7">
      <c r="A412" s="278" t="s">
        <v>1566</v>
      </c>
      <c r="B412" s="279" t="s">
        <v>1871</v>
      </c>
      <c r="C412" s="280">
        <v>11</v>
      </c>
      <c r="D412" s="281">
        <v>2</v>
      </c>
      <c r="E412" s="282" t="s">
        <v>1564</v>
      </c>
      <c r="F412" s="283" t="s">
        <v>1453</v>
      </c>
      <c r="G412" s="284">
        <v>1301</v>
      </c>
    </row>
    <row r="413" spans="1:7">
      <c r="A413" s="278" t="s">
        <v>1746</v>
      </c>
      <c r="B413" s="279" t="s">
        <v>1871</v>
      </c>
      <c r="C413" s="280">
        <v>11</v>
      </c>
      <c r="D413" s="281">
        <v>2</v>
      </c>
      <c r="E413" s="282" t="s">
        <v>1747</v>
      </c>
      <c r="F413" s="283" t="s">
        <v>1453</v>
      </c>
      <c r="G413" s="284">
        <v>1301</v>
      </c>
    </row>
    <row r="414" spans="1:7">
      <c r="A414" s="278" t="s">
        <v>1820</v>
      </c>
      <c r="B414" s="279" t="s">
        <v>1871</v>
      </c>
      <c r="C414" s="280">
        <v>11</v>
      </c>
      <c r="D414" s="281">
        <v>2</v>
      </c>
      <c r="E414" s="282" t="s">
        <v>1747</v>
      </c>
      <c r="F414" s="283">
        <v>271</v>
      </c>
      <c r="G414" s="284">
        <v>1301</v>
      </c>
    </row>
    <row r="415" spans="1:7" ht="51">
      <c r="A415" s="278" t="s">
        <v>1873</v>
      </c>
      <c r="B415" s="279" t="s">
        <v>1874</v>
      </c>
      <c r="C415" s="280" t="s">
        <v>1453</v>
      </c>
      <c r="D415" s="281" t="s">
        <v>1453</v>
      </c>
      <c r="E415" s="282" t="s">
        <v>1453</v>
      </c>
      <c r="F415" s="283" t="s">
        <v>1453</v>
      </c>
      <c r="G415" s="284">
        <v>476.7</v>
      </c>
    </row>
    <row r="416" spans="1:7">
      <c r="A416" s="278" t="s">
        <v>1737</v>
      </c>
      <c r="B416" s="279" t="s">
        <v>1874</v>
      </c>
      <c r="C416" s="280">
        <v>7</v>
      </c>
      <c r="D416" s="281" t="s">
        <v>1453</v>
      </c>
      <c r="E416" s="282" t="s">
        <v>1453</v>
      </c>
      <c r="F416" s="283" t="s">
        <v>1453</v>
      </c>
      <c r="G416" s="284">
        <v>476.7</v>
      </c>
    </row>
    <row r="417" spans="1:7">
      <c r="A417" s="278" t="s">
        <v>1750</v>
      </c>
      <c r="B417" s="279" t="s">
        <v>1874</v>
      </c>
      <c r="C417" s="280">
        <v>7</v>
      </c>
      <c r="D417" s="281">
        <v>2</v>
      </c>
      <c r="E417" s="282" t="s">
        <v>1453</v>
      </c>
      <c r="F417" s="283" t="s">
        <v>1453</v>
      </c>
      <c r="G417" s="284">
        <v>476.7</v>
      </c>
    </row>
    <row r="418" spans="1:7" ht="25.5">
      <c r="A418" s="278" t="s">
        <v>1875</v>
      </c>
      <c r="B418" s="279" t="s">
        <v>1874</v>
      </c>
      <c r="C418" s="280">
        <v>7</v>
      </c>
      <c r="D418" s="281">
        <v>2</v>
      </c>
      <c r="E418" s="282" t="s">
        <v>1876</v>
      </c>
      <c r="F418" s="283" t="s">
        <v>1453</v>
      </c>
      <c r="G418" s="284">
        <v>476.7</v>
      </c>
    </row>
    <row r="419" spans="1:7">
      <c r="A419" s="278" t="s">
        <v>1877</v>
      </c>
      <c r="B419" s="279" t="s">
        <v>1874</v>
      </c>
      <c r="C419" s="280">
        <v>7</v>
      </c>
      <c r="D419" s="281">
        <v>2</v>
      </c>
      <c r="E419" s="282" t="s">
        <v>1878</v>
      </c>
      <c r="F419" s="283" t="s">
        <v>1453</v>
      </c>
      <c r="G419" s="284">
        <v>476.7</v>
      </c>
    </row>
    <row r="420" spans="1:7" ht="25.5">
      <c r="A420" s="278" t="s">
        <v>1879</v>
      </c>
      <c r="B420" s="279" t="s">
        <v>1874</v>
      </c>
      <c r="C420" s="280">
        <v>7</v>
      </c>
      <c r="D420" s="281">
        <v>2</v>
      </c>
      <c r="E420" s="282" t="s">
        <v>1880</v>
      </c>
      <c r="F420" s="283" t="s">
        <v>1453</v>
      </c>
      <c r="G420" s="284">
        <v>476.7</v>
      </c>
    </row>
    <row r="421" spans="1:7">
      <c r="A421" s="278" t="s">
        <v>1657</v>
      </c>
      <c r="B421" s="279" t="s">
        <v>1874</v>
      </c>
      <c r="C421" s="280">
        <v>7</v>
      </c>
      <c r="D421" s="281">
        <v>2</v>
      </c>
      <c r="E421" s="282" t="s">
        <v>1880</v>
      </c>
      <c r="F421" s="283">
        <v>40</v>
      </c>
      <c r="G421" s="284">
        <v>476.7</v>
      </c>
    </row>
    <row r="422" spans="1:7" ht="38.25">
      <c r="A422" s="278" t="s">
        <v>1881</v>
      </c>
      <c r="B422" s="279" t="s">
        <v>1882</v>
      </c>
      <c r="C422" s="280" t="s">
        <v>1453</v>
      </c>
      <c r="D422" s="281" t="s">
        <v>1453</v>
      </c>
      <c r="E422" s="282" t="s">
        <v>1453</v>
      </c>
      <c r="F422" s="283" t="s">
        <v>1453</v>
      </c>
      <c r="G422" s="284">
        <v>69134</v>
      </c>
    </row>
    <row r="423" spans="1:7" ht="63.75">
      <c r="A423" s="278" t="s">
        <v>1228</v>
      </c>
      <c r="B423" s="279" t="s">
        <v>1229</v>
      </c>
      <c r="C423" s="280" t="s">
        <v>1453</v>
      </c>
      <c r="D423" s="281" t="s">
        <v>1453</v>
      </c>
      <c r="E423" s="282" t="s">
        <v>1453</v>
      </c>
      <c r="F423" s="283" t="s">
        <v>1453</v>
      </c>
      <c r="G423" s="284">
        <v>69134</v>
      </c>
    </row>
    <row r="424" spans="1:7">
      <c r="A424" s="278" t="s">
        <v>1868</v>
      </c>
      <c r="B424" s="279" t="s">
        <v>1229</v>
      </c>
      <c r="C424" s="280">
        <v>11</v>
      </c>
      <c r="D424" s="281" t="s">
        <v>1453</v>
      </c>
      <c r="E424" s="282" t="s">
        <v>1453</v>
      </c>
      <c r="F424" s="283" t="s">
        <v>1453</v>
      </c>
      <c r="G424" s="284">
        <v>69134</v>
      </c>
    </row>
    <row r="425" spans="1:7">
      <c r="A425" s="278" t="s">
        <v>1869</v>
      </c>
      <c r="B425" s="279" t="s">
        <v>1229</v>
      </c>
      <c r="C425" s="280">
        <v>11</v>
      </c>
      <c r="D425" s="281">
        <v>1</v>
      </c>
      <c r="E425" s="282" t="s">
        <v>1453</v>
      </c>
      <c r="F425" s="283" t="s">
        <v>1453</v>
      </c>
      <c r="G425" s="284">
        <v>69134</v>
      </c>
    </row>
    <row r="426" spans="1:7" ht="25.5">
      <c r="A426" s="278" t="s">
        <v>1570</v>
      </c>
      <c r="B426" s="279" t="s">
        <v>1229</v>
      </c>
      <c r="C426" s="280">
        <v>11</v>
      </c>
      <c r="D426" s="281">
        <v>1</v>
      </c>
      <c r="E426" s="282" t="s">
        <v>1569</v>
      </c>
      <c r="F426" s="283" t="s">
        <v>1453</v>
      </c>
      <c r="G426" s="284">
        <v>69134</v>
      </c>
    </row>
    <row r="427" spans="1:7">
      <c r="A427" s="278" t="s">
        <v>1566</v>
      </c>
      <c r="B427" s="279" t="s">
        <v>1229</v>
      </c>
      <c r="C427" s="280">
        <v>11</v>
      </c>
      <c r="D427" s="281">
        <v>1</v>
      </c>
      <c r="E427" s="282" t="s">
        <v>1564</v>
      </c>
      <c r="F427" s="283" t="s">
        <v>1453</v>
      </c>
      <c r="G427" s="284">
        <v>69134</v>
      </c>
    </row>
    <row r="428" spans="1:7" ht="51">
      <c r="A428" s="278" t="s">
        <v>1744</v>
      </c>
      <c r="B428" s="279" t="s">
        <v>1229</v>
      </c>
      <c r="C428" s="280">
        <v>11</v>
      </c>
      <c r="D428" s="281">
        <v>1</v>
      </c>
      <c r="E428" s="282" t="s">
        <v>1745</v>
      </c>
      <c r="F428" s="283" t="s">
        <v>1453</v>
      </c>
      <c r="G428" s="284">
        <v>67612</v>
      </c>
    </row>
    <row r="429" spans="1:7">
      <c r="A429" s="278" t="s">
        <v>1820</v>
      </c>
      <c r="B429" s="279" t="s">
        <v>1229</v>
      </c>
      <c r="C429" s="280">
        <v>11</v>
      </c>
      <c r="D429" s="281">
        <v>1</v>
      </c>
      <c r="E429" s="282" t="s">
        <v>1745</v>
      </c>
      <c r="F429" s="283">
        <v>271</v>
      </c>
      <c r="G429" s="284">
        <v>67612</v>
      </c>
    </row>
    <row r="430" spans="1:7">
      <c r="A430" s="278" t="s">
        <v>1746</v>
      </c>
      <c r="B430" s="279" t="s">
        <v>1229</v>
      </c>
      <c r="C430" s="280">
        <v>11</v>
      </c>
      <c r="D430" s="281">
        <v>1</v>
      </c>
      <c r="E430" s="282" t="s">
        <v>1747</v>
      </c>
      <c r="F430" s="283" t="s">
        <v>1453</v>
      </c>
      <c r="G430" s="284">
        <v>1522</v>
      </c>
    </row>
    <row r="431" spans="1:7">
      <c r="A431" s="278" t="s">
        <v>1820</v>
      </c>
      <c r="B431" s="279" t="s">
        <v>1229</v>
      </c>
      <c r="C431" s="280">
        <v>11</v>
      </c>
      <c r="D431" s="281">
        <v>1</v>
      </c>
      <c r="E431" s="282" t="s">
        <v>1747</v>
      </c>
      <c r="F431" s="283">
        <v>271</v>
      </c>
      <c r="G431" s="284">
        <v>1522</v>
      </c>
    </row>
    <row r="432" spans="1:7" ht="38.25">
      <c r="A432" s="278" t="s">
        <v>1230</v>
      </c>
      <c r="B432" s="279" t="s">
        <v>1231</v>
      </c>
      <c r="C432" s="280" t="s">
        <v>1453</v>
      </c>
      <c r="D432" s="281" t="s">
        <v>1453</v>
      </c>
      <c r="E432" s="282" t="s">
        <v>1453</v>
      </c>
      <c r="F432" s="283" t="s">
        <v>1453</v>
      </c>
      <c r="G432" s="284">
        <v>93442</v>
      </c>
    </row>
    <row r="433" spans="1:7" ht="63.75">
      <c r="A433" s="278" t="s">
        <v>1232</v>
      </c>
      <c r="B433" s="279" t="s">
        <v>1233</v>
      </c>
      <c r="C433" s="280" t="s">
        <v>1453</v>
      </c>
      <c r="D433" s="281" t="s">
        <v>1453</v>
      </c>
      <c r="E433" s="282" t="s">
        <v>1453</v>
      </c>
      <c r="F433" s="283" t="s">
        <v>1453</v>
      </c>
      <c r="G433" s="284">
        <v>79184</v>
      </c>
    </row>
    <row r="434" spans="1:7">
      <c r="A434" s="278" t="s">
        <v>1737</v>
      </c>
      <c r="B434" s="279" t="s">
        <v>1233</v>
      </c>
      <c r="C434" s="280">
        <v>7</v>
      </c>
      <c r="D434" s="281" t="s">
        <v>1453</v>
      </c>
      <c r="E434" s="282" t="s">
        <v>1453</v>
      </c>
      <c r="F434" s="283" t="s">
        <v>1453</v>
      </c>
      <c r="G434" s="284">
        <v>79184</v>
      </c>
    </row>
    <row r="435" spans="1:7">
      <c r="A435" s="278" t="s">
        <v>1750</v>
      </c>
      <c r="B435" s="279" t="s">
        <v>1233</v>
      </c>
      <c r="C435" s="280">
        <v>7</v>
      </c>
      <c r="D435" s="281">
        <v>2</v>
      </c>
      <c r="E435" s="282" t="s">
        <v>1453</v>
      </c>
      <c r="F435" s="283" t="s">
        <v>1453</v>
      </c>
      <c r="G435" s="284">
        <v>79184</v>
      </c>
    </row>
    <row r="436" spans="1:7" ht="25.5">
      <c r="A436" s="278" t="s">
        <v>1570</v>
      </c>
      <c r="B436" s="279" t="s">
        <v>1233</v>
      </c>
      <c r="C436" s="280">
        <v>7</v>
      </c>
      <c r="D436" s="281">
        <v>2</v>
      </c>
      <c r="E436" s="282" t="s">
        <v>1569</v>
      </c>
      <c r="F436" s="283" t="s">
        <v>1453</v>
      </c>
      <c r="G436" s="284">
        <v>79184</v>
      </c>
    </row>
    <row r="437" spans="1:7">
      <c r="A437" s="278" t="s">
        <v>1566</v>
      </c>
      <c r="B437" s="279" t="s">
        <v>1233</v>
      </c>
      <c r="C437" s="280">
        <v>7</v>
      </c>
      <c r="D437" s="281">
        <v>2</v>
      </c>
      <c r="E437" s="282" t="s">
        <v>1564</v>
      </c>
      <c r="F437" s="283" t="s">
        <v>1453</v>
      </c>
      <c r="G437" s="284">
        <v>79184</v>
      </c>
    </row>
    <row r="438" spans="1:7" ht="51">
      <c r="A438" s="278" t="s">
        <v>1744</v>
      </c>
      <c r="B438" s="279" t="s">
        <v>1233</v>
      </c>
      <c r="C438" s="280">
        <v>7</v>
      </c>
      <c r="D438" s="281">
        <v>2</v>
      </c>
      <c r="E438" s="282" t="s">
        <v>1745</v>
      </c>
      <c r="F438" s="283" t="s">
        <v>1453</v>
      </c>
      <c r="G438" s="284">
        <v>76510</v>
      </c>
    </row>
    <row r="439" spans="1:7">
      <c r="A439" s="278" t="s">
        <v>1820</v>
      </c>
      <c r="B439" s="279" t="s">
        <v>1233</v>
      </c>
      <c r="C439" s="280">
        <v>7</v>
      </c>
      <c r="D439" s="281">
        <v>2</v>
      </c>
      <c r="E439" s="282" t="s">
        <v>1745</v>
      </c>
      <c r="F439" s="283">
        <v>271</v>
      </c>
      <c r="G439" s="284">
        <v>76510</v>
      </c>
    </row>
    <row r="440" spans="1:7">
      <c r="A440" s="278" t="s">
        <v>1746</v>
      </c>
      <c r="B440" s="279" t="s">
        <v>1233</v>
      </c>
      <c r="C440" s="280">
        <v>7</v>
      </c>
      <c r="D440" s="281">
        <v>2</v>
      </c>
      <c r="E440" s="282" t="s">
        <v>1747</v>
      </c>
      <c r="F440" s="283" t="s">
        <v>1453</v>
      </c>
      <c r="G440" s="284">
        <v>2674</v>
      </c>
    </row>
    <row r="441" spans="1:7">
      <c r="A441" s="278" t="s">
        <v>1820</v>
      </c>
      <c r="B441" s="279" t="s">
        <v>1233</v>
      </c>
      <c r="C441" s="280">
        <v>7</v>
      </c>
      <c r="D441" s="281">
        <v>2</v>
      </c>
      <c r="E441" s="282" t="s">
        <v>1747</v>
      </c>
      <c r="F441" s="283">
        <v>271</v>
      </c>
      <c r="G441" s="284">
        <v>2674</v>
      </c>
    </row>
    <row r="442" spans="1:7" ht="76.5">
      <c r="A442" s="278" t="s">
        <v>1234</v>
      </c>
      <c r="B442" s="279" t="s">
        <v>1235</v>
      </c>
      <c r="C442" s="280" t="s">
        <v>1453</v>
      </c>
      <c r="D442" s="281" t="s">
        <v>1453</v>
      </c>
      <c r="E442" s="282" t="s">
        <v>1453</v>
      </c>
      <c r="F442" s="283" t="s">
        <v>1453</v>
      </c>
      <c r="G442" s="284">
        <v>14258</v>
      </c>
    </row>
    <row r="443" spans="1:7">
      <c r="A443" s="278" t="s">
        <v>1737</v>
      </c>
      <c r="B443" s="279" t="s">
        <v>1235</v>
      </c>
      <c r="C443" s="280">
        <v>7</v>
      </c>
      <c r="D443" s="281" t="s">
        <v>1453</v>
      </c>
      <c r="E443" s="282" t="s">
        <v>1453</v>
      </c>
      <c r="F443" s="283" t="s">
        <v>1453</v>
      </c>
      <c r="G443" s="284">
        <v>14258</v>
      </c>
    </row>
    <row r="444" spans="1:7">
      <c r="A444" s="278" t="s">
        <v>1750</v>
      </c>
      <c r="B444" s="279" t="s">
        <v>1235</v>
      </c>
      <c r="C444" s="280">
        <v>7</v>
      </c>
      <c r="D444" s="281">
        <v>2</v>
      </c>
      <c r="E444" s="282" t="s">
        <v>1453</v>
      </c>
      <c r="F444" s="283" t="s">
        <v>1453</v>
      </c>
      <c r="G444" s="284">
        <v>14258</v>
      </c>
    </row>
    <row r="445" spans="1:7" ht="25.5">
      <c r="A445" s="278" t="s">
        <v>1570</v>
      </c>
      <c r="B445" s="279" t="s">
        <v>1235</v>
      </c>
      <c r="C445" s="280">
        <v>7</v>
      </c>
      <c r="D445" s="281">
        <v>2</v>
      </c>
      <c r="E445" s="282" t="s">
        <v>1569</v>
      </c>
      <c r="F445" s="283" t="s">
        <v>1453</v>
      </c>
      <c r="G445" s="284">
        <v>14258</v>
      </c>
    </row>
    <row r="446" spans="1:7">
      <c r="A446" s="278" t="s">
        <v>1566</v>
      </c>
      <c r="B446" s="279" t="s">
        <v>1235</v>
      </c>
      <c r="C446" s="280">
        <v>7</v>
      </c>
      <c r="D446" s="281">
        <v>2</v>
      </c>
      <c r="E446" s="282" t="s">
        <v>1564</v>
      </c>
      <c r="F446" s="283" t="s">
        <v>1453</v>
      </c>
      <c r="G446" s="284">
        <v>14258</v>
      </c>
    </row>
    <row r="447" spans="1:7" ht="51">
      <c r="A447" s="278" t="s">
        <v>1744</v>
      </c>
      <c r="B447" s="279" t="s">
        <v>1235</v>
      </c>
      <c r="C447" s="280">
        <v>7</v>
      </c>
      <c r="D447" s="281">
        <v>2</v>
      </c>
      <c r="E447" s="282" t="s">
        <v>1745</v>
      </c>
      <c r="F447" s="283" t="s">
        <v>1453</v>
      </c>
      <c r="G447" s="284">
        <v>14258</v>
      </c>
    </row>
    <row r="448" spans="1:7">
      <c r="A448" s="278" t="s">
        <v>1820</v>
      </c>
      <c r="B448" s="279" t="s">
        <v>1235</v>
      </c>
      <c r="C448" s="280">
        <v>7</v>
      </c>
      <c r="D448" s="281">
        <v>2</v>
      </c>
      <c r="E448" s="282" t="s">
        <v>1745</v>
      </c>
      <c r="F448" s="283">
        <v>271</v>
      </c>
      <c r="G448" s="284">
        <v>14258</v>
      </c>
    </row>
    <row r="449" spans="1:7" ht="38.25">
      <c r="A449" s="278" t="s">
        <v>1236</v>
      </c>
      <c r="B449" s="279" t="s">
        <v>1237</v>
      </c>
      <c r="C449" s="280" t="s">
        <v>1453</v>
      </c>
      <c r="D449" s="281" t="s">
        <v>1453</v>
      </c>
      <c r="E449" s="282" t="s">
        <v>1453</v>
      </c>
      <c r="F449" s="283" t="s">
        <v>1453</v>
      </c>
      <c r="G449" s="284">
        <v>9394</v>
      </c>
    </row>
    <row r="450" spans="1:7" ht="51">
      <c r="A450" s="278" t="s">
        <v>1238</v>
      </c>
      <c r="B450" s="279" t="s">
        <v>1239</v>
      </c>
      <c r="C450" s="280" t="s">
        <v>1453</v>
      </c>
      <c r="D450" s="281" t="s">
        <v>1453</v>
      </c>
      <c r="E450" s="282" t="s">
        <v>1453</v>
      </c>
      <c r="F450" s="283" t="s">
        <v>1453</v>
      </c>
      <c r="G450" s="284">
        <v>9394</v>
      </c>
    </row>
    <row r="451" spans="1:7">
      <c r="A451" s="278" t="s">
        <v>1868</v>
      </c>
      <c r="B451" s="279" t="s">
        <v>1239</v>
      </c>
      <c r="C451" s="280">
        <v>11</v>
      </c>
      <c r="D451" s="281" t="s">
        <v>1453</v>
      </c>
      <c r="E451" s="282" t="s">
        <v>1453</v>
      </c>
      <c r="F451" s="283" t="s">
        <v>1453</v>
      </c>
      <c r="G451" s="284">
        <v>9394</v>
      </c>
    </row>
    <row r="452" spans="1:7">
      <c r="A452" s="278" t="s">
        <v>1240</v>
      </c>
      <c r="B452" s="279" t="s">
        <v>1239</v>
      </c>
      <c r="C452" s="280">
        <v>11</v>
      </c>
      <c r="D452" s="281">
        <v>5</v>
      </c>
      <c r="E452" s="282" t="s">
        <v>1453</v>
      </c>
      <c r="F452" s="283" t="s">
        <v>1453</v>
      </c>
      <c r="G452" s="284">
        <v>9394</v>
      </c>
    </row>
    <row r="453" spans="1:7" ht="38.25">
      <c r="A453" s="278" t="s">
        <v>1590</v>
      </c>
      <c r="B453" s="279" t="s">
        <v>1239</v>
      </c>
      <c r="C453" s="280">
        <v>11</v>
      </c>
      <c r="D453" s="281">
        <v>5</v>
      </c>
      <c r="E453" s="282" t="s">
        <v>1589</v>
      </c>
      <c r="F453" s="283" t="s">
        <v>1453</v>
      </c>
      <c r="G453" s="284">
        <v>9029</v>
      </c>
    </row>
    <row r="454" spans="1:7">
      <c r="A454" s="278" t="s">
        <v>1588</v>
      </c>
      <c r="B454" s="279" t="s">
        <v>1239</v>
      </c>
      <c r="C454" s="280">
        <v>11</v>
      </c>
      <c r="D454" s="281">
        <v>5</v>
      </c>
      <c r="E454" s="282" t="s">
        <v>1587</v>
      </c>
      <c r="F454" s="283" t="s">
        <v>1453</v>
      </c>
      <c r="G454" s="284">
        <v>9029</v>
      </c>
    </row>
    <row r="455" spans="1:7" ht="25.5">
      <c r="A455" s="278" t="s">
        <v>1792</v>
      </c>
      <c r="B455" s="279" t="s">
        <v>1239</v>
      </c>
      <c r="C455" s="280">
        <v>11</v>
      </c>
      <c r="D455" s="281">
        <v>5</v>
      </c>
      <c r="E455" s="282" t="s">
        <v>1793</v>
      </c>
      <c r="F455" s="283" t="s">
        <v>1453</v>
      </c>
      <c r="G455" s="284">
        <v>8623</v>
      </c>
    </row>
    <row r="456" spans="1:7">
      <c r="A456" s="278" t="s">
        <v>1657</v>
      </c>
      <c r="B456" s="279" t="s">
        <v>1239</v>
      </c>
      <c r="C456" s="280">
        <v>11</v>
      </c>
      <c r="D456" s="281">
        <v>5</v>
      </c>
      <c r="E456" s="282" t="s">
        <v>1793</v>
      </c>
      <c r="F456" s="283">
        <v>40</v>
      </c>
      <c r="G456" s="284">
        <v>8623</v>
      </c>
    </row>
    <row r="457" spans="1:7" ht="25.5">
      <c r="A457" s="278" t="s">
        <v>1766</v>
      </c>
      <c r="B457" s="279" t="s">
        <v>1239</v>
      </c>
      <c r="C457" s="280">
        <v>11</v>
      </c>
      <c r="D457" s="281">
        <v>5</v>
      </c>
      <c r="E457" s="282" t="s">
        <v>1767</v>
      </c>
      <c r="F457" s="283" t="s">
        <v>1453</v>
      </c>
      <c r="G457" s="284">
        <v>406</v>
      </c>
    </row>
    <row r="458" spans="1:7">
      <c r="A458" s="278" t="s">
        <v>1657</v>
      </c>
      <c r="B458" s="279" t="s">
        <v>1239</v>
      </c>
      <c r="C458" s="280">
        <v>11</v>
      </c>
      <c r="D458" s="281">
        <v>5</v>
      </c>
      <c r="E458" s="282" t="s">
        <v>1767</v>
      </c>
      <c r="F458" s="283">
        <v>40</v>
      </c>
      <c r="G458" s="284">
        <v>406</v>
      </c>
    </row>
    <row r="459" spans="1:7">
      <c r="A459" s="278" t="s">
        <v>1530</v>
      </c>
      <c r="B459" s="279" t="s">
        <v>1239</v>
      </c>
      <c r="C459" s="280">
        <v>11</v>
      </c>
      <c r="D459" s="281">
        <v>5</v>
      </c>
      <c r="E459" s="282" t="s">
        <v>1529</v>
      </c>
      <c r="F459" s="283" t="s">
        <v>1453</v>
      </c>
      <c r="G459" s="284">
        <v>362</v>
      </c>
    </row>
    <row r="460" spans="1:7" ht="25.5">
      <c r="A460" s="278" t="s">
        <v>1528</v>
      </c>
      <c r="B460" s="279" t="s">
        <v>1239</v>
      </c>
      <c r="C460" s="280">
        <v>11</v>
      </c>
      <c r="D460" s="281">
        <v>5</v>
      </c>
      <c r="E460" s="282" t="s">
        <v>1479</v>
      </c>
      <c r="F460" s="283" t="s">
        <v>1453</v>
      </c>
      <c r="G460" s="284">
        <v>362</v>
      </c>
    </row>
    <row r="461" spans="1:7" ht="25.5">
      <c r="A461" s="278" t="s">
        <v>1768</v>
      </c>
      <c r="B461" s="279" t="s">
        <v>1239</v>
      </c>
      <c r="C461" s="280">
        <v>11</v>
      </c>
      <c r="D461" s="281">
        <v>5</v>
      </c>
      <c r="E461" s="282" t="s">
        <v>1769</v>
      </c>
      <c r="F461" s="283" t="s">
        <v>1453</v>
      </c>
      <c r="G461" s="284">
        <v>242</v>
      </c>
    </row>
    <row r="462" spans="1:7">
      <c r="A462" s="278" t="s">
        <v>1657</v>
      </c>
      <c r="B462" s="279" t="s">
        <v>1239</v>
      </c>
      <c r="C462" s="280">
        <v>11</v>
      </c>
      <c r="D462" s="281">
        <v>5</v>
      </c>
      <c r="E462" s="282" t="s">
        <v>1769</v>
      </c>
      <c r="F462" s="283">
        <v>40</v>
      </c>
      <c r="G462" s="284">
        <v>242</v>
      </c>
    </row>
    <row r="463" spans="1:7" ht="25.5">
      <c r="A463" s="278" t="s">
        <v>1770</v>
      </c>
      <c r="B463" s="279" t="s">
        <v>1239</v>
      </c>
      <c r="C463" s="280">
        <v>11</v>
      </c>
      <c r="D463" s="281">
        <v>5</v>
      </c>
      <c r="E463" s="282" t="s">
        <v>1771</v>
      </c>
      <c r="F463" s="283" t="s">
        <v>1453</v>
      </c>
      <c r="G463" s="284">
        <v>120</v>
      </c>
    </row>
    <row r="464" spans="1:7">
      <c r="A464" s="278" t="s">
        <v>1657</v>
      </c>
      <c r="B464" s="279" t="s">
        <v>1239</v>
      </c>
      <c r="C464" s="280">
        <v>11</v>
      </c>
      <c r="D464" s="281">
        <v>5</v>
      </c>
      <c r="E464" s="282" t="s">
        <v>1771</v>
      </c>
      <c r="F464" s="283">
        <v>40</v>
      </c>
      <c r="G464" s="284">
        <v>120</v>
      </c>
    </row>
    <row r="465" spans="1:7">
      <c r="A465" s="278" t="s">
        <v>1461</v>
      </c>
      <c r="B465" s="279" t="s">
        <v>1239</v>
      </c>
      <c r="C465" s="280">
        <v>11</v>
      </c>
      <c r="D465" s="281">
        <v>5</v>
      </c>
      <c r="E465" s="282" t="s">
        <v>1460</v>
      </c>
      <c r="F465" s="283" t="s">
        <v>1453</v>
      </c>
      <c r="G465" s="284">
        <v>3</v>
      </c>
    </row>
    <row r="466" spans="1:7">
      <c r="A466" s="278" t="s">
        <v>1586</v>
      </c>
      <c r="B466" s="279" t="s">
        <v>1239</v>
      </c>
      <c r="C466" s="280">
        <v>11</v>
      </c>
      <c r="D466" s="281">
        <v>5</v>
      </c>
      <c r="E466" s="282" t="s">
        <v>1584</v>
      </c>
      <c r="F466" s="283" t="s">
        <v>1453</v>
      </c>
      <c r="G466" s="284">
        <v>3</v>
      </c>
    </row>
    <row r="467" spans="1:7">
      <c r="A467" s="278" t="s">
        <v>1863</v>
      </c>
      <c r="B467" s="279" t="s">
        <v>1239</v>
      </c>
      <c r="C467" s="280">
        <v>11</v>
      </c>
      <c r="D467" s="281">
        <v>5</v>
      </c>
      <c r="E467" s="282" t="s">
        <v>1864</v>
      </c>
      <c r="F467" s="283" t="s">
        <v>1453</v>
      </c>
      <c r="G467" s="284">
        <v>3</v>
      </c>
    </row>
    <row r="468" spans="1:7">
      <c r="A468" s="278" t="s">
        <v>1657</v>
      </c>
      <c r="B468" s="279" t="s">
        <v>1239</v>
      </c>
      <c r="C468" s="280">
        <v>11</v>
      </c>
      <c r="D468" s="281">
        <v>5</v>
      </c>
      <c r="E468" s="282" t="s">
        <v>1864</v>
      </c>
      <c r="F468" s="283">
        <v>40</v>
      </c>
      <c r="G468" s="284">
        <v>3</v>
      </c>
    </row>
    <row r="469" spans="1:7" ht="25.5">
      <c r="A469" s="285" t="s">
        <v>193</v>
      </c>
      <c r="B469" s="286" t="s">
        <v>1242</v>
      </c>
      <c r="C469" s="287" t="s">
        <v>1453</v>
      </c>
      <c r="D469" s="288" t="s">
        <v>1453</v>
      </c>
      <c r="E469" s="289" t="s">
        <v>1453</v>
      </c>
      <c r="F469" s="290" t="s">
        <v>1453</v>
      </c>
      <c r="G469" s="291">
        <v>600</v>
      </c>
    </row>
    <row r="470" spans="1:7" ht="25.5">
      <c r="A470" s="278" t="s">
        <v>1243</v>
      </c>
      <c r="B470" s="279" t="s">
        <v>1244</v>
      </c>
      <c r="C470" s="280" t="s">
        <v>1453</v>
      </c>
      <c r="D470" s="281" t="s">
        <v>1453</v>
      </c>
      <c r="E470" s="282" t="s">
        <v>1453</v>
      </c>
      <c r="F470" s="283" t="s">
        <v>1453</v>
      </c>
      <c r="G470" s="284">
        <v>600</v>
      </c>
    </row>
    <row r="471" spans="1:7">
      <c r="A471" s="278" t="s">
        <v>1245</v>
      </c>
      <c r="B471" s="279" t="s">
        <v>1244</v>
      </c>
      <c r="C471" s="280">
        <v>1</v>
      </c>
      <c r="D471" s="281" t="s">
        <v>1453</v>
      </c>
      <c r="E471" s="282" t="s">
        <v>1453</v>
      </c>
      <c r="F471" s="283" t="s">
        <v>1453</v>
      </c>
      <c r="G471" s="284">
        <v>522</v>
      </c>
    </row>
    <row r="472" spans="1:7">
      <c r="A472" s="278" t="s">
        <v>1246</v>
      </c>
      <c r="B472" s="279" t="s">
        <v>1244</v>
      </c>
      <c r="C472" s="280">
        <v>1</v>
      </c>
      <c r="D472" s="281">
        <v>13</v>
      </c>
      <c r="E472" s="282" t="s">
        <v>1453</v>
      </c>
      <c r="F472" s="283" t="s">
        <v>1453</v>
      </c>
      <c r="G472" s="284">
        <v>522</v>
      </c>
    </row>
    <row r="473" spans="1:7" ht="38.25">
      <c r="A473" s="278" t="s">
        <v>1590</v>
      </c>
      <c r="B473" s="279" t="s">
        <v>1244</v>
      </c>
      <c r="C473" s="280">
        <v>1</v>
      </c>
      <c r="D473" s="281">
        <v>13</v>
      </c>
      <c r="E473" s="282" t="s">
        <v>1589</v>
      </c>
      <c r="F473" s="283" t="s">
        <v>1453</v>
      </c>
      <c r="G473" s="284">
        <v>216</v>
      </c>
    </row>
    <row r="474" spans="1:7">
      <c r="A474" s="278" t="s">
        <v>1588</v>
      </c>
      <c r="B474" s="279" t="s">
        <v>1244</v>
      </c>
      <c r="C474" s="280">
        <v>1</v>
      </c>
      <c r="D474" s="281">
        <v>13</v>
      </c>
      <c r="E474" s="282" t="s">
        <v>1587</v>
      </c>
      <c r="F474" s="283" t="s">
        <v>1453</v>
      </c>
      <c r="G474" s="284">
        <v>216</v>
      </c>
    </row>
    <row r="475" spans="1:7" ht="25.5">
      <c r="A475" s="278" t="s">
        <v>1766</v>
      </c>
      <c r="B475" s="279" t="s">
        <v>1244</v>
      </c>
      <c r="C475" s="280">
        <v>1</v>
      </c>
      <c r="D475" s="281">
        <v>13</v>
      </c>
      <c r="E475" s="282" t="s">
        <v>1767</v>
      </c>
      <c r="F475" s="283" t="s">
        <v>1453</v>
      </c>
      <c r="G475" s="284">
        <v>216</v>
      </c>
    </row>
    <row r="476" spans="1:7">
      <c r="A476" s="278" t="s">
        <v>1657</v>
      </c>
      <c r="B476" s="279" t="s">
        <v>1244</v>
      </c>
      <c r="C476" s="280">
        <v>1</v>
      </c>
      <c r="D476" s="281">
        <v>13</v>
      </c>
      <c r="E476" s="282" t="s">
        <v>1767</v>
      </c>
      <c r="F476" s="283">
        <v>40</v>
      </c>
      <c r="G476" s="284">
        <v>216</v>
      </c>
    </row>
    <row r="477" spans="1:7">
      <c r="A477" s="278" t="s">
        <v>1530</v>
      </c>
      <c r="B477" s="279" t="s">
        <v>1244</v>
      </c>
      <c r="C477" s="280">
        <v>1</v>
      </c>
      <c r="D477" s="281">
        <v>13</v>
      </c>
      <c r="E477" s="282" t="s">
        <v>1529</v>
      </c>
      <c r="F477" s="283" t="s">
        <v>1453</v>
      </c>
      <c r="G477" s="284">
        <v>306</v>
      </c>
    </row>
    <row r="478" spans="1:7" ht="25.5">
      <c r="A478" s="278" t="s">
        <v>1528</v>
      </c>
      <c r="B478" s="279" t="s">
        <v>1244</v>
      </c>
      <c r="C478" s="280">
        <v>1</v>
      </c>
      <c r="D478" s="281">
        <v>13</v>
      </c>
      <c r="E478" s="282" t="s">
        <v>1479</v>
      </c>
      <c r="F478" s="283" t="s">
        <v>1453</v>
      </c>
      <c r="G478" s="284">
        <v>306</v>
      </c>
    </row>
    <row r="479" spans="1:7" ht="25.5">
      <c r="A479" s="278" t="s">
        <v>1770</v>
      </c>
      <c r="B479" s="279" t="s">
        <v>1244</v>
      </c>
      <c r="C479" s="280">
        <v>1</v>
      </c>
      <c r="D479" s="281">
        <v>13</v>
      </c>
      <c r="E479" s="282" t="s">
        <v>1771</v>
      </c>
      <c r="F479" s="283" t="s">
        <v>1453</v>
      </c>
      <c r="G479" s="284">
        <v>306</v>
      </c>
    </row>
    <row r="480" spans="1:7">
      <c r="A480" s="278" t="s">
        <v>1657</v>
      </c>
      <c r="B480" s="279" t="s">
        <v>1244</v>
      </c>
      <c r="C480" s="280">
        <v>1</v>
      </c>
      <c r="D480" s="281">
        <v>13</v>
      </c>
      <c r="E480" s="282" t="s">
        <v>1771</v>
      </c>
      <c r="F480" s="283">
        <v>40</v>
      </c>
      <c r="G480" s="284">
        <v>306</v>
      </c>
    </row>
    <row r="481" spans="1:7">
      <c r="A481" s="278" t="s">
        <v>1737</v>
      </c>
      <c r="B481" s="279" t="s">
        <v>1244</v>
      </c>
      <c r="C481" s="280">
        <v>7</v>
      </c>
      <c r="D481" s="281" t="s">
        <v>1453</v>
      </c>
      <c r="E481" s="282" t="s">
        <v>1453</v>
      </c>
      <c r="F481" s="283" t="s">
        <v>1453</v>
      </c>
      <c r="G481" s="284">
        <v>78</v>
      </c>
    </row>
    <row r="482" spans="1:7">
      <c r="A482" s="278" t="s">
        <v>1765</v>
      </c>
      <c r="B482" s="279" t="s">
        <v>1244</v>
      </c>
      <c r="C482" s="280">
        <v>7</v>
      </c>
      <c r="D482" s="281">
        <v>9</v>
      </c>
      <c r="E482" s="282" t="s">
        <v>1453</v>
      </c>
      <c r="F482" s="283" t="s">
        <v>1453</v>
      </c>
      <c r="G482" s="284">
        <v>78</v>
      </c>
    </row>
    <row r="483" spans="1:7" ht="38.25">
      <c r="A483" s="278" t="s">
        <v>1590</v>
      </c>
      <c r="B483" s="279" t="s">
        <v>1244</v>
      </c>
      <c r="C483" s="280">
        <v>7</v>
      </c>
      <c r="D483" s="281">
        <v>9</v>
      </c>
      <c r="E483" s="282" t="s">
        <v>1589</v>
      </c>
      <c r="F483" s="283" t="s">
        <v>1453</v>
      </c>
      <c r="G483" s="284">
        <v>39</v>
      </c>
    </row>
    <row r="484" spans="1:7">
      <c r="A484" s="278" t="s">
        <v>1588</v>
      </c>
      <c r="B484" s="279" t="s">
        <v>1244</v>
      </c>
      <c r="C484" s="280">
        <v>7</v>
      </c>
      <c r="D484" s="281">
        <v>9</v>
      </c>
      <c r="E484" s="282" t="s">
        <v>1587</v>
      </c>
      <c r="F484" s="283" t="s">
        <v>1453</v>
      </c>
      <c r="G484" s="284">
        <v>39</v>
      </c>
    </row>
    <row r="485" spans="1:7" ht="25.5">
      <c r="A485" s="278" t="s">
        <v>1766</v>
      </c>
      <c r="B485" s="279" t="s">
        <v>1244</v>
      </c>
      <c r="C485" s="280">
        <v>7</v>
      </c>
      <c r="D485" s="281">
        <v>9</v>
      </c>
      <c r="E485" s="282" t="s">
        <v>1767</v>
      </c>
      <c r="F485" s="283" t="s">
        <v>1453</v>
      </c>
      <c r="G485" s="284">
        <v>39</v>
      </c>
    </row>
    <row r="486" spans="1:7">
      <c r="A486" s="278" t="s">
        <v>1741</v>
      </c>
      <c r="B486" s="279" t="s">
        <v>1244</v>
      </c>
      <c r="C486" s="280">
        <v>7</v>
      </c>
      <c r="D486" s="281">
        <v>9</v>
      </c>
      <c r="E486" s="282" t="s">
        <v>1767</v>
      </c>
      <c r="F486" s="283">
        <v>231</v>
      </c>
      <c r="G486" s="284">
        <v>39</v>
      </c>
    </row>
    <row r="487" spans="1:7">
      <c r="A487" s="278" t="s">
        <v>1530</v>
      </c>
      <c r="B487" s="279" t="s">
        <v>1244</v>
      </c>
      <c r="C487" s="280">
        <v>7</v>
      </c>
      <c r="D487" s="281">
        <v>9</v>
      </c>
      <c r="E487" s="282" t="s">
        <v>1529</v>
      </c>
      <c r="F487" s="283" t="s">
        <v>1453</v>
      </c>
      <c r="G487" s="284">
        <v>39</v>
      </c>
    </row>
    <row r="488" spans="1:7" ht="25.5">
      <c r="A488" s="278" t="s">
        <v>1528</v>
      </c>
      <c r="B488" s="279" t="s">
        <v>1244</v>
      </c>
      <c r="C488" s="280">
        <v>7</v>
      </c>
      <c r="D488" s="281">
        <v>9</v>
      </c>
      <c r="E488" s="282" t="s">
        <v>1479</v>
      </c>
      <c r="F488" s="283" t="s">
        <v>1453</v>
      </c>
      <c r="G488" s="284">
        <v>39</v>
      </c>
    </row>
    <row r="489" spans="1:7" ht="25.5">
      <c r="A489" s="278" t="s">
        <v>1770</v>
      </c>
      <c r="B489" s="279" t="s">
        <v>1244</v>
      </c>
      <c r="C489" s="280">
        <v>7</v>
      </c>
      <c r="D489" s="281">
        <v>9</v>
      </c>
      <c r="E489" s="282" t="s">
        <v>1771</v>
      </c>
      <c r="F489" s="283" t="s">
        <v>1453</v>
      </c>
      <c r="G489" s="284">
        <v>39</v>
      </c>
    </row>
    <row r="490" spans="1:7">
      <c r="A490" s="278" t="s">
        <v>1741</v>
      </c>
      <c r="B490" s="279" t="s">
        <v>1244</v>
      </c>
      <c r="C490" s="280">
        <v>7</v>
      </c>
      <c r="D490" s="281">
        <v>9</v>
      </c>
      <c r="E490" s="282" t="s">
        <v>1771</v>
      </c>
      <c r="F490" s="283">
        <v>231</v>
      </c>
      <c r="G490" s="284">
        <v>39</v>
      </c>
    </row>
    <row r="491" spans="1:7" ht="25.5">
      <c r="A491" s="285" t="s">
        <v>1247</v>
      </c>
      <c r="B491" s="286" t="s">
        <v>1544</v>
      </c>
      <c r="C491" s="287" t="s">
        <v>1453</v>
      </c>
      <c r="D491" s="288" t="s">
        <v>1453</v>
      </c>
      <c r="E491" s="289" t="s">
        <v>1453</v>
      </c>
      <c r="F491" s="290" t="s">
        <v>1453</v>
      </c>
      <c r="G491" s="291">
        <v>36917.33</v>
      </c>
    </row>
    <row r="492" spans="1:7" ht="38.25">
      <c r="A492" s="278" t="s">
        <v>1248</v>
      </c>
      <c r="B492" s="279" t="s">
        <v>1249</v>
      </c>
      <c r="C492" s="280" t="s">
        <v>1453</v>
      </c>
      <c r="D492" s="281" t="s">
        <v>1453</v>
      </c>
      <c r="E492" s="282" t="s">
        <v>1453</v>
      </c>
      <c r="F492" s="283" t="s">
        <v>1453</v>
      </c>
      <c r="G492" s="284">
        <v>24165.7</v>
      </c>
    </row>
    <row r="493" spans="1:7" ht="38.25">
      <c r="A493" s="278" t="s">
        <v>1250</v>
      </c>
      <c r="B493" s="279" t="s">
        <v>1251</v>
      </c>
      <c r="C493" s="280" t="s">
        <v>1453</v>
      </c>
      <c r="D493" s="281" t="s">
        <v>1453</v>
      </c>
      <c r="E493" s="282" t="s">
        <v>1453</v>
      </c>
      <c r="F493" s="283" t="s">
        <v>1453</v>
      </c>
      <c r="G493" s="284">
        <v>14550.7</v>
      </c>
    </row>
    <row r="494" spans="1:7">
      <c r="A494" s="278" t="s">
        <v>1665</v>
      </c>
      <c r="B494" s="279" t="s">
        <v>1251</v>
      </c>
      <c r="C494" s="280">
        <v>5</v>
      </c>
      <c r="D494" s="281" t="s">
        <v>1453</v>
      </c>
      <c r="E494" s="282" t="s">
        <v>1453</v>
      </c>
      <c r="F494" s="283" t="s">
        <v>1453</v>
      </c>
      <c r="G494" s="284">
        <v>14550.7</v>
      </c>
    </row>
    <row r="495" spans="1:7">
      <c r="A495" s="278" t="s">
        <v>1666</v>
      </c>
      <c r="B495" s="279" t="s">
        <v>1251</v>
      </c>
      <c r="C495" s="280">
        <v>5</v>
      </c>
      <c r="D495" s="281">
        <v>1</v>
      </c>
      <c r="E495" s="282" t="s">
        <v>1453</v>
      </c>
      <c r="F495" s="283" t="s">
        <v>1453</v>
      </c>
      <c r="G495" s="284">
        <v>14550.7</v>
      </c>
    </row>
    <row r="496" spans="1:7" ht="25.5">
      <c r="A496" s="278" t="s">
        <v>1875</v>
      </c>
      <c r="B496" s="279" t="s">
        <v>1251</v>
      </c>
      <c r="C496" s="280">
        <v>5</v>
      </c>
      <c r="D496" s="281">
        <v>1</v>
      </c>
      <c r="E496" s="282" t="s">
        <v>1876</v>
      </c>
      <c r="F496" s="283" t="s">
        <v>1453</v>
      </c>
      <c r="G496" s="284">
        <v>14550.7</v>
      </c>
    </row>
    <row r="497" spans="1:7">
      <c r="A497" s="278" t="s">
        <v>1877</v>
      </c>
      <c r="B497" s="279" t="s">
        <v>1251</v>
      </c>
      <c r="C497" s="280">
        <v>5</v>
      </c>
      <c r="D497" s="281">
        <v>1</v>
      </c>
      <c r="E497" s="282" t="s">
        <v>1878</v>
      </c>
      <c r="F497" s="283" t="s">
        <v>1453</v>
      </c>
      <c r="G497" s="284">
        <v>14550.7</v>
      </c>
    </row>
    <row r="498" spans="1:7" ht="25.5">
      <c r="A498" s="278" t="s">
        <v>1252</v>
      </c>
      <c r="B498" s="279" t="s">
        <v>1251</v>
      </c>
      <c r="C498" s="280">
        <v>5</v>
      </c>
      <c r="D498" s="281">
        <v>1</v>
      </c>
      <c r="E498" s="282" t="s">
        <v>1253</v>
      </c>
      <c r="F498" s="283" t="s">
        <v>1453</v>
      </c>
      <c r="G498" s="284">
        <v>14550.7</v>
      </c>
    </row>
    <row r="499" spans="1:7" ht="25.5">
      <c r="A499" s="278" t="s">
        <v>1647</v>
      </c>
      <c r="B499" s="279" t="s">
        <v>1251</v>
      </c>
      <c r="C499" s="280">
        <v>5</v>
      </c>
      <c r="D499" s="281">
        <v>1</v>
      </c>
      <c r="E499" s="282" t="s">
        <v>1253</v>
      </c>
      <c r="F499" s="283">
        <v>70</v>
      </c>
      <c r="G499" s="284">
        <v>14550.7</v>
      </c>
    </row>
    <row r="500" spans="1:7" ht="63.75">
      <c r="A500" s="278" t="s">
        <v>1254</v>
      </c>
      <c r="B500" s="279" t="s">
        <v>1255</v>
      </c>
      <c r="C500" s="280" t="s">
        <v>1453</v>
      </c>
      <c r="D500" s="281" t="s">
        <v>1453</v>
      </c>
      <c r="E500" s="282" t="s">
        <v>1453</v>
      </c>
      <c r="F500" s="283" t="s">
        <v>1453</v>
      </c>
      <c r="G500" s="284">
        <v>8653</v>
      </c>
    </row>
    <row r="501" spans="1:7">
      <c r="A501" s="278" t="s">
        <v>1665</v>
      </c>
      <c r="B501" s="279" t="s">
        <v>1255</v>
      </c>
      <c r="C501" s="280">
        <v>5</v>
      </c>
      <c r="D501" s="281" t="s">
        <v>1453</v>
      </c>
      <c r="E501" s="282" t="s">
        <v>1453</v>
      </c>
      <c r="F501" s="283" t="s">
        <v>1453</v>
      </c>
      <c r="G501" s="284">
        <v>8653</v>
      </c>
    </row>
    <row r="502" spans="1:7">
      <c r="A502" s="278" t="s">
        <v>1669</v>
      </c>
      <c r="B502" s="279" t="s">
        <v>1255</v>
      </c>
      <c r="C502" s="280">
        <v>5</v>
      </c>
      <c r="D502" s="281">
        <v>2</v>
      </c>
      <c r="E502" s="282" t="s">
        <v>1453</v>
      </c>
      <c r="F502" s="283" t="s">
        <v>1453</v>
      </c>
      <c r="G502" s="284">
        <v>8653</v>
      </c>
    </row>
    <row r="503" spans="1:7" ht="25.5">
      <c r="A503" s="278" t="s">
        <v>1875</v>
      </c>
      <c r="B503" s="279" t="s">
        <v>1255</v>
      </c>
      <c r="C503" s="280">
        <v>5</v>
      </c>
      <c r="D503" s="281">
        <v>2</v>
      </c>
      <c r="E503" s="282" t="s">
        <v>1876</v>
      </c>
      <c r="F503" s="283" t="s">
        <v>1453</v>
      </c>
      <c r="G503" s="284">
        <v>8653</v>
      </c>
    </row>
    <row r="504" spans="1:7">
      <c r="A504" s="278" t="s">
        <v>1877</v>
      </c>
      <c r="B504" s="279" t="s">
        <v>1255</v>
      </c>
      <c r="C504" s="280">
        <v>5</v>
      </c>
      <c r="D504" s="281">
        <v>2</v>
      </c>
      <c r="E504" s="282" t="s">
        <v>1878</v>
      </c>
      <c r="F504" s="283" t="s">
        <v>1453</v>
      </c>
      <c r="G504" s="284">
        <v>8653</v>
      </c>
    </row>
    <row r="505" spans="1:7" ht="25.5">
      <c r="A505" s="278" t="s">
        <v>1879</v>
      </c>
      <c r="B505" s="279" t="s">
        <v>1255</v>
      </c>
      <c r="C505" s="280">
        <v>5</v>
      </c>
      <c r="D505" s="281">
        <v>2</v>
      </c>
      <c r="E505" s="282" t="s">
        <v>1880</v>
      </c>
      <c r="F505" s="283" t="s">
        <v>1453</v>
      </c>
      <c r="G505" s="284">
        <v>8653</v>
      </c>
    </row>
    <row r="506" spans="1:7">
      <c r="A506" s="278" t="s">
        <v>1657</v>
      </c>
      <c r="B506" s="279" t="s">
        <v>1255</v>
      </c>
      <c r="C506" s="280">
        <v>5</v>
      </c>
      <c r="D506" s="281">
        <v>2</v>
      </c>
      <c r="E506" s="282" t="s">
        <v>1880</v>
      </c>
      <c r="F506" s="283">
        <v>40</v>
      </c>
      <c r="G506" s="284">
        <v>8653</v>
      </c>
    </row>
    <row r="507" spans="1:7" ht="51">
      <c r="A507" s="278" t="s">
        <v>1256</v>
      </c>
      <c r="B507" s="279" t="s">
        <v>1257</v>
      </c>
      <c r="C507" s="280" t="s">
        <v>1453</v>
      </c>
      <c r="D507" s="281" t="s">
        <v>1453</v>
      </c>
      <c r="E507" s="282" t="s">
        <v>1453</v>
      </c>
      <c r="F507" s="283" t="s">
        <v>1453</v>
      </c>
      <c r="G507" s="284">
        <v>962</v>
      </c>
    </row>
    <row r="508" spans="1:7">
      <c r="A508" s="278" t="s">
        <v>1665</v>
      </c>
      <c r="B508" s="279" t="s">
        <v>1257</v>
      </c>
      <c r="C508" s="280">
        <v>5</v>
      </c>
      <c r="D508" s="281" t="s">
        <v>1453</v>
      </c>
      <c r="E508" s="282" t="s">
        <v>1453</v>
      </c>
      <c r="F508" s="283" t="s">
        <v>1453</v>
      </c>
      <c r="G508" s="284">
        <v>962</v>
      </c>
    </row>
    <row r="509" spans="1:7">
      <c r="A509" s="278" t="s">
        <v>1669</v>
      </c>
      <c r="B509" s="279" t="s">
        <v>1257</v>
      </c>
      <c r="C509" s="280">
        <v>5</v>
      </c>
      <c r="D509" s="281">
        <v>2</v>
      </c>
      <c r="E509" s="282" t="s">
        <v>1453</v>
      </c>
      <c r="F509" s="283" t="s">
        <v>1453</v>
      </c>
      <c r="G509" s="284">
        <v>962</v>
      </c>
    </row>
    <row r="510" spans="1:7" ht="25.5">
      <c r="A510" s="278" t="s">
        <v>1875</v>
      </c>
      <c r="B510" s="279" t="s">
        <v>1257</v>
      </c>
      <c r="C510" s="280">
        <v>5</v>
      </c>
      <c r="D510" s="281">
        <v>2</v>
      </c>
      <c r="E510" s="282" t="s">
        <v>1876</v>
      </c>
      <c r="F510" s="283" t="s">
        <v>1453</v>
      </c>
      <c r="G510" s="284">
        <v>962</v>
      </c>
    </row>
    <row r="511" spans="1:7">
      <c r="A511" s="278" t="s">
        <v>1877</v>
      </c>
      <c r="B511" s="279" t="s">
        <v>1257</v>
      </c>
      <c r="C511" s="280">
        <v>5</v>
      </c>
      <c r="D511" s="281">
        <v>2</v>
      </c>
      <c r="E511" s="282" t="s">
        <v>1878</v>
      </c>
      <c r="F511" s="283" t="s">
        <v>1453</v>
      </c>
      <c r="G511" s="284">
        <v>962</v>
      </c>
    </row>
    <row r="512" spans="1:7" ht="25.5">
      <c r="A512" s="278" t="s">
        <v>1879</v>
      </c>
      <c r="B512" s="279" t="s">
        <v>1257</v>
      </c>
      <c r="C512" s="280">
        <v>5</v>
      </c>
      <c r="D512" s="281">
        <v>2</v>
      </c>
      <c r="E512" s="282" t="s">
        <v>1880</v>
      </c>
      <c r="F512" s="283" t="s">
        <v>1453</v>
      </c>
      <c r="G512" s="284">
        <v>962</v>
      </c>
    </row>
    <row r="513" spans="1:7">
      <c r="A513" s="278" t="s">
        <v>1657</v>
      </c>
      <c r="B513" s="279" t="s">
        <v>1257</v>
      </c>
      <c r="C513" s="280">
        <v>5</v>
      </c>
      <c r="D513" s="281">
        <v>2</v>
      </c>
      <c r="E513" s="282" t="s">
        <v>1880</v>
      </c>
      <c r="F513" s="283">
        <v>40</v>
      </c>
      <c r="G513" s="284">
        <v>962</v>
      </c>
    </row>
    <row r="514" spans="1:7" ht="38.25">
      <c r="A514" s="278" t="s">
        <v>1258</v>
      </c>
      <c r="B514" s="279" t="s">
        <v>1259</v>
      </c>
      <c r="C514" s="280" t="s">
        <v>1453</v>
      </c>
      <c r="D514" s="281" t="s">
        <v>1453</v>
      </c>
      <c r="E514" s="282" t="s">
        <v>1453</v>
      </c>
      <c r="F514" s="283" t="s">
        <v>1453</v>
      </c>
      <c r="G514" s="284">
        <v>7000</v>
      </c>
    </row>
    <row r="515" spans="1:7" ht="63.75">
      <c r="A515" s="278" t="s">
        <v>1260</v>
      </c>
      <c r="B515" s="279" t="s">
        <v>1261</v>
      </c>
      <c r="C515" s="280" t="s">
        <v>1453</v>
      </c>
      <c r="D515" s="281" t="s">
        <v>1453</v>
      </c>
      <c r="E515" s="282" t="s">
        <v>1453</v>
      </c>
      <c r="F515" s="283" t="s">
        <v>1453</v>
      </c>
      <c r="G515" s="284">
        <v>578.65</v>
      </c>
    </row>
    <row r="516" spans="1:7">
      <c r="A516" s="278" t="s">
        <v>1658</v>
      </c>
      <c r="B516" s="279" t="s">
        <v>1261</v>
      </c>
      <c r="C516" s="280">
        <v>4</v>
      </c>
      <c r="D516" s="281" t="s">
        <v>1453</v>
      </c>
      <c r="E516" s="282" t="s">
        <v>1453</v>
      </c>
      <c r="F516" s="283" t="s">
        <v>1453</v>
      </c>
      <c r="G516" s="284">
        <v>578.65</v>
      </c>
    </row>
    <row r="517" spans="1:7">
      <c r="A517" s="278" t="s">
        <v>1663</v>
      </c>
      <c r="B517" s="279" t="s">
        <v>1261</v>
      </c>
      <c r="C517" s="280">
        <v>4</v>
      </c>
      <c r="D517" s="281">
        <v>12</v>
      </c>
      <c r="E517" s="282" t="s">
        <v>1453</v>
      </c>
      <c r="F517" s="283" t="s">
        <v>1453</v>
      </c>
      <c r="G517" s="284">
        <v>578.65</v>
      </c>
    </row>
    <row r="518" spans="1:7">
      <c r="A518" s="278" t="s">
        <v>1530</v>
      </c>
      <c r="B518" s="279" t="s">
        <v>1261</v>
      </c>
      <c r="C518" s="280">
        <v>4</v>
      </c>
      <c r="D518" s="281">
        <v>12</v>
      </c>
      <c r="E518" s="282" t="s">
        <v>1529</v>
      </c>
      <c r="F518" s="283" t="s">
        <v>1453</v>
      </c>
      <c r="G518" s="284">
        <v>578.65</v>
      </c>
    </row>
    <row r="519" spans="1:7" ht="25.5">
      <c r="A519" s="278" t="s">
        <v>1528</v>
      </c>
      <c r="B519" s="279" t="s">
        <v>1261</v>
      </c>
      <c r="C519" s="280">
        <v>4</v>
      </c>
      <c r="D519" s="281">
        <v>12</v>
      </c>
      <c r="E519" s="282" t="s">
        <v>1479</v>
      </c>
      <c r="F519" s="283" t="s">
        <v>1453</v>
      </c>
      <c r="G519" s="284">
        <v>578.65</v>
      </c>
    </row>
    <row r="520" spans="1:7" ht="25.5">
      <c r="A520" s="278" t="s">
        <v>1770</v>
      </c>
      <c r="B520" s="279" t="s">
        <v>1261</v>
      </c>
      <c r="C520" s="280">
        <v>4</v>
      </c>
      <c r="D520" s="281">
        <v>12</v>
      </c>
      <c r="E520" s="282" t="s">
        <v>1771</v>
      </c>
      <c r="F520" s="283" t="s">
        <v>1453</v>
      </c>
      <c r="G520" s="284">
        <v>578.65</v>
      </c>
    </row>
    <row r="521" spans="1:7">
      <c r="A521" s="278" t="s">
        <v>1657</v>
      </c>
      <c r="B521" s="279" t="s">
        <v>1261</v>
      </c>
      <c r="C521" s="280">
        <v>4</v>
      </c>
      <c r="D521" s="281">
        <v>12</v>
      </c>
      <c r="E521" s="282" t="s">
        <v>1771</v>
      </c>
      <c r="F521" s="283">
        <v>40</v>
      </c>
      <c r="G521" s="284">
        <v>578.65</v>
      </c>
    </row>
    <row r="522" spans="1:7" ht="38.25">
      <c r="A522" s="278" t="s">
        <v>1262</v>
      </c>
      <c r="B522" s="279" t="s">
        <v>1263</v>
      </c>
      <c r="C522" s="280" t="s">
        <v>1453</v>
      </c>
      <c r="D522" s="281" t="s">
        <v>1453</v>
      </c>
      <c r="E522" s="282" t="s">
        <v>1453</v>
      </c>
      <c r="F522" s="283" t="s">
        <v>1453</v>
      </c>
      <c r="G522" s="284">
        <v>6415.35</v>
      </c>
    </row>
    <row r="523" spans="1:7">
      <c r="A523" s="278" t="s">
        <v>1658</v>
      </c>
      <c r="B523" s="279" t="s">
        <v>1263</v>
      </c>
      <c r="C523" s="280">
        <v>4</v>
      </c>
      <c r="D523" s="281" t="s">
        <v>1453</v>
      </c>
      <c r="E523" s="282" t="s">
        <v>1453</v>
      </c>
      <c r="F523" s="283" t="s">
        <v>1453</v>
      </c>
      <c r="G523" s="284">
        <v>6415.35</v>
      </c>
    </row>
    <row r="524" spans="1:7">
      <c r="A524" s="278" t="s">
        <v>1663</v>
      </c>
      <c r="B524" s="279" t="s">
        <v>1263</v>
      </c>
      <c r="C524" s="280">
        <v>4</v>
      </c>
      <c r="D524" s="281">
        <v>12</v>
      </c>
      <c r="E524" s="282" t="s">
        <v>1453</v>
      </c>
      <c r="F524" s="283" t="s">
        <v>1453</v>
      </c>
      <c r="G524" s="284">
        <v>6415.35</v>
      </c>
    </row>
    <row r="525" spans="1:7">
      <c r="A525" s="278" t="s">
        <v>1530</v>
      </c>
      <c r="B525" s="279" t="s">
        <v>1263</v>
      </c>
      <c r="C525" s="280">
        <v>4</v>
      </c>
      <c r="D525" s="281">
        <v>12</v>
      </c>
      <c r="E525" s="282" t="s">
        <v>1529</v>
      </c>
      <c r="F525" s="283" t="s">
        <v>1453</v>
      </c>
      <c r="G525" s="284">
        <v>6415.35</v>
      </c>
    </row>
    <row r="526" spans="1:7" ht="25.5">
      <c r="A526" s="278" t="s">
        <v>1528</v>
      </c>
      <c r="B526" s="279" t="s">
        <v>1263</v>
      </c>
      <c r="C526" s="280">
        <v>4</v>
      </c>
      <c r="D526" s="281">
        <v>12</v>
      </c>
      <c r="E526" s="282" t="s">
        <v>1479</v>
      </c>
      <c r="F526" s="283" t="s">
        <v>1453</v>
      </c>
      <c r="G526" s="284">
        <v>6415.35</v>
      </c>
    </row>
    <row r="527" spans="1:7" ht="25.5">
      <c r="A527" s="278" t="s">
        <v>1770</v>
      </c>
      <c r="B527" s="279" t="s">
        <v>1263</v>
      </c>
      <c r="C527" s="280">
        <v>4</v>
      </c>
      <c r="D527" s="281">
        <v>12</v>
      </c>
      <c r="E527" s="282" t="s">
        <v>1771</v>
      </c>
      <c r="F527" s="283" t="s">
        <v>1453</v>
      </c>
      <c r="G527" s="284">
        <v>6415.35</v>
      </c>
    </row>
    <row r="528" spans="1:7">
      <c r="A528" s="278" t="s">
        <v>1657</v>
      </c>
      <c r="B528" s="279" t="s">
        <v>1263</v>
      </c>
      <c r="C528" s="280">
        <v>4</v>
      </c>
      <c r="D528" s="281">
        <v>12</v>
      </c>
      <c r="E528" s="282" t="s">
        <v>1771</v>
      </c>
      <c r="F528" s="283">
        <v>40</v>
      </c>
      <c r="G528" s="284">
        <v>6415.35</v>
      </c>
    </row>
    <row r="529" spans="1:7" ht="51">
      <c r="A529" s="278" t="s">
        <v>1264</v>
      </c>
      <c r="B529" s="279" t="s">
        <v>1265</v>
      </c>
      <c r="C529" s="280" t="s">
        <v>1453</v>
      </c>
      <c r="D529" s="281" t="s">
        <v>1453</v>
      </c>
      <c r="E529" s="282" t="s">
        <v>1453</v>
      </c>
      <c r="F529" s="283" t="s">
        <v>1453</v>
      </c>
      <c r="G529" s="284">
        <v>6</v>
      </c>
    </row>
    <row r="530" spans="1:7">
      <c r="A530" s="278" t="s">
        <v>1658</v>
      </c>
      <c r="B530" s="279" t="s">
        <v>1265</v>
      </c>
      <c r="C530" s="280">
        <v>4</v>
      </c>
      <c r="D530" s="281" t="s">
        <v>1453</v>
      </c>
      <c r="E530" s="282" t="s">
        <v>1453</v>
      </c>
      <c r="F530" s="283" t="s">
        <v>1453</v>
      </c>
      <c r="G530" s="284">
        <v>6</v>
      </c>
    </row>
    <row r="531" spans="1:7">
      <c r="A531" s="278" t="s">
        <v>1663</v>
      </c>
      <c r="B531" s="279" t="s">
        <v>1265</v>
      </c>
      <c r="C531" s="280">
        <v>4</v>
      </c>
      <c r="D531" s="281">
        <v>12</v>
      </c>
      <c r="E531" s="282" t="s">
        <v>1453</v>
      </c>
      <c r="F531" s="283" t="s">
        <v>1453</v>
      </c>
      <c r="G531" s="284">
        <v>6</v>
      </c>
    </row>
    <row r="532" spans="1:7">
      <c r="A532" s="278" t="s">
        <v>1530</v>
      </c>
      <c r="B532" s="279" t="s">
        <v>1265</v>
      </c>
      <c r="C532" s="280">
        <v>4</v>
      </c>
      <c r="D532" s="281">
        <v>12</v>
      </c>
      <c r="E532" s="282" t="s">
        <v>1529</v>
      </c>
      <c r="F532" s="283" t="s">
        <v>1453</v>
      </c>
      <c r="G532" s="284">
        <v>6</v>
      </c>
    </row>
    <row r="533" spans="1:7" ht="25.5">
      <c r="A533" s="278" t="s">
        <v>1528</v>
      </c>
      <c r="B533" s="279" t="s">
        <v>1265</v>
      </c>
      <c r="C533" s="280">
        <v>4</v>
      </c>
      <c r="D533" s="281">
        <v>12</v>
      </c>
      <c r="E533" s="282" t="s">
        <v>1479</v>
      </c>
      <c r="F533" s="283" t="s">
        <v>1453</v>
      </c>
      <c r="G533" s="284">
        <v>6</v>
      </c>
    </row>
    <row r="534" spans="1:7" ht="25.5">
      <c r="A534" s="278" t="s">
        <v>1770</v>
      </c>
      <c r="B534" s="279" t="s">
        <v>1265</v>
      </c>
      <c r="C534" s="280">
        <v>4</v>
      </c>
      <c r="D534" s="281">
        <v>12</v>
      </c>
      <c r="E534" s="282" t="s">
        <v>1771</v>
      </c>
      <c r="F534" s="283" t="s">
        <v>1453</v>
      </c>
      <c r="G534" s="284">
        <v>6</v>
      </c>
    </row>
    <row r="535" spans="1:7">
      <c r="A535" s="278" t="s">
        <v>1657</v>
      </c>
      <c r="B535" s="279" t="s">
        <v>1265</v>
      </c>
      <c r="C535" s="280">
        <v>4</v>
      </c>
      <c r="D535" s="281">
        <v>12</v>
      </c>
      <c r="E535" s="282" t="s">
        <v>1771</v>
      </c>
      <c r="F535" s="283">
        <v>40</v>
      </c>
      <c r="G535" s="284">
        <v>6</v>
      </c>
    </row>
    <row r="536" spans="1:7" ht="38.25">
      <c r="A536" s="278" t="s">
        <v>1266</v>
      </c>
      <c r="B536" s="279" t="s">
        <v>1542</v>
      </c>
      <c r="C536" s="280" t="s">
        <v>1453</v>
      </c>
      <c r="D536" s="281" t="s">
        <v>1453</v>
      </c>
      <c r="E536" s="282" t="s">
        <v>1453</v>
      </c>
      <c r="F536" s="283" t="s">
        <v>1453</v>
      </c>
      <c r="G536" s="284">
        <v>1751.63</v>
      </c>
    </row>
    <row r="537" spans="1:7" ht="76.5">
      <c r="A537" s="278" t="s">
        <v>1267</v>
      </c>
      <c r="B537" s="279" t="s">
        <v>1268</v>
      </c>
      <c r="C537" s="280" t="s">
        <v>1453</v>
      </c>
      <c r="D537" s="281" t="s">
        <v>1453</v>
      </c>
      <c r="E537" s="282" t="s">
        <v>1453</v>
      </c>
      <c r="F537" s="283" t="s">
        <v>1453</v>
      </c>
      <c r="G537" s="284">
        <v>1644.4</v>
      </c>
    </row>
    <row r="538" spans="1:7">
      <c r="A538" s="278" t="s">
        <v>1673</v>
      </c>
      <c r="B538" s="279" t="s">
        <v>1268</v>
      </c>
      <c r="C538" s="280">
        <v>10</v>
      </c>
      <c r="D538" s="281" t="s">
        <v>1453</v>
      </c>
      <c r="E538" s="282" t="s">
        <v>1453</v>
      </c>
      <c r="F538" s="283" t="s">
        <v>1453</v>
      </c>
      <c r="G538" s="284">
        <v>1644.4</v>
      </c>
    </row>
    <row r="539" spans="1:7">
      <c r="A539" s="278" t="s">
        <v>1269</v>
      </c>
      <c r="B539" s="279" t="s">
        <v>1268</v>
      </c>
      <c r="C539" s="280">
        <v>10</v>
      </c>
      <c r="D539" s="281">
        <v>3</v>
      </c>
      <c r="E539" s="282" t="s">
        <v>1453</v>
      </c>
      <c r="F539" s="283" t="s">
        <v>1453</v>
      </c>
      <c r="G539" s="284">
        <v>1644.4</v>
      </c>
    </row>
    <row r="540" spans="1:7">
      <c r="A540" s="278" t="s">
        <v>1467</v>
      </c>
      <c r="B540" s="279" t="s">
        <v>1268</v>
      </c>
      <c r="C540" s="280">
        <v>10</v>
      </c>
      <c r="D540" s="281">
        <v>3</v>
      </c>
      <c r="E540" s="282" t="s">
        <v>1466</v>
      </c>
      <c r="F540" s="283" t="s">
        <v>1453</v>
      </c>
      <c r="G540" s="284">
        <v>1644.4</v>
      </c>
    </row>
    <row r="541" spans="1:7">
      <c r="A541" s="278" t="s">
        <v>1473</v>
      </c>
      <c r="B541" s="279" t="s">
        <v>1268</v>
      </c>
      <c r="C541" s="280">
        <v>10</v>
      </c>
      <c r="D541" s="281">
        <v>3</v>
      </c>
      <c r="E541" s="282" t="s">
        <v>1471</v>
      </c>
      <c r="F541" s="283" t="s">
        <v>1453</v>
      </c>
      <c r="G541" s="284">
        <v>1644.4</v>
      </c>
    </row>
    <row r="542" spans="1:7">
      <c r="A542" s="278" t="s">
        <v>1812</v>
      </c>
      <c r="B542" s="279" t="s">
        <v>1268</v>
      </c>
      <c r="C542" s="280">
        <v>10</v>
      </c>
      <c r="D542" s="281">
        <v>3</v>
      </c>
      <c r="E542" s="282" t="s">
        <v>1813</v>
      </c>
      <c r="F542" s="283" t="s">
        <v>1453</v>
      </c>
      <c r="G542" s="284">
        <v>1644.4</v>
      </c>
    </row>
    <row r="543" spans="1:7" ht="25.5">
      <c r="A543" s="278" t="s">
        <v>1647</v>
      </c>
      <c r="B543" s="279" t="s">
        <v>1268</v>
      </c>
      <c r="C543" s="280">
        <v>10</v>
      </c>
      <c r="D543" s="281">
        <v>3</v>
      </c>
      <c r="E543" s="282" t="s">
        <v>1813</v>
      </c>
      <c r="F543" s="283">
        <v>70</v>
      </c>
      <c r="G543" s="284">
        <v>1644.4</v>
      </c>
    </row>
    <row r="544" spans="1:7" ht="114.75">
      <c r="A544" s="278" t="s">
        <v>1270</v>
      </c>
      <c r="B544" s="279" t="s">
        <v>1540</v>
      </c>
      <c r="C544" s="280" t="s">
        <v>1453</v>
      </c>
      <c r="D544" s="281" t="s">
        <v>1453</v>
      </c>
      <c r="E544" s="282" t="s">
        <v>1453</v>
      </c>
      <c r="F544" s="283" t="s">
        <v>1453</v>
      </c>
      <c r="G544" s="284">
        <v>10.5</v>
      </c>
    </row>
    <row r="545" spans="1:7">
      <c r="A545" s="278" t="s">
        <v>1665</v>
      </c>
      <c r="B545" s="279" t="s">
        <v>1540</v>
      </c>
      <c r="C545" s="280">
        <v>5</v>
      </c>
      <c r="D545" s="281" t="s">
        <v>1453</v>
      </c>
      <c r="E545" s="282" t="s">
        <v>1453</v>
      </c>
      <c r="F545" s="283" t="s">
        <v>1453</v>
      </c>
      <c r="G545" s="284">
        <v>10.5</v>
      </c>
    </row>
    <row r="546" spans="1:7">
      <c r="A546" s="278" t="s">
        <v>1271</v>
      </c>
      <c r="B546" s="279" t="s">
        <v>1540</v>
      </c>
      <c r="C546" s="280">
        <v>5</v>
      </c>
      <c r="D546" s="281">
        <v>5</v>
      </c>
      <c r="E546" s="282" t="s">
        <v>1453</v>
      </c>
      <c r="F546" s="283" t="s">
        <v>1453</v>
      </c>
      <c r="G546" s="284">
        <v>10.5</v>
      </c>
    </row>
    <row r="547" spans="1:7">
      <c r="A547" s="278" t="s">
        <v>1530</v>
      </c>
      <c r="B547" s="279" t="s">
        <v>1540</v>
      </c>
      <c r="C547" s="280">
        <v>5</v>
      </c>
      <c r="D547" s="281">
        <v>5</v>
      </c>
      <c r="E547" s="282" t="s">
        <v>1529</v>
      </c>
      <c r="F547" s="283" t="s">
        <v>1453</v>
      </c>
      <c r="G547" s="284">
        <v>10.5</v>
      </c>
    </row>
    <row r="548" spans="1:7" ht="25.5">
      <c r="A548" s="278" t="s">
        <v>1528</v>
      </c>
      <c r="B548" s="279" t="s">
        <v>1540</v>
      </c>
      <c r="C548" s="280">
        <v>5</v>
      </c>
      <c r="D548" s="281">
        <v>5</v>
      </c>
      <c r="E548" s="282" t="s">
        <v>1479</v>
      </c>
      <c r="F548" s="283" t="s">
        <v>1453</v>
      </c>
      <c r="G548" s="284">
        <v>10.5</v>
      </c>
    </row>
    <row r="549" spans="1:7" ht="25.5">
      <c r="A549" s="278" t="s">
        <v>1770</v>
      </c>
      <c r="B549" s="279" t="s">
        <v>1540</v>
      </c>
      <c r="C549" s="280">
        <v>5</v>
      </c>
      <c r="D549" s="281">
        <v>5</v>
      </c>
      <c r="E549" s="282" t="s">
        <v>1771</v>
      </c>
      <c r="F549" s="283" t="s">
        <v>1453</v>
      </c>
      <c r="G549" s="284">
        <v>10.5</v>
      </c>
    </row>
    <row r="550" spans="1:7" ht="25.5">
      <c r="A550" s="278" t="s">
        <v>1647</v>
      </c>
      <c r="B550" s="279" t="s">
        <v>1540</v>
      </c>
      <c r="C550" s="280">
        <v>5</v>
      </c>
      <c r="D550" s="281">
        <v>5</v>
      </c>
      <c r="E550" s="282" t="s">
        <v>1771</v>
      </c>
      <c r="F550" s="283">
        <v>70</v>
      </c>
      <c r="G550" s="284">
        <v>10.5</v>
      </c>
    </row>
    <row r="551" spans="1:7" ht="38.25">
      <c r="A551" s="278" t="s">
        <v>1272</v>
      </c>
      <c r="B551" s="279" t="s">
        <v>1273</v>
      </c>
      <c r="C551" s="280" t="s">
        <v>1453</v>
      </c>
      <c r="D551" s="281" t="s">
        <v>1453</v>
      </c>
      <c r="E551" s="282" t="s">
        <v>1453</v>
      </c>
      <c r="F551" s="283" t="s">
        <v>1453</v>
      </c>
      <c r="G551" s="284">
        <v>96.73</v>
      </c>
    </row>
    <row r="552" spans="1:7">
      <c r="A552" s="278" t="s">
        <v>1673</v>
      </c>
      <c r="B552" s="279" t="s">
        <v>1273</v>
      </c>
      <c r="C552" s="280">
        <v>10</v>
      </c>
      <c r="D552" s="281" t="s">
        <v>1453</v>
      </c>
      <c r="E552" s="282" t="s">
        <v>1453</v>
      </c>
      <c r="F552" s="283" t="s">
        <v>1453</v>
      </c>
      <c r="G552" s="284">
        <v>96.73</v>
      </c>
    </row>
    <row r="553" spans="1:7">
      <c r="A553" s="278" t="s">
        <v>1269</v>
      </c>
      <c r="B553" s="279" t="s">
        <v>1273</v>
      </c>
      <c r="C553" s="280">
        <v>10</v>
      </c>
      <c r="D553" s="281">
        <v>3</v>
      </c>
      <c r="E553" s="282" t="s">
        <v>1453</v>
      </c>
      <c r="F553" s="283" t="s">
        <v>1453</v>
      </c>
      <c r="G553" s="284">
        <v>96.73</v>
      </c>
    </row>
    <row r="554" spans="1:7">
      <c r="A554" s="278" t="s">
        <v>1467</v>
      </c>
      <c r="B554" s="279" t="s">
        <v>1273</v>
      </c>
      <c r="C554" s="280">
        <v>10</v>
      </c>
      <c r="D554" s="281">
        <v>3</v>
      </c>
      <c r="E554" s="282" t="s">
        <v>1466</v>
      </c>
      <c r="F554" s="283" t="s">
        <v>1453</v>
      </c>
      <c r="G554" s="284">
        <v>96.73</v>
      </c>
    </row>
    <row r="555" spans="1:7">
      <c r="A555" s="278" t="s">
        <v>1473</v>
      </c>
      <c r="B555" s="279" t="s">
        <v>1273</v>
      </c>
      <c r="C555" s="280">
        <v>10</v>
      </c>
      <c r="D555" s="281">
        <v>3</v>
      </c>
      <c r="E555" s="282" t="s">
        <v>1471</v>
      </c>
      <c r="F555" s="283" t="s">
        <v>1453</v>
      </c>
      <c r="G555" s="284">
        <v>96.73</v>
      </c>
    </row>
    <row r="556" spans="1:7">
      <c r="A556" s="278" t="s">
        <v>1812</v>
      </c>
      <c r="B556" s="279" t="s">
        <v>1273</v>
      </c>
      <c r="C556" s="280">
        <v>10</v>
      </c>
      <c r="D556" s="281">
        <v>3</v>
      </c>
      <c r="E556" s="282" t="s">
        <v>1813</v>
      </c>
      <c r="F556" s="283" t="s">
        <v>1453</v>
      </c>
      <c r="G556" s="284">
        <v>96.73</v>
      </c>
    </row>
    <row r="557" spans="1:7" ht="25.5">
      <c r="A557" s="278" t="s">
        <v>1647</v>
      </c>
      <c r="B557" s="279" t="s">
        <v>1273</v>
      </c>
      <c r="C557" s="280">
        <v>10</v>
      </c>
      <c r="D557" s="281">
        <v>3</v>
      </c>
      <c r="E557" s="282" t="s">
        <v>1813</v>
      </c>
      <c r="F557" s="283">
        <v>70</v>
      </c>
      <c r="G557" s="284">
        <v>96.73</v>
      </c>
    </row>
    <row r="558" spans="1:7" ht="38.25">
      <c r="A558" s="278" t="s">
        <v>1274</v>
      </c>
      <c r="B558" s="279" t="s">
        <v>1275</v>
      </c>
      <c r="C558" s="280" t="s">
        <v>1453</v>
      </c>
      <c r="D558" s="281" t="s">
        <v>1453</v>
      </c>
      <c r="E558" s="282" t="s">
        <v>1453</v>
      </c>
      <c r="F558" s="283" t="s">
        <v>1453</v>
      </c>
      <c r="G558" s="284">
        <v>4000</v>
      </c>
    </row>
    <row r="559" spans="1:7" ht="38.25">
      <c r="A559" s="278" t="s">
        <v>1276</v>
      </c>
      <c r="B559" s="279" t="s">
        <v>1277</v>
      </c>
      <c r="C559" s="280" t="s">
        <v>1453</v>
      </c>
      <c r="D559" s="281" t="s">
        <v>1453</v>
      </c>
      <c r="E559" s="282" t="s">
        <v>1453</v>
      </c>
      <c r="F559" s="283" t="s">
        <v>1453</v>
      </c>
      <c r="G559" s="284">
        <v>4000</v>
      </c>
    </row>
    <row r="560" spans="1:7">
      <c r="A560" s="278" t="s">
        <v>1665</v>
      </c>
      <c r="B560" s="279" t="s">
        <v>1277</v>
      </c>
      <c r="C560" s="280">
        <v>5</v>
      </c>
      <c r="D560" s="281" t="s">
        <v>1453</v>
      </c>
      <c r="E560" s="282" t="s">
        <v>1453</v>
      </c>
      <c r="F560" s="283" t="s">
        <v>1453</v>
      </c>
      <c r="G560" s="284">
        <v>4000</v>
      </c>
    </row>
    <row r="561" spans="1:7">
      <c r="A561" s="278" t="s">
        <v>1666</v>
      </c>
      <c r="B561" s="279" t="s">
        <v>1277</v>
      </c>
      <c r="C561" s="280">
        <v>5</v>
      </c>
      <c r="D561" s="281">
        <v>1</v>
      </c>
      <c r="E561" s="282" t="s">
        <v>1453</v>
      </c>
      <c r="F561" s="283" t="s">
        <v>1453</v>
      </c>
      <c r="G561" s="284">
        <v>4000</v>
      </c>
    </row>
    <row r="562" spans="1:7">
      <c r="A562" s="278" t="s">
        <v>1530</v>
      </c>
      <c r="B562" s="279" t="s">
        <v>1277</v>
      </c>
      <c r="C562" s="280">
        <v>5</v>
      </c>
      <c r="D562" s="281">
        <v>1</v>
      </c>
      <c r="E562" s="282" t="s">
        <v>1529</v>
      </c>
      <c r="F562" s="283" t="s">
        <v>1453</v>
      </c>
      <c r="G562" s="284">
        <v>4000</v>
      </c>
    </row>
    <row r="563" spans="1:7" ht="25.5">
      <c r="A563" s="278" t="s">
        <v>1528</v>
      </c>
      <c r="B563" s="279" t="s">
        <v>1277</v>
      </c>
      <c r="C563" s="280">
        <v>5</v>
      </c>
      <c r="D563" s="281">
        <v>1</v>
      </c>
      <c r="E563" s="282" t="s">
        <v>1479</v>
      </c>
      <c r="F563" s="283" t="s">
        <v>1453</v>
      </c>
      <c r="G563" s="284">
        <v>4000</v>
      </c>
    </row>
    <row r="564" spans="1:7" ht="25.5">
      <c r="A564" s="278" t="s">
        <v>1193</v>
      </c>
      <c r="B564" s="279" t="s">
        <v>1277</v>
      </c>
      <c r="C564" s="280">
        <v>5</v>
      </c>
      <c r="D564" s="281">
        <v>1</v>
      </c>
      <c r="E564" s="282" t="s">
        <v>1194</v>
      </c>
      <c r="F564" s="283" t="s">
        <v>1453</v>
      </c>
      <c r="G564" s="284">
        <v>4000</v>
      </c>
    </row>
    <row r="565" spans="1:7">
      <c r="A565" s="278" t="s">
        <v>1657</v>
      </c>
      <c r="B565" s="279" t="s">
        <v>1277</v>
      </c>
      <c r="C565" s="280">
        <v>5</v>
      </c>
      <c r="D565" s="281">
        <v>1</v>
      </c>
      <c r="E565" s="282" t="s">
        <v>1194</v>
      </c>
      <c r="F565" s="283">
        <v>40</v>
      </c>
      <c r="G565" s="284">
        <v>4000</v>
      </c>
    </row>
    <row r="566" spans="1:7" ht="25.5">
      <c r="A566" s="285" t="s">
        <v>1278</v>
      </c>
      <c r="B566" s="286" t="s">
        <v>1538</v>
      </c>
      <c r="C566" s="287" t="s">
        <v>1453</v>
      </c>
      <c r="D566" s="288" t="s">
        <v>1453</v>
      </c>
      <c r="E566" s="289" t="s">
        <v>1453</v>
      </c>
      <c r="F566" s="290" t="s">
        <v>1453</v>
      </c>
      <c r="G566" s="291">
        <v>184562.1</v>
      </c>
    </row>
    <row r="567" spans="1:7" ht="51">
      <c r="A567" s="278" t="s">
        <v>1279</v>
      </c>
      <c r="B567" s="279" t="s">
        <v>1280</v>
      </c>
      <c r="C567" s="280" t="s">
        <v>1453</v>
      </c>
      <c r="D567" s="281" t="s">
        <v>1453</v>
      </c>
      <c r="E567" s="282" t="s">
        <v>1453</v>
      </c>
      <c r="F567" s="283" t="s">
        <v>1453</v>
      </c>
      <c r="G567" s="284">
        <v>44787.5</v>
      </c>
    </row>
    <row r="568" spans="1:7" ht="76.5">
      <c r="A568" s="278" t="s">
        <v>1281</v>
      </c>
      <c r="B568" s="279" t="s">
        <v>1282</v>
      </c>
      <c r="C568" s="280" t="s">
        <v>1453</v>
      </c>
      <c r="D568" s="281" t="s">
        <v>1453</v>
      </c>
      <c r="E568" s="282" t="s">
        <v>1453</v>
      </c>
      <c r="F568" s="283" t="s">
        <v>1453</v>
      </c>
      <c r="G568" s="284">
        <v>141.5</v>
      </c>
    </row>
    <row r="569" spans="1:7">
      <c r="A569" s="278" t="s">
        <v>1665</v>
      </c>
      <c r="B569" s="279" t="s">
        <v>1282</v>
      </c>
      <c r="C569" s="280">
        <v>5</v>
      </c>
      <c r="D569" s="281" t="s">
        <v>1453</v>
      </c>
      <c r="E569" s="282" t="s">
        <v>1453</v>
      </c>
      <c r="F569" s="283" t="s">
        <v>1453</v>
      </c>
      <c r="G569" s="284">
        <v>141.5</v>
      </c>
    </row>
    <row r="570" spans="1:7">
      <c r="A570" s="278" t="s">
        <v>1669</v>
      </c>
      <c r="B570" s="279" t="s">
        <v>1282</v>
      </c>
      <c r="C570" s="280">
        <v>5</v>
      </c>
      <c r="D570" s="281">
        <v>2</v>
      </c>
      <c r="E570" s="282" t="s">
        <v>1453</v>
      </c>
      <c r="F570" s="283" t="s">
        <v>1453</v>
      </c>
      <c r="G570" s="284">
        <v>141.5</v>
      </c>
    </row>
    <row r="571" spans="1:7">
      <c r="A571" s="278" t="s">
        <v>1461</v>
      </c>
      <c r="B571" s="279" t="s">
        <v>1282</v>
      </c>
      <c r="C571" s="280">
        <v>5</v>
      </c>
      <c r="D571" s="281">
        <v>2</v>
      </c>
      <c r="E571" s="282" t="s">
        <v>1460</v>
      </c>
      <c r="F571" s="283" t="s">
        <v>1453</v>
      </c>
      <c r="G571" s="284">
        <v>141.5</v>
      </c>
    </row>
    <row r="572" spans="1:7" ht="25.5">
      <c r="A572" s="278" t="s">
        <v>1459</v>
      </c>
      <c r="B572" s="279" t="s">
        <v>1282</v>
      </c>
      <c r="C572" s="280">
        <v>5</v>
      </c>
      <c r="D572" s="281">
        <v>2</v>
      </c>
      <c r="E572" s="282" t="s">
        <v>1457</v>
      </c>
      <c r="F572" s="283" t="s">
        <v>1453</v>
      </c>
      <c r="G572" s="284">
        <v>141.5</v>
      </c>
    </row>
    <row r="573" spans="1:7" ht="25.5">
      <c r="A573" s="278" t="s">
        <v>1459</v>
      </c>
      <c r="B573" s="279" t="s">
        <v>1282</v>
      </c>
      <c r="C573" s="280">
        <v>5</v>
      </c>
      <c r="D573" s="281">
        <v>2</v>
      </c>
      <c r="E573" s="282" t="s">
        <v>1457</v>
      </c>
      <c r="F573" s="283" t="s">
        <v>1453</v>
      </c>
      <c r="G573" s="284">
        <v>141.5</v>
      </c>
    </row>
    <row r="574" spans="1:7">
      <c r="A574" s="278" t="s">
        <v>1657</v>
      </c>
      <c r="B574" s="279" t="s">
        <v>1282</v>
      </c>
      <c r="C574" s="280">
        <v>5</v>
      </c>
      <c r="D574" s="281">
        <v>2</v>
      </c>
      <c r="E574" s="282" t="s">
        <v>1457</v>
      </c>
      <c r="F574" s="283">
        <v>40</v>
      </c>
      <c r="G574" s="284">
        <v>141.5</v>
      </c>
    </row>
    <row r="575" spans="1:7" ht="76.5">
      <c r="A575" s="278" t="s">
        <v>1283</v>
      </c>
      <c r="B575" s="279" t="s">
        <v>1284</v>
      </c>
      <c r="C575" s="280" t="s">
        <v>1453</v>
      </c>
      <c r="D575" s="281" t="s">
        <v>1453</v>
      </c>
      <c r="E575" s="282" t="s">
        <v>1453</v>
      </c>
      <c r="F575" s="283" t="s">
        <v>1453</v>
      </c>
      <c r="G575" s="284">
        <v>32308.55</v>
      </c>
    </row>
    <row r="576" spans="1:7">
      <c r="A576" s="278" t="s">
        <v>1665</v>
      </c>
      <c r="B576" s="279" t="s">
        <v>1284</v>
      </c>
      <c r="C576" s="280">
        <v>5</v>
      </c>
      <c r="D576" s="281" t="s">
        <v>1453</v>
      </c>
      <c r="E576" s="282" t="s">
        <v>1453</v>
      </c>
      <c r="F576" s="283" t="s">
        <v>1453</v>
      </c>
      <c r="G576" s="284">
        <v>32308.55</v>
      </c>
    </row>
    <row r="577" spans="1:7">
      <c r="A577" s="278" t="s">
        <v>1669</v>
      </c>
      <c r="B577" s="279" t="s">
        <v>1284</v>
      </c>
      <c r="C577" s="280">
        <v>5</v>
      </c>
      <c r="D577" s="281">
        <v>2</v>
      </c>
      <c r="E577" s="282" t="s">
        <v>1453</v>
      </c>
      <c r="F577" s="283" t="s">
        <v>1453</v>
      </c>
      <c r="G577" s="284">
        <v>32308.55</v>
      </c>
    </row>
    <row r="578" spans="1:7">
      <c r="A578" s="278" t="s">
        <v>1461</v>
      </c>
      <c r="B578" s="279" t="s">
        <v>1284</v>
      </c>
      <c r="C578" s="280">
        <v>5</v>
      </c>
      <c r="D578" s="281">
        <v>2</v>
      </c>
      <c r="E578" s="282" t="s">
        <v>1460</v>
      </c>
      <c r="F578" s="283" t="s">
        <v>1453</v>
      </c>
      <c r="G578" s="284">
        <v>32308.55</v>
      </c>
    </row>
    <row r="579" spans="1:7" ht="25.5">
      <c r="A579" s="278" t="s">
        <v>1459</v>
      </c>
      <c r="B579" s="279" t="s">
        <v>1284</v>
      </c>
      <c r="C579" s="280">
        <v>5</v>
      </c>
      <c r="D579" s="281">
        <v>2</v>
      </c>
      <c r="E579" s="282" t="s">
        <v>1457</v>
      </c>
      <c r="F579" s="283" t="s">
        <v>1453</v>
      </c>
      <c r="G579" s="284">
        <v>32308.55</v>
      </c>
    </row>
    <row r="580" spans="1:7" ht="25.5">
      <c r="A580" s="278" t="s">
        <v>1459</v>
      </c>
      <c r="B580" s="279" t="s">
        <v>1284</v>
      </c>
      <c r="C580" s="280">
        <v>5</v>
      </c>
      <c r="D580" s="281">
        <v>2</v>
      </c>
      <c r="E580" s="282" t="s">
        <v>1457</v>
      </c>
      <c r="F580" s="283" t="s">
        <v>1453</v>
      </c>
      <c r="G580" s="284">
        <v>32308.55</v>
      </c>
    </row>
    <row r="581" spans="1:7">
      <c r="A581" s="278" t="s">
        <v>1657</v>
      </c>
      <c r="B581" s="279" t="s">
        <v>1284</v>
      </c>
      <c r="C581" s="280">
        <v>5</v>
      </c>
      <c r="D581" s="281">
        <v>2</v>
      </c>
      <c r="E581" s="282" t="s">
        <v>1457</v>
      </c>
      <c r="F581" s="283">
        <v>40</v>
      </c>
      <c r="G581" s="284">
        <v>32308.55</v>
      </c>
    </row>
    <row r="582" spans="1:7" ht="63.75">
      <c r="A582" s="278" t="s">
        <v>1285</v>
      </c>
      <c r="B582" s="279" t="s">
        <v>1286</v>
      </c>
      <c r="C582" s="280" t="s">
        <v>1453</v>
      </c>
      <c r="D582" s="281" t="s">
        <v>1453</v>
      </c>
      <c r="E582" s="282" t="s">
        <v>1453</v>
      </c>
      <c r="F582" s="283" t="s">
        <v>1453</v>
      </c>
      <c r="G582" s="284">
        <v>12000</v>
      </c>
    </row>
    <row r="583" spans="1:7">
      <c r="A583" s="278" t="s">
        <v>1665</v>
      </c>
      <c r="B583" s="279" t="s">
        <v>1286</v>
      </c>
      <c r="C583" s="280">
        <v>5</v>
      </c>
      <c r="D583" s="281" t="s">
        <v>1453</v>
      </c>
      <c r="E583" s="282" t="s">
        <v>1453</v>
      </c>
      <c r="F583" s="283" t="s">
        <v>1453</v>
      </c>
      <c r="G583" s="284">
        <v>12000</v>
      </c>
    </row>
    <row r="584" spans="1:7">
      <c r="A584" s="278" t="s">
        <v>1669</v>
      </c>
      <c r="B584" s="279" t="s">
        <v>1286</v>
      </c>
      <c r="C584" s="280">
        <v>5</v>
      </c>
      <c r="D584" s="281">
        <v>2</v>
      </c>
      <c r="E584" s="282" t="s">
        <v>1453</v>
      </c>
      <c r="F584" s="283" t="s">
        <v>1453</v>
      </c>
      <c r="G584" s="284">
        <v>12000</v>
      </c>
    </row>
    <row r="585" spans="1:7">
      <c r="A585" s="278" t="s">
        <v>1461</v>
      </c>
      <c r="B585" s="279" t="s">
        <v>1286</v>
      </c>
      <c r="C585" s="280">
        <v>5</v>
      </c>
      <c r="D585" s="281">
        <v>2</v>
      </c>
      <c r="E585" s="282" t="s">
        <v>1460</v>
      </c>
      <c r="F585" s="283" t="s">
        <v>1453</v>
      </c>
      <c r="G585" s="284">
        <v>12000</v>
      </c>
    </row>
    <row r="586" spans="1:7" ht="25.5">
      <c r="A586" s="278" t="s">
        <v>1459</v>
      </c>
      <c r="B586" s="279" t="s">
        <v>1286</v>
      </c>
      <c r="C586" s="280">
        <v>5</v>
      </c>
      <c r="D586" s="281">
        <v>2</v>
      </c>
      <c r="E586" s="282" t="s">
        <v>1457</v>
      </c>
      <c r="F586" s="283" t="s">
        <v>1453</v>
      </c>
      <c r="G586" s="284">
        <v>12000</v>
      </c>
    </row>
    <row r="587" spans="1:7" ht="25.5">
      <c r="A587" s="278" t="s">
        <v>1459</v>
      </c>
      <c r="B587" s="279" t="s">
        <v>1286</v>
      </c>
      <c r="C587" s="280">
        <v>5</v>
      </c>
      <c r="D587" s="281">
        <v>2</v>
      </c>
      <c r="E587" s="282" t="s">
        <v>1457</v>
      </c>
      <c r="F587" s="283" t="s">
        <v>1453</v>
      </c>
      <c r="G587" s="284">
        <v>12000</v>
      </c>
    </row>
    <row r="588" spans="1:7">
      <c r="A588" s="278" t="s">
        <v>1657</v>
      </c>
      <c r="B588" s="279" t="s">
        <v>1286</v>
      </c>
      <c r="C588" s="280">
        <v>5</v>
      </c>
      <c r="D588" s="281">
        <v>2</v>
      </c>
      <c r="E588" s="282" t="s">
        <v>1457</v>
      </c>
      <c r="F588" s="283">
        <v>40</v>
      </c>
      <c r="G588" s="284">
        <v>12000</v>
      </c>
    </row>
    <row r="589" spans="1:7" ht="63.75">
      <c r="A589" s="278" t="s">
        <v>1287</v>
      </c>
      <c r="B589" s="279" t="s">
        <v>1288</v>
      </c>
      <c r="C589" s="280" t="s">
        <v>1453</v>
      </c>
      <c r="D589" s="281" t="s">
        <v>1453</v>
      </c>
      <c r="E589" s="282" t="s">
        <v>1453</v>
      </c>
      <c r="F589" s="283" t="s">
        <v>1453</v>
      </c>
      <c r="G589" s="284">
        <v>7.45</v>
      </c>
    </row>
    <row r="590" spans="1:7">
      <c r="A590" s="278" t="s">
        <v>1665</v>
      </c>
      <c r="B590" s="279" t="s">
        <v>1288</v>
      </c>
      <c r="C590" s="280">
        <v>5</v>
      </c>
      <c r="D590" s="281" t="s">
        <v>1453</v>
      </c>
      <c r="E590" s="282" t="s">
        <v>1453</v>
      </c>
      <c r="F590" s="283" t="s">
        <v>1453</v>
      </c>
      <c r="G590" s="284">
        <v>7.45</v>
      </c>
    </row>
    <row r="591" spans="1:7">
      <c r="A591" s="278" t="s">
        <v>1669</v>
      </c>
      <c r="B591" s="279" t="s">
        <v>1288</v>
      </c>
      <c r="C591" s="280">
        <v>5</v>
      </c>
      <c r="D591" s="281">
        <v>2</v>
      </c>
      <c r="E591" s="282" t="s">
        <v>1453</v>
      </c>
      <c r="F591" s="283" t="s">
        <v>1453</v>
      </c>
      <c r="G591" s="284">
        <v>7.45</v>
      </c>
    </row>
    <row r="592" spans="1:7">
      <c r="A592" s="278" t="s">
        <v>1461</v>
      </c>
      <c r="B592" s="279" t="s">
        <v>1288</v>
      </c>
      <c r="C592" s="280">
        <v>5</v>
      </c>
      <c r="D592" s="281">
        <v>2</v>
      </c>
      <c r="E592" s="282" t="s">
        <v>1460</v>
      </c>
      <c r="F592" s="283" t="s">
        <v>1453</v>
      </c>
      <c r="G592" s="284">
        <v>7.45</v>
      </c>
    </row>
    <row r="593" spans="1:7" ht="25.5">
      <c r="A593" s="278" t="s">
        <v>1459</v>
      </c>
      <c r="B593" s="279" t="s">
        <v>1288</v>
      </c>
      <c r="C593" s="280">
        <v>5</v>
      </c>
      <c r="D593" s="281">
        <v>2</v>
      </c>
      <c r="E593" s="282" t="s">
        <v>1457</v>
      </c>
      <c r="F593" s="283" t="s">
        <v>1453</v>
      </c>
      <c r="G593" s="284">
        <v>7.45</v>
      </c>
    </row>
    <row r="594" spans="1:7" ht="25.5">
      <c r="A594" s="278" t="s">
        <v>1459</v>
      </c>
      <c r="B594" s="279" t="s">
        <v>1288</v>
      </c>
      <c r="C594" s="280">
        <v>5</v>
      </c>
      <c r="D594" s="281">
        <v>2</v>
      </c>
      <c r="E594" s="282" t="s">
        <v>1457</v>
      </c>
      <c r="F594" s="283" t="s">
        <v>1453</v>
      </c>
      <c r="G594" s="284">
        <v>7.45</v>
      </c>
    </row>
    <row r="595" spans="1:7">
      <c r="A595" s="278" t="s">
        <v>1657</v>
      </c>
      <c r="B595" s="279" t="s">
        <v>1288</v>
      </c>
      <c r="C595" s="280">
        <v>5</v>
      </c>
      <c r="D595" s="281">
        <v>2</v>
      </c>
      <c r="E595" s="282" t="s">
        <v>1457</v>
      </c>
      <c r="F595" s="283">
        <v>40</v>
      </c>
      <c r="G595" s="284">
        <v>7.45</v>
      </c>
    </row>
    <row r="596" spans="1:7" ht="63.75">
      <c r="A596" s="278" t="s">
        <v>1289</v>
      </c>
      <c r="B596" s="279" t="s">
        <v>1290</v>
      </c>
      <c r="C596" s="280" t="s">
        <v>1453</v>
      </c>
      <c r="D596" s="281" t="s">
        <v>1453</v>
      </c>
      <c r="E596" s="282" t="s">
        <v>1453</v>
      </c>
      <c r="F596" s="283" t="s">
        <v>1453</v>
      </c>
      <c r="G596" s="284">
        <v>330</v>
      </c>
    </row>
    <row r="597" spans="1:7">
      <c r="A597" s="278" t="s">
        <v>1665</v>
      </c>
      <c r="B597" s="279" t="s">
        <v>1290</v>
      </c>
      <c r="C597" s="280">
        <v>5</v>
      </c>
      <c r="D597" s="281" t="s">
        <v>1453</v>
      </c>
      <c r="E597" s="282" t="s">
        <v>1453</v>
      </c>
      <c r="F597" s="283" t="s">
        <v>1453</v>
      </c>
      <c r="G597" s="284">
        <v>330</v>
      </c>
    </row>
    <row r="598" spans="1:7">
      <c r="A598" s="278" t="s">
        <v>1669</v>
      </c>
      <c r="B598" s="279" t="s">
        <v>1290</v>
      </c>
      <c r="C598" s="280">
        <v>5</v>
      </c>
      <c r="D598" s="281">
        <v>2</v>
      </c>
      <c r="E598" s="282" t="s">
        <v>1453</v>
      </c>
      <c r="F598" s="283" t="s">
        <v>1453</v>
      </c>
      <c r="G598" s="284">
        <v>330</v>
      </c>
    </row>
    <row r="599" spans="1:7">
      <c r="A599" s="278" t="s">
        <v>1461</v>
      </c>
      <c r="B599" s="279" t="s">
        <v>1290</v>
      </c>
      <c r="C599" s="280">
        <v>5</v>
      </c>
      <c r="D599" s="281">
        <v>2</v>
      </c>
      <c r="E599" s="282" t="s">
        <v>1460</v>
      </c>
      <c r="F599" s="283" t="s">
        <v>1453</v>
      </c>
      <c r="G599" s="284">
        <v>330</v>
      </c>
    </row>
    <row r="600" spans="1:7" ht="25.5">
      <c r="A600" s="278" t="s">
        <v>1459</v>
      </c>
      <c r="B600" s="279" t="s">
        <v>1290</v>
      </c>
      <c r="C600" s="280">
        <v>5</v>
      </c>
      <c r="D600" s="281">
        <v>2</v>
      </c>
      <c r="E600" s="282" t="s">
        <v>1457</v>
      </c>
      <c r="F600" s="283" t="s">
        <v>1453</v>
      </c>
      <c r="G600" s="284">
        <v>330</v>
      </c>
    </row>
    <row r="601" spans="1:7" ht="25.5">
      <c r="A601" s="278" t="s">
        <v>1459</v>
      </c>
      <c r="B601" s="279" t="s">
        <v>1290</v>
      </c>
      <c r="C601" s="280">
        <v>5</v>
      </c>
      <c r="D601" s="281">
        <v>2</v>
      </c>
      <c r="E601" s="282" t="s">
        <v>1457</v>
      </c>
      <c r="F601" s="283" t="s">
        <v>1453</v>
      </c>
      <c r="G601" s="284">
        <v>330</v>
      </c>
    </row>
    <row r="602" spans="1:7">
      <c r="A602" s="278" t="s">
        <v>1657</v>
      </c>
      <c r="B602" s="279" t="s">
        <v>1290</v>
      </c>
      <c r="C602" s="280">
        <v>5</v>
      </c>
      <c r="D602" s="281">
        <v>2</v>
      </c>
      <c r="E602" s="282" t="s">
        <v>1457</v>
      </c>
      <c r="F602" s="283">
        <v>40</v>
      </c>
      <c r="G602" s="284">
        <v>330</v>
      </c>
    </row>
    <row r="603" spans="1:7" ht="38.25">
      <c r="A603" s="278" t="s">
        <v>1291</v>
      </c>
      <c r="B603" s="279" t="s">
        <v>1292</v>
      </c>
      <c r="C603" s="280" t="s">
        <v>1453</v>
      </c>
      <c r="D603" s="281" t="s">
        <v>1453</v>
      </c>
      <c r="E603" s="282" t="s">
        <v>1453</v>
      </c>
      <c r="F603" s="283" t="s">
        <v>1453</v>
      </c>
      <c r="G603" s="284">
        <v>1112</v>
      </c>
    </row>
    <row r="604" spans="1:7" ht="51">
      <c r="A604" s="278" t="s">
        <v>1293</v>
      </c>
      <c r="B604" s="279" t="s">
        <v>1294</v>
      </c>
      <c r="C604" s="280" t="s">
        <v>1453</v>
      </c>
      <c r="D604" s="281" t="s">
        <v>1453</v>
      </c>
      <c r="E604" s="282" t="s">
        <v>1453</v>
      </c>
      <c r="F604" s="283" t="s">
        <v>1453</v>
      </c>
      <c r="G604" s="284">
        <v>1112</v>
      </c>
    </row>
    <row r="605" spans="1:7">
      <c r="A605" s="278" t="s">
        <v>1665</v>
      </c>
      <c r="B605" s="279" t="s">
        <v>1294</v>
      </c>
      <c r="C605" s="280">
        <v>5</v>
      </c>
      <c r="D605" s="281" t="s">
        <v>1453</v>
      </c>
      <c r="E605" s="282" t="s">
        <v>1453</v>
      </c>
      <c r="F605" s="283" t="s">
        <v>1453</v>
      </c>
      <c r="G605" s="284">
        <v>1112</v>
      </c>
    </row>
    <row r="606" spans="1:7">
      <c r="A606" s="278" t="s">
        <v>1666</v>
      </c>
      <c r="B606" s="279" t="s">
        <v>1294</v>
      </c>
      <c r="C606" s="280">
        <v>5</v>
      </c>
      <c r="D606" s="281">
        <v>1</v>
      </c>
      <c r="E606" s="282" t="s">
        <v>1453</v>
      </c>
      <c r="F606" s="283" t="s">
        <v>1453</v>
      </c>
      <c r="G606" s="284">
        <v>1112</v>
      </c>
    </row>
    <row r="607" spans="1:7" ht="25.5">
      <c r="A607" s="278" t="s">
        <v>1570</v>
      </c>
      <c r="B607" s="279" t="s">
        <v>1294</v>
      </c>
      <c r="C607" s="280">
        <v>5</v>
      </c>
      <c r="D607" s="281">
        <v>1</v>
      </c>
      <c r="E607" s="282" t="s">
        <v>1569</v>
      </c>
      <c r="F607" s="283" t="s">
        <v>1453</v>
      </c>
      <c r="G607" s="284">
        <v>1112</v>
      </c>
    </row>
    <row r="608" spans="1:7" ht="25.5">
      <c r="A608" s="278" t="s">
        <v>1295</v>
      </c>
      <c r="B608" s="279" t="s">
        <v>1294</v>
      </c>
      <c r="C608" s="280">
        <v>5</v>
      </c>
      <c r="D608" s="281">
        <v>1</v>
      </c>
      <c r="E608" s="282" t="s">
        <v>1296</v>
      </c>
      <c r="F608" s="283" t="s">
        <v>1453</v>
      </c>
      <c r="G608" s="284">
        <v>1112</v>
      </c>
    </row>
    <row r="609" spans="1:7" ht="25.5">
      <c r="A609" s="278" t="s">
        <v>1295</v>
      </c>
      <c r="B609" s="279" t="s">
        <v>1294</v>
      </c>
      <c r="C609" s="280">
        <v>5</v>
      </c>
      <c r="D609" s="281">
        <v>1</v>
      </c>
      <c r="E609" s="282" t="s">
        <v>1296</v>
      </c>
      <c r="F609" s="283" t="s">
        <v>1453</v>
      </c>
      <c r="G609" s="284">
        <v>1112</v>
      </c>
    </row>
    <row r="610" spans="1:7">
      <c r="A610" s="278" t="s">
        <v>1657</v>
      </c>
      <c r="B610" s="279" t="s">
        <v>1294</v>
      </c>
      <c r="C610" s="280">
        <v>5</v>
      </c>
      <c r="D610" s="281">
        <v>1</v>
      </c>
      <c r="E610" s="282" t="s">
        <v>1296</v>
      </c>
      <c r="F610" s="283">
        <v>40</v>
      </c>
      <c r="G610" s="284">
        <v>1112</v>
      </c>
    </row>
    <row r="611" spans="1:7" ht="51">
      <c r="A611" s="278" t="s">
        <v>1297</v>
      </c>
      <c r="B611" s="279" t="s">
        <v>1298</v>
      </c>
      <c r="C611" s="280" t="s">
        <v>1453</v>
      </c>
      <c r="D611" s="281" t="s">
        <v>1453</v>
      </c>
      <c r="E611" s="282" t="s">
        <v>1453</v>
      </c>
      <c r="F611" s="283" t="s">
        <v>1453</v>
      </c>
      <c r="G611" s="284">
        <v>7198</v>
      </c>
    </row>
    <row r="612" spans="1:7" ht="51">
      <c r="A612" s="278" t="s">
        <v>1299</v>
      </c>
      <c r="B612" s="279" t="s">
        <v>1300</v>
      </c>
      <c r="C612" s="280" t="s">
        <v>1453</v>
      </c>
      <c r="D612" s="281" t="s">
        <v>1453</v>
      </c>
      <c r="E612" s="282" t="s">
        <v>1453</v>
      </c>
      <c r="F612" s="283" t="s">
        <v>1453</v>
      </c>
      <c r="G612" s="284">
        <v>7198</v>
      </c>
    </row>
    <row r="613" spans="1:7">
      <c r="A613" s="278" t="s">
        <v>1665</v>
      </c>
      <c r="B613" s="279" t="s">
        <v>1300</v>
      </c>
      <c r="C613" s="280">
        <v>5</v>
      </c>
      <c r="D613" s="281" t="s">
        <v>1453</v>
      </c>
      <c r="E613" s="282" t="s">
        <v>1453</v>
      </c>
      <c r="F613" s="283" t="s">
        <v>1453</v>
      </c>
      <c r="G613" s="284">
        <v>7198</v>
      </c>
    </row>
    <row r="614" spans="1:7">
      <c r="A614" s="278" t="s">
        <v>1666</v>
      </c>
      <c r="B614" s="279" t="s">
        <v>1300</v>
      </c>
      <c r="C614" s="280">
        <v>5</v>
      </c>
      <c r="D614" s="281">
        <v>1</v>
      </c>
      <c r="E614" s="282" t="s">
        <v>1453</v>
      </c>
      <c r="F614" s="283" t="s">
        <v>1453</v>
      </c>
      <c r="G614" s="284">
        <v>4948</v>
      </c>
    </row>
    <row r="615" spans="1:7">
      <c r="A615" s="278" t="s">
        <v>1461</v>
      </c>
      <c r="B615" s="279" t="s">
        <v>1300</v>
      </c>
      <c r="C615" s="280">
        <v>5</v>
      </c>
      <c r="D615" s="281">
        <v>1</v>
      </c>
      <c r="E615" s="282" t="s">
        <v>1460</v>
      </c>
      <c r="F615" s="283" t="s">
        <v>1453</v>
      </c>
      <c r="G615" s="284">
        <v>4948</v>
      </c>
    </row>
    <row r="616" spans="1:7" ht="25.5">
      <c r="A616" s="278" t="s">
        <v>1459</v>
      </c>
      <c r="B616" s="279" t="s">
        <v>1300</v>
      </c>
      <c r="C616" s="280">
        <v>5</v>
      </c>
      <c r="D616" s="281">
        <v>1</v>
      </c>
      <c r="E616" s="282" t="s">
        <v>1457</v>
      </c>
      <c r="F616" s="283" t="s">
        <v>1453</v>
      </c>
      <c r="G616" s="284">
        <v>4948</v>
      </c>
    </row>
    <row r="617" spans="1:7" ht="25.5">
      <c r="A617" s="278" t="s">
        <v>1459</v>
      </c>
      <c r="B617" s="279" t="s">
        <v>1300</v>
      </c>
      <c r="C617" s="280">
        <v>5</v>
      </c>
      <c r="D617" s="281">
        <v>1</v>
      </c>
      <c r="E617" s="282" t="s">
        <v>1457</v>
      </c>
      <c r="F617" s="283" t="s">
        <v>1453</v>
      </c>
      <c r="G617" s="284">
        <v>4948</v>
      </c>
    </row>
    <row r="618" spans="1:7">
      <c r="A618" s="278" t="s">
        <v>1657</v>
      </c>
      <c r="B618" s="279" t="s">
        <v>1300</v>
      </c>
      <c r="C618" s="280">
        <v>5</v>
      </c>
      <c r="D618" s="281">
        <v>1</v>
      </c>
      <c r="E618" s="282" t="s">
        <v>1457</v>
      </c>
      <c r="F618" s="283">
        <v>40</v>
      </c>
      <c r="G618" s="284">
        <v>4948</v>
      </c>
    </row>
    <row r="619" spans="1:7">
      <c r="A619" s="278" t="s">
        <v>1669</v>
      </c>
      <c r="B619" s="279" t="s">
        <v>1300</v>
      </c>
      <c r="C619" s="280">
        <v>5</v>
      </c>
      <c r="D619" s="281">
        <v>2</v>
      </c>
      <c r="E619" s="282" t="s">
        <v>1453</v>
      </c>
      <c r="F619" s="283" t="s">
        <v>1453</v>
      </c>
      <c r="G619" s="284">
        <v>2250</v>
      </c>
    </row>
    <row r="620" spans="1:7">
      <c r="A620" s="278" t="s">
        <v>1461</v>
      </c>
      <c r="B620" s="279" t="s">
        <v>1300</v>
      </c>
      <c r="C620" s="280">
        <v>5</v>
      </c>
      <c r="D620" s="281">
        <v>2</v>
      </c>
      <c r="E620" s="282" t="s">
        <v>1460</v>
      </c>
      <c r="F620" s="283" t="s">
        <v>1453</v>
      </c>
      <c r="G620" s="284">
        <v>2250</v>
      </c>
    </row>
    <row r="621" spans="1:7" ht="25.5">
      <c r="A621" s="278" t="s">
        <v>1459</v>
      </c>
      <c r="B621" s="279" t="s">
        <v>1300</v>
      </c>
      <c r="C621" s="280">
        <v>5</v>
      </c>
      <c r="D621" s="281">
        <v>2</v>
      </c>
      <c r="E621" s="282" t="s">
        <v>1457</v>
      </c>
      <c r="F621" s="283" t="s">
        <v>1453</v>
      </c>
      <c r="G621" s="284">
        <v>2250</v>
      </c>
    </row>
    <row r="622" spans="1:7" ht="25.5">
      <c r="A622" s="278" t="s">
        <v>1459</v>
      </c>
      <c r="B622" s="279" t="s">
        <v>1300</v>
      </c>
      <c r="C622" s="280">
        <v>5</v>
      </c>
      <c r="D622" s="281">
        <v>2</v>
      </c>
      <c r="E622" s="282" t="s">
        <v>1457</v>
      </c>
      <c r="F622" s="283" t="s">
        <v>1453</v>
      </c>
      <c r="G622" s="284">
        <v>2250</v>
      </c>
    </row>
    <row r="623" spans="1:7">
      <c r="A623" s="278" t="s">
        <v>1657</v>
      </c>
      <c r="B623" s="279" t="s">
        <v>1300</v>
      </c>
      <c r="C623" s="280">
        <v>5</v>
      </c>
      <c r="D623" s="281">
        <v>2</v>
      </c>
      <c r="E623" s="282" t="s">
        <v>1457</v>
      </c>
      <c r="F623" s="283">
        <v>40</v>
      </c>
      <c r="G623" s="284">
        <v>2250</v>
      </c>
    </row>
    <row r="624" spans="1:7" ht="38.25">
      <c r="A624" s="278" t="s">
        <v>1301</v>
      </c>
      <c r="B624" s="279" t="s">
        <v>1302</v>
      </c>
      <c r="C624" s="280" t="s">
        <v>1453</v>
      </c>
      <c r="D624" s="281" t="s">
        <v>1453</v>
      </c>
      <c r="E624" s="282" t="s">
        <v>1453</v>
      </c>
      <c r="F624" s="283" t="s">
        <v>1453</v>
      </c>
      <c r="G624" s="284">
        <v>33883.5</v>
      </c>
    </row>
    <row r="625" spans="1:7" ht="51">
      <c r="A625" s="278" t="s">
        <v>1303</v>
      </c>
      <c r="B625" s="279" t="s">
        <v>1304</v>
      </c>
      <c r="C625" s="280" t="s">
        <v>1453</v>
      </c>
      <c r="D625" s="281" t="s">
        <v>1453</v>
      </c>
      <c r="E625" s="282" t="s">
        <v>1453</v>
      </c>
      <c r="F625" s="283" t="s">
        <v>1453</v>
      </c>
      <c r="G625" s="284">
        <v>31027</v>
      </c>
    </row>
    <row r="626" spans="1:7">
      <c r="A626" s="278" t="s">
        <v>1665</v>
      </c>
      <c r="B626" s="279" t="s">
        <v>1304</v>
      </c>
      <c r="C626" s="280">
        <v>5</v>
      </c>
      <c r="D626" s="281" t="s">
        <v>1453</v>
      </c>
      <c r="E626" s="282" t="s">
        <v>1453</v>
      </c>
      <c r="F626" s="283" t="s">
        <v>1453</v>
      </c>
      <c r="G626" s="284">
        <v>31027</v>
      </c>
    </row>
    <row r="627" spans="1:7">
      <c r="A627" s="278" t="s">
        <v>1271</v>
      </c>
      <c r="B627" s="279" t="s">
        <v>1304</v>
      </c>
      <c r="C627" s="280">
        <v>5</v>
      </c>
      <c r="D627" s="281">
        <v>5</v>
      </c>
      <c r="E627" s="282" t="s">
        <v>1453</v>
      </c>
      <c r="F627" s="283" t="s">
        <v>1453</v>
      </c>
      <c r="G627" s="284">
        <v>31027</v>
      </c>
    </row>
    <row r="628" spans="1:7" ht="38.25">
      <c r="A628" s="278" t="s">
        <v>1590</v>
      </c>
      <c r="B628" s="279" t="s">
        <v>1304</v>
      </c>
      <c r="C628" s="280">
        <v>5</v>
      </c>
      <c r="D628" s="281">
        <v>5</v>
      </c>
      <c r="E628" s="282" t="s">
        <v>1589</v>
      </c>
      <c r="F628" s="283" t="s">
        <v>1453</v>
      </c>
      <c r="G628" s="284">
        <v>18383</v>
      </c>
    </row>
    <row r="629" spans="1:7">
      <c r="A629" s="278" t="s">
        <v>1305</v>
      </c>
      <c r="B629" s="279" t="s">
        <v>1304</v>
      </c>
      <c r="C629" s="280">
        <v>5</v>
      </c>
      <c r="D629" s="281">
        <v>5</v>
      </c>
      <c r="E629" s="282" t="s">
        <v>1306</v>
      </c>
      <c r="F629" s="283" t="s">
        <v>1453</v>
      </c>
      <c r="G629" s="284">
        <v>18383</v>
      </c>
    </row>
    <row r="630" spans="1:7" ht="25.5">
      <c r="A630" s="278" t="s">
        <v>1307</v>
      </c>
      <c r="B630" s="279" t="s">
        <v>1304</v>
      </c>
      <c r="C630" s="280">
        <v>5</v>
      </c>
      <c r="D630" s="281">
        <v>5</v>
      </c>
      <c r="E630" s="282" t="s">
        <v>1308</v>
      </c>
      <c r="F630" s="283" t="s">
        <v>1453</v>
      </c>
      <c r="G630" s="284">
        <v>18091</v>
      </c>
    </row>
    <row r="631" spans="1:7">
      <c r="A631" s="278" t="s">
        <v>1657</v>
      </c>
      <c r="B631" s="279" t="s">
        <v>1304</v>
      </c>
      <c r="C631" s="280">
        <v>5</v>
      </c>
      <c r="D631" s="281">
        <v>5</v>
      </c>
      <c r="E631" s="282" t="s">
        <v>1308</v>
      </c>
      <c r="F631" s="283">
        <v>40</v>
      </c>
      <c r="G631" s="284">
        <v>18091</v>
      </c>
    </row>
    <row r="632" spans="1:7">
      <c r="A632" s="278" t="s">
        <v>1309</v>
      </c>
      <c r="B632" s="279" t="s">
        <v>1304</v>
      </c>
      <c r="C632" s="280">
        <v>5</v>
      </c>
      <c r="D632" s="281">
        <v>5</v>
      </c>
      <c r="E632" s="282" t="s">
        <v>1310</v>
      </c>
      <c r="F632" s="283" t="s">
        <v>1453</v>
      </c>
      <c r="G632" s="284">
        <v>292</v>
      </c>
    </row>
    <row r="633" spans="1:7">
      <c r="A633" s="278" t="s">
        <v>1657</v>
      </c>
      <c r="B633" s="279" t="s">
        <v>1304</v>
      </c>
      <c r="C633" s="280">
        <v>5</v>
      </c>
      <c r="D633" s="281">
        <v>5</v>
      </c>
      <c r="E633" s="282" t="s">
        <v>1310</v>
      </c>
      <c r="F633" s="283">
        <v>40</v>
      </c>
      <c r="G633" s="284">
        <v>292</v>
      </c>
    </row>
    <row r="634" spans="1:7">
      <c r="A634" s="278" t="s">
        <v>1530</v>
      </c>
      <c r="B634" s="279" t="s">
        <v>1304</v>
      </c>
      <c r="C634" s="280">
        <v>5</v>
      </c>
      <c r="D634" s="281">
        <v>5</v>
      </c>
      <c r="E634" s="282" t="s">
        <v>1529</v>
      </c>
      <c r="F634" s="283" t="s">
        <v>1453</v>
      </c>
      <c r="G634" s="284">
        <v>1854</v>
      </c>
    </row>
    <row r="635" spans="1:7" ht="25.5">
      <c r="A635" s="278" t="s">
        <v>1528</v>
      </c>
      <c r="B635" s="279" t="s">
        <v>1304</v>
      </c>
      <c r="C635" s="280">
        <v>5</v>
      </c>
      <c r="D635" s="281">
        <v>5</v>
      </c>
      <c r="E635" s="282" t="s">
        <v>1479</v>
      </c>
      <c r="F635" s="283" t="s">
        <v>1453</v>
      </c>
      <c r="G635" s="284">
        <v>1854</v>
      </c>
    </row>
    <row r="636" spans="1:7" ht="25.5">
      <c r="A636" s="278" t="s">
        <v>1768</v>
      </c>
      <c r="B636" s="279" t="s">
        <v>1304</v>
      </c>
      <c r="C636" s="280">
        <v>5</v>
      </c>
      <c r="D636" s="281">
        <v>5</v>
      </c>
      <c r="E636" s="282" t="s">
        <v>1769</v>
      </c>
      <c r="F636" s="283" t="s">
        <v>1453</v>
      </c>
      <c r="G636" s="284">
        <v>717</v>
      </c>
    </row>
    <row r="637" spans="1:7">
      <c r="A637" s="278" t="s">
        <v>1657</v>
      </c>
      <c r="B637" s="279" t="s">
        <v>1304</v>
      </c>
      <c r="C637" s="280">
        <v>5</v>
      </c>
      <c r="D637" s="281">
        <v>5</v>
      </c>
      <c r="E637" s="282" t="s">
        <v>1769</v>
      </c>
      <c r="F637" s="283">
        <v>40</v>
      </c>
      <c r="G637" s="284">
        <v>717</v>
      </c>
    </row>
    <row r="638" spans="1:7" ht="25.5">
      <c r="A638" s="278" t="s">
        <v>1770</v>
      </c>
      <c r="B638" s="279" t="s">
        <v>1304</v>
      </c>
      <c r="C638" s="280">
        <v>5</v>
      </c>
      <c r="D638" s="281">
        <v>5</v>
      </c>
      <c r="E638" s="282" t="s">
        <v>1771</v>
      </c>
      <c r="F638" s="283" t="s">
        <v>1453</v>
      </c>
      <c r="G638" s="284">
        <v>1137</v>
      </c>
    </row>
    <row r="639" spans="1:7">
      <c r="A639" s="278" t="s">
        <v>1657</v>
      </c>
      <c r="B639" s="279" t="s">
        <v>1304</v>
      </c>
      <c r="C639" s="280">
        <v>5</v>
      </c>
      <c r="D639" s="281">
        <v>5</v>
      </c>
      <c r="E639" s="282" t="s">
        <v>1771</v>
      </c>
      <c r="F639" s="283">
        <v>40</v>
      </c>
      <c r="G639" s="284">
        <v>1137</v>
      </c>
    </row>
    <row r="640" spans="1:7">
      <c r="A640" s="278" t="s">
        <v>1461</v>
      </c>
      <c r="B640" s="279" t="s">
        <v>1304</v>
      </c>
      <c r="C640" s="280">
        <v>5</v>
      </c>
      <c r="D640" s="281">
        <v>5</v>
      </c>
      <c r="E640" s="282" t="s">
        <v>1460</v>
      </c>
      <c r="F640" s="283" t="s">
        <v>1453</v>
      </c>
      <c r="G640" s="284">
        <v>10790</v>
      </c>
    </row>
    <row r="641" spans="1:7">
      <c r="A641" s="278" t="s">
        <v>1586</v>
      </c>
      <c r="B641" s="279" t="s">
        <v>1304</v>
      </c>
      <c r="C641" s="280">
        <v>5</v>
      </c>
      <c r="D641" s="281">
        <v>5</v>
      </c>
      <c r="E641" s="282" t="s">
        <v>1584</v>
      </c>
      <c r="F641" s="283" t="s">
        <v>1453</v>
      </c>
      <c r="G641" s="284">
        <v>10790</v>
      </c>
    </row>
    <row r="642" spans="1:7">
      <c r="A642" s="278" t="s">
        <v>1861</v>
      </c>
      <c r="B642" s="279" t="s">
        <v>1304</v>
      </c>
      <c r="C642" s="280">
        <v>5</v>
      </c>
      <c r="D642" s="281">
        <v>5</v>
      </c>
      <c r="E642" s="282" t="s">
        <v>1862</v>
      </c>
      <c r="F642" s="283" t="s">
        <v>1453</v>
      </c>
      <c r="G642" s="284">
        <v>10760</v>
      </c>
    </row>
    <row r="643" spans="1:7">
      <c r="A643" s="278" t="s">
        <v>1657</v>
      </c>
      <c r="B643" s="279" t="s">
        <v>1304</v>
      </c>
      <c r="C643" s="280">
        <v>5</v>
      </c>
      <c r="D643" s="281">
        <v>5</v>
      </c>
      <c r="E643" s="282" t="s">
        <v>1862</v>
      </c>
      <c r="F643" s="283">
        <v>40</v>
      </c>
      <c r="G643" s="284">
        <v>10760</v>
      </c>
    </row>
    <row r="644" spans="1:7">
      <c r="A644" s="278" t="s">
        <v>1863</v>
      </c>
      <c r="B644" s="279" t="s">
        <v>1304</v>
      </c>
      <c r="C644" s="280">
        <v>5</v>
      </c>
      <c r="D644" s="281">
        <v>5</v>
      </c>
      <c r="E644" s="282" t="s">
        <v>1864</v>
      </c>
      <c r="F644" s="283" t="s">
        <v>1453</v>
      </c>
      <c r="G644" s="284">
        <v>30</v>
      </c>
    </row>
    <row r="645" spans="1:7">
      <c r="A645" s="278" t="s">
        <v>1657</v>
      </c>
      <c r="B645" s="279" t="s">
        <v>1304</v>
      </c>
      <c r="C645" s="280">
        <v>5</v>
      </c>
      <c r="D645" s="281">
        <v>5</v>
      </c>
      <c r="E645" s="282" t="s">
        <v>1864</v>
      </c>
      <c r="F645" s="283">
        <v>40</v>
      </c>
      <c r="G645" s="284">
        <v>30</v>
      </c>
    </row>
    <row r="646" spans="1:7" ht="63.75">
      <c r="A646" s="278" t="s">
        <v>1311</v>
      </c>
      <c r="B646" s="279" t="s">
        <v>1312</v>
      </c>
      <c r="C646" s="280" t="s">
        <v>1453</v>
      </c>
      <c r="D646" s="281" t="s">
        <v>1453</v>
      </c>
      <c r="E646" s="282" t="s">
        <v>1453</v>
      </c>
      <c r="F646" s="283" t="s">
        <v>1453</v>
      </c>
      <c r="G646" s="284">
        <v>2856.5</v>
      </c>
    </row>
    <row r="647" spans="1:7">
      <c r="A647" s="278" t="s">
        <v>1665</v>
      </c>
      <c r="B647" s="279" t="s">
        <v>1312</v>
      </c>
      <c r="C647" s="280">
        <v>5</v>
      </c>
      <c r="D647" s="281" t="s">
        <v>1453</v>
      </c>
      <c r="E647" s="282" t="s">
        <v>1453</v>
      </c>
      <c r="F647" s="283" t="s">
        <v>1453</v>
      </c>
      <c r="G647" s="284">
        <v>2856.5</v>
      </c>
    </row>
    <row r="648" spans="1:7">
      <c r="A648" s="278" t="s">
        <v>1669</v>
      </c>
      <c r="B648" s="279" t="s">
        <v>1312</v>
      </c>
      <c r="C648" s="280">
        <v>5</v>
      </c>
      <c r="D648" s="281">
        <v>2</v>
      </c>
      <c r="E648" s="282" t="s">
        <v>1453</v>
      </c>
      <c r="F648" s="283" t="s">
        <v>1453</v>
      </c>
      <c r="G648" s="284">
        <v>2856.5</v>
      </c>
    </row>
    <row r="649" spans="1:7">
      <c r="A649" s="278" t="s">
        <v>1530</v>
      </c>
      <c r="B649" s="279" t="s">
        <v>1312</v>
      </c>
      <c r="C649" s="280">
        <v>5</v>
      </c>
      <c r="D649" s="281">
        <v>2</v>
      </c>
      <c r="E649" s="282" t="s">
        <v>1529</v>
      </c>
      <c r="F649" s="283" t="s">
        <v>1453</v>
      </c>
      <c r="G649" s="284">
        <v>2856.5</v>
      </c>
    </row>
    <row r="650" spans="1:7" ht="25.5">
      <c r="A650" s="278" t="s">
        <v>1528</v>
      </c>
      <c r="B650" s="279" t="s">
        <v>1312</v>
      </c>
      <c r="C650" s="280">
        <v>5</v>
      </c>
      <c r="D650" s="281">
        <v>2</v>
      </c>
      <c r="E650" s="282" t="s">
        <v>1479</v>
      </c>
      <c r="F650" s="283" t="s">
        <v>1453</v>
      </c>
      <c r="G650" s="284">
        <v>2856.5</v>
      </c>
    </row>
    <row r="651" spans="1:7" ht="25.5">
      <c r="A651" s="278" t="s">
        <v>1770</v>
      </c>
      <c r="B651" s="279" t="s">
        <v>1312</v>
      </c>
      <c r="C651" s="280">
        <v>5</v>
      </c>
      <c r="D651" s="281">
        <v>2</v>
      </c>
      <c r="E651" s="282" t="s">
        <v>1771</v>
      </c>
      <c r="F651" s="283" t="s">
        <v>1453</v>
      </c>
      <c r="G651" s="284">
        <v>2856.5</v>
      </c>
    </row>
    <row r="652" spans="1:7">
      <c r="A652" s="278" t="s">
        <v>1657</v>
      </c>
      <c r="B652" s="279" t="s">
        <v>1312</v>
      </c>
      <c r="C652" s="280">
        <v>5</v>
      </c>
      <c r="D652" s="281">
        <v>2</v>
      </c>
      <c r="E652" s="282" t="s">
        <v>1771</v>
      </c>
      <c r="F652" s="283">
        <v>40</v>
      </c>
      <c r="G652" s="284">
        <v>2856.5</v>
      </c>
    </row>
    <row r="653" spans="1:7" ht="38.25">
      <c r="A653" s="278" t="s">
        <v>1313</v>
      </c>
      <c r="B653" s="279" t="s">
        <v>1536</v>
      </c>
      <c r="C653" s="280" t="s">
        <v>1453</v>
      </c>
      <c r="D653" s="281" t="s">
        <v>1453</v>
      </c>
      <c r="E653" s="282" t="s">
        <v>1453</v>
      </c>
      <c r="F653" s="283" t="s">
        <v>1453</v>
      </c>
      <c r="G653" s="284">
        <v>97081.1</v>
      </c>
    </row>
    <row r="654" spans="1:7" ht="63.75">
      <c r="A654" s="278" t="s">
        <v>1314</v>
      </c>
      <c r="B654" s="279" t="s">
        <v>1534</v>
      </c>
      <c r="C654" s="280" t="s">
        <v>1453</v>
      </c>
      <c r="D654" s="281" t="s">
        <v>1453</v>
      </c>
      <c r="E654" s="282" t="s">
        <v>1453</v>
      </c>
      <c r="F654" s="283" t="s">
        <v>1453</v>
      </c>
      <c r="G654" s="284">
        <v>371.1</v>
      </c>
    </row>
    <row r="655" spans="1:7">
      <c r="A655" s="278" t="s">
        <v>1658</v>
      </c>
      <c r="B655" s="279" t="s">
        <v>1534</v>
      </c>
      <c r="C655" s="280">
        <v>4</v>
      </c>
      <c r="D655" s="281" t="s">
        <v>1453</v>
      </c>
      <c r="E655" s="282" t="s">
        <v>1453</v>
      </c>
      <c r="F655" s="283" t="s">
        <v>1453</v>
      </c>
      <c r="G655" s="284">
        <v>371.1</v>
      </c>
    </row>
    <row r="656" spans="1:7">
      <c r="A656" s="278" t="s">
        <v>1315</v>
      </c>
      <c r="B656" s="279" t="s">
        <v>1534</v>
      </c>
      <c r="C656" s="280">
        <v>4</v>
      </c>
      <c r="D656" s="281">
        <v>5</v>
      </c>
      <c r="E656" s="282" t="s">
        <v>1453</v>
      </c>
      <c r="F656" s="283" t="s">
        <v>1453</v>
      </c>
      <c r="G656" s="284">
        <v>371.1</v>
      </c>
    </row>
    <row r="657" spans="1:7">
      <c r="A657" s="278" t="s">
        <v>1530</v>
      </c>
      <c r="B657" s="279" t="s">
        <v>1534</v>
      </c>
      <c r="C657" s="280">
        <v>4</v>
      </c>
      <c r="D657" s="281">
        <v>5</v>
      </c>
      <c r="E657" s="282" t="s">
        <v>1529</v>
      </c>
      <c r="F657" s="283" t="s">
        <v>1453</v>
      </c>
      <c r="G657" s="284">
        <v>371.1</v>
      </c>
    </row>
    <row r="658" spans="1:7" ht="25.5">
      <c r="A658" s="278" t="s">
        <v>1528</v>
      </c>
      <c r="B658" s="279" t="s">
        <v>1534</v>
      </c>
      <c r="C658" s="280">
        <v>4</v>
      </c>
      <c r="D658" s="281">
        <v>5</v>
      </c>
      <c r="E658" s="282" t="s">
        <v>1479</v>
      </c>
      <c r="F658" s="283" t="s">
        <v>1453</v>
      </c>
      <c r="G658" s="284">
        <v>371.1</v>
      </c>
    </row>
    <row r="659" spans="1:7" ht="25.5">
      <c r="A659" s="278" t="s">
        <v>1770</v>
      </c>
      <c r="B659" s="279" t="s">
        <v>1534</v>
      </c>
      <c r="C659" s="280">
        <v>4</v>
      </c>
      <c r="D659" s="281">
        <v>5</v>
      </c>
      <c r="E659" s="282" t="s">
        <v>1771</v>
      </c>
      <c r="F659" s="283" t="s">
        <v>1453</v>
      </c>
      <c r="G659" s="284">
        <v>371.1</v>
      </c>
    </row>
    <row r="660" spans="1:7">
      <c r="A660" s="278" t="s">
        <v>1657</v>
      </c>
      <c r="B660" s="279" t="s">
        <v>1534</v>
      </c>
      <c r="C660" s="280">
        <v>4</v>
      </c>
      <c r="D660" s="281">
        <v>5</v>
      </c>
      <c r="E660" s="282" t="s">
        <v>1771</v>
      </c>
      <c r="F660" s="283">
        <v>40</v>
      </c>
      <c r="G660" s="284">
        <v>371.1</v>
      </c>
    </row>
    <row r="661" spans="1:7" ht="51">
      <c r="A661" s="278" t="s">
        <v>1316</v>
      </c>
      <c r="B661" s="279" t="s">
        <v>1317</v>
      </c>
      <c r="C661" s="280" t="s">
        <v>1453</v>
      </c>
      <c r="D661" s="281" t="s">
        <v>1453</v>
      </c>
      <c r="E661" s="282" t="s">
        <v>1453</v>
      </c>
      <c r="F661" s="283" t="s">
        <v>1453</v>
      </c>
      <c r="G661" s="284">
        <v>96710</v>
      </c>
    </row>
    <row r="662" spans="1:7">
      <c r="A662" s="278" t="s">
        <v>1665</v>
      </c>
      <c r="B662" s="279" t="s">
        <v>1317</v>
      </c>
      <c r="C662" s="280">
        <v>5</v>
      </c>
      <c r="D662" s="281" t="s">
        <v>1453</v>
      </c>
      <c r="E662" s="282" t="s">
        <v>1453</v>
      </c>
      <c r="F662" s="283" t="s">
        <v>1453</v>
      </c>
      <c r="G662" s="284">
        <v>96710</v>
      </c>
    </row>
    <row r="663" spans="1:7">
      <c r="A663" s="278" t="s">
        <v>1671</v>
      </c>
      <c r="B663" s="279" t="s">
        <v>1317</v>
      </c>
      <c r="C663" s="280">
        <v>5</v>
      </c>
      <c r="D663" s="281">
        <v>3</v>
      </c>
      <c r="E663" s="282" t="s">
        <v>1453</v>
      </c>
      <c r="F663" s="283" t="s">
        <v>1453</v>
      </c>
      <c r="G663" s="284">
        <v>96710</v>
      </c>
    </row>
    <row r="664" spans="1:7">
      <c r="A664" s="278" t="s">
        <v>1530</v>
      </c>
      <c r="B664" s="279" t="s">
        <v>1317</v>
      </c>
      <c r="C664" s="280">
        <v>5</v>
      </c>
      <c r="D664" s="281">
        <v>3</v>
      </c>
      <c r="E664" s="282" t="s">
        <v>1529</v>
      </c>
      <c r="F664" s="283" t="s">
        <v>1453</v>
      </c>
      <c r="G664" s="284">
        <v>93313</v>
      </c>
    </row>
    <row r="665" spans="1:7" ht="25.5">
      <c r="A665" s="278" t="s">
        <v>1528</v>
      </c>
      <c r="B665" s="279" t="s">
        <v>1317</v>
      </c>
      <c r="C665" s="280">
        <v>5</v>
      </c>
      <c r="D665" s="281">
        <v>3</v>
      </c>
      <c r="E665" s="282" t="s">
        <v>1479</v>
      </c>
      <c r="F665" s="283" t="s">
        <v>1453</v>
      </c>
      <c r="G665" s="284">
        <v>93313</v>
      </c>
    </row>
    <row r="666" spans="1:7" ht="25.5">
      <c r="A666" s="278" t="s">
        <v>1770</v>
      </c>
      <c r="B666" s="279" t="s">
        <v>1317</v>
      </c>
      <c r="C666" s="280">
        <v>5</v>
      </c>
      <c r="D666" s="281">
        <v>3</v>
      </c>
      <c r="E666" s="282" t="s">
        <v>1771</v>
      </c>
      <c r="F666" s="283" t="s">
        <v>1453</v>
      </c>
      <c r="G666" s="284">
        <v>93313</v>
      </c>
    </row>
    <row r="667" spans="1:7">
      <c r="A667" s="278" t="s">
        <v>1657</v>
      </c>
      <c r="B667" s="279" t="s">
        <v>1317</v>
      </c>
      <c r="C667" s="280">
        <v>5</v>
      </c>
      <c r="D667" s="281">
        <v>3</v>
      </c>
      <c r="E667" s="282" t="s">
        <v>1771</v>
      </c>
      <c r="F667" s="283">
        <v>40</v>
      </c>
      <c r="G667" s="284">
        <v>93313</v>
      </c>
    </row>
    <row r="668" spans="1:7">
      <c r="A668" s="278" t="s">
        <v>1461</v>
      </c>
      <c r="B668" s="279" t="s">
        <v>1317</v>
      </c>
      <c r="C668" s="280">
        <v>5</v>
      </c>
      <c r="D668" s="281">
        <v>3</v>
      </c>
      <c r="E668" s="282" t="s">
        <v>1460</v>
      </c>
      <c r="F668" s="283" t="s">
        <v>1453</v>
      </c>
      <c r="G668" s="284">
        <v>3397</v>
      </c>
    </row>
    <row r="669" spans="1:7" ht="25.5">
      <c r="A669" s="278" t="s">
        <v>1459</v>
      </c>
      <c r="B669" s="279" t="s">
        <v>1317</v>
      </c>
      <c r="C669" s="280">
        <v>5</v>
      </c>
      <c r="D669" s="281">
        <v>3</v>
      </c>
      <c r="E669" s="282" t="s">
        <v>1457</v>
      </c>
      <c r="F669" s="283" t="s">
        <v>1453</v>
      </c>
      <c r="G669" s="284">
        <v>3397</v>
      </c>
    </row>
    <row r="670" spans="1:7" ht="25.5">
      <c r="A670" s="278" t="s">
        <v>1459</v>
      </c>
      <c r="B670" s="279" t="s">
        <v>1317</v>
      </c>
      <c r="C670" s="280">
        <v>5</v>
      </c>
      <c r="D670" s="281">
        <v>3</v>
      </c>
      <c r="E670" s="282" t="s">
        <v>1457</v>
      </c>
      <c r="F670" s="283" t="s">
        <v>1453</v>
      </c>
      <c r="G670" s="284">
        <v>3397</v>
      </c>
    </row>
    <row r="671" spans="1:7">
      <c r="A671" s="278" t="s">
        <v>1657</v>
      </c>
      <c r="B671" s="279" t="s">
        <v>1317</v>
      </c>
      <c r="C671" s="280">
        <v>5</v>
      </c>
      <c r="D671" s="281">
        <v>3</v>
      </c>
      <c r="E671" s="282" t="s">
        <v>1457</v>
      </c>
      <c r="F671" s="283">
        <v>40</v>
      </c>
      <c r="G671" s="284">
        <v>3397</v>
      </c>
    </row>
    <row r="672" spans="1:7" ht="51">
      <c r="A672" s="278" t="s">
        <v>1318</v>
      </c>
      <c r="B672" s="279" t="s">
        <v>1319</v>
      </c>
      <c r="C672" s="280" t="s">
        <v>1453</v>
      </c>
      <c r="D672" s="281" t="s">
        <v>1453</v>
      </c>
      <c r="E672" s="282" t="s">
        <v>1453</v>
      </c>
      <c r="F672" s="283" t="s">
        <v>1453</v>
      </c>
      <c r="G672" s="284">
        <v>500</v>
      </c>
    </row>
    <row r="673" spans="1:7" ht="51">
      <c r="A673" s="278" t="s">
        <v>1320</v>
      </c>
      <c r="B673" s="279" t="s">
        <v>1321</v>
      </c>
      <c r="C673" s="280" t="s">
        <v>1453</v>
      </c>
      <c r="D673" s="281" t="s">
        <v>1453</v>
      </c>
      <c r="E673" s="282" t="s">
        <v>1453</v>
      </c>
      <c r="F673" s="283" t="s">
        <v>1453</v>
      </c>
      <c r="G673" s="284">
        <v>500</v>
      </c>
    </row>
    <row r="674" spans="1:7">
      <c r="A674" s="278" t="s">
        <v>1665</v>
      </c>
      <c r="B674" s="279" t="s">
        <v>1321</v>
      </c>
      <c r="C674" s="280">
        <v>5</v>
      </c>
      <c r="D674" s="281" t="s">
        <v>1453</v>
      </c>
      <c r="E674" s="282" t="s">
        <v>1453</v>
      </c>
      <c r="F674" s="283" t="s">
        <v>1453</v>
      </c>
      <c r="G674" s="284">
        <v>500</v>
      </c>
    </row>
    <row r="675" spans="1:7">
      <c r="A675" s="278" t="s">
        <v>1666</v>
      </c>
      <c r="B675" s="279" t="s">
        <v>1321</v>
      </c>
      <c r="C675" s="280">
        <v>5</v>
      </c>
      <c r="D675" s="281">
        <v>1</v>
      </c>
      <c r="E675" s="282" t="s">
        <v>1453</v>
      </c>
      <c r="F675" s="283" t="s">
        <v>1453</v>
      </c>
      <c r="G675" s="284">
        <v>500</v>
      </c>
    </row>
    <row r="676" spans="1:7">
      <c r="A676" s="278" t="s">
        <v>1530</v>
      </c>
      <c r="B676" s="279" t="s">
        <v>1321</v>
      </c>
      <c r="C676" s="280">
        <v>5</v>
      </c>
      <c r="D676" s="281">
        <v>1</v>
      </c>
      <c r="E676" s="282" t="s">
        <v>1529</v>
      </c>
      <c r="F676" s="283" t="s">
        <v>1453</v>
      </c>
      <c r="G676" s="284">
        <v>500</v>
      </c>
    </row>
    <row r="677" spans="1:7" ht="25.5">
      <c r="A677" s="278" t="s">
        <v>1528</v>
      </c>
      <c r="B677" s="279" t="s">
        <v>1321</v>
      </c>
      <c r="C677" s="280">
        <v>5</v>
      </c>
      <c r="D677" s="281">
        <v>1</v>
      </c>
      <c r="E677" s="282" t="s">
        <v>1479</v>
      </c>
      <c r="F677" s="283" t="s">
        <v>1453</v>
      </c>
      <c r="G677" s="284">
        <v>500</v>
      </c>
    </row>
    <row r="678" spans="1:7" ht="25.5">
      <c r="A678" s="278" t="s">
        <v>1193</v>
      </c>
      <c r="B678" s="279" t="s">
        <v>1321</v>
      </c>
      <c r="C678" s="280">
        <v>5</v>
      </c>
      <c r="D678" s="281">
        <v>1</v>
      </c>
      <c r="E678" s="282" t="s">
        <v>1194</v>
      </c>
      <c r="F678" s="283" t="s">
        <v>1453</v>
      </c>
      <c r="G678" s="284">
        <v>250</v>
      </c>
    </row>
    <row r="679" spans="1:7">
      <c r="A679" s="278" t="s">
        <v>1657</v>
      </c>
      <c r="B679" s="279" t="s">
        <v>1321</v>
      </c>
      <c r="C679" s="280">
        <v>5</v>
      </c>
      <c r="D679" s="281">
        <v>1</v>
      </c>
      <c r="E679" s="282" t="s">
        <v>1194</v>
      </c>
      <c r="F679" s="283">
        <v>40</v>
      </c>
      <c r="G679" s="284">
        <v>250</v>
      </c>
    </row>
    <row r="680" spans="1:7" ht="25.5">
      <c r="A680" s="278" t="s">
        <v>1770</v>
      </c>
      <c r="B680" s="279" t="s">
        <v>1321</v>
      </c>
      <c r="C680" s="280">
        <v>5</v>
      </c>
      <c r="D680" s="281">
        <v>1</v>
      </c>
      <c r="E680" s="282" t="s">
        <v>1771</v>
      </c>
      <c r="F680" s="283" t="s">
        <v>1453</v>
      </c>
      <c r="G680" s="284">
        <v>250</v>
      </c>
    </row>
    <row r="681" spans="1:7">
      <c r="A681" s="278" t="s">
        <v>1657</v>
      </c>
      <c r="B681" s="279" t="s">
        <v>1321</v>
      </c>
      <c r="C681" s="280">
        <v>5</v>
      </c>
      <c r="D681" s="281">
        <v>1</v>
      </c>
      <c r="E681" s="282" t="s">
        <v>1771</v>
      </c>
      <c r="F681" s="283">
        <v>40</v>
      </c>
      <c r="G681" s="284">
        <v>250</v>
      </c>
    </row>
    <row r="682" spans="1:7" ht="38.25">
      <c r="A682" s="285" t="s">
        <v>1322</v>
      </c>
      <c r="B682" s="286" t="s">
        <v>1323</v>
      </c>
      <c r="C682" s="287" t="s">
        <v>1453</v>
      </c>
      <c r="D682" s="288" t="s">
        <v>1453</v>
      </c>
      <c r="E682" s="289" t="s">
        <v>1453</v>
      </c>
      <c r="F682" s="290" t="s">
        <v>1453</v>
      </c>
      <c r="G682" s="291">
        <v>9380</v>
      </c>
    </row>
    <row r="683" spans="1:7" ht="51">
      <c r="A683" s="278" t="s">
        <v>1324</v>
      </c>
      <c r="B683" s="279" t="s">
        <v>1325</v>
      </c>
      <c r="C683" s="280" t="s">
        <v>1453</v>
      </c>
      <c r="D683" s="281" t="s">
        <v>1453</v>
      </c>
      <c r="E683" s="282" t="s">
        <v>1453</v>
      </c>
      <c r="F683" s="283" t="s">
        <v>1453</v>
      </c>
      <c r="G683" s="284">
        <v>4909</v>
      </c>
    </row>
    <row r="684" spans="1:7" ht="76.5">
      <c r="A684" s="278" t="s">
        <v>1326</v>
      </c>
      <c r="B684" s="279" t="s">
        <v>1327</v>
      </c>
      <c r="C684" s="280" t="s">
        <v>1453</v>
      </c>
      <c r="D684" s="281" t="s">
        <v>1453</v>
      </c>
      <c r="E684" s="282" t="s">
        <v>1453</v>
      </c>
      <c r="F684" s="283" t="s">
        <v>1453</v>
      </c>
      <c r="G684" s="284">
        <v>26</v>
      </c>
    </row>
    <row r="685" spans="1:7">
      <c r="A685" s="278" t="s">
        <v>1715</v>
      </c>
      <c r="B685" s="279" t="s">
        <v>1327</v>
      </c>
      <c r="C685" s="280">
        <v>3</v>
      </c>
      <c r="D685" s="281" t="s">
        <v>1453</v>
      </c>
      <c r="E685" s="282" t="s">
        <v>1453</v>
      </c>
      <c r="F685" s="283" t="s">
        <v>1453</v>
      </c>
      <c r="G685" s="284">
        <v>26</v>
      </c>
    </row>
    <row r="686" spans="1:7" ht="25.5">
      <c r="A686" s="278" t="s">
        <v>1718</v>
      </c>
      <c r="B686" s="279" t="s">
        <v>1327</v>
      </c>
      <c r="C686" s="280">
        <v>3</v>
      </c>
      <c r="D686" s="281">
        <v>14</v>
      </c>
      <c r="E686" s="282" t="s">
        <v>1453</v>
      </c>
      <c r="F686" s="283" t="s">
        <v>1453</v>
      </c>
      <c r="G686" s="284">
        <v>26</v>
      </c>
    </row>
    <row r="687" spans="1:7" ht="25.5">
      <c r="A687" s="278" t="s">
        <v>1570</v>
      </c>
      <c r="B687" s="279" t="s">
        <v>1327</v>
      </c>
      <c r="C687" s="280">
        <v>3</v>
      </c>
      <c r="D687" s="281">
        <v>14</v>
      </c>
      <c r="E687" s="282" t="s">
        <v>1569</v>
      </c>
      <c r="F687" s="283" t="s">
        <v>1453</v>
      </c>
      <c r="G687" s="284">
        <v>26</v>
      </c>
    </row>
    <row r="688" spans="1:7" ht="25.5">
      <c r="A688" s="278" t="s">
        <v>1295</v>
      </c>
      <c r="B688" s="279" t="s">
        <v>1327</v>
      </c>
      <c r="C688" s="280">
        <v>3</v>
      </c>
      <c r="D688" s="281">
        <v>14</v>
      </c>
      <c r="E688" s="282" t="s">
        <v>1296</v>
      </c>
      <c r="F688" s="283" t="s">
        <v>1453</v>
      </c>
      <c r="G688" s="284">
        <v>26</v>
      </c>
    </row>
    <row r="689" spans="1:7" ht="25.5">
      <c r="A689" s="278" t="s">
        <v>1295</v>
      </c>
      <c r="B689" s="279" t="s">
        <v>1327</v>
      </c>
      <c r="C689" s="280">
        <v>3</v>
      </c>
      <c r="D689" s="281">
        <v>14</v>
      </c>
      <c r="E689" s="282" t="s">
        <v>1296</v>
      </c>
      <c r="F689" s="283" t="s">
        <v>1453</v>
      </c>
      <c r="G689" s="284">
        <v>26</v>
      </c>
    </row>
    <row r="690" spans="1:7">
      <c r="A690" s="278" t="s">
        <v>1657</v>
      </c>
      <c r="B690" s="279" t="s">
        <v>1327</v>
      </c>
      <c r="C690" s="280">
        <v>3</v>
      </c>
      <c r="D690" s="281">
        <v>14</v>
      </c>
      <c r="E690" s="282" t="s">
        <v>1296</v>
      </c>
      <c r="F690" s="283">
        <v>40</v>
      </c>
      <c r="G690" s="284">
        <v>26</v>
      </c>
    </row>
    <row r="691" spans="1:7" ht="63.75">
      <c r="A691" s="278" t="s">
        <v>1328</v>
      </c>
      <c r="B691" s="279" t="s">
        <v>1329</v>
      </c>
      <c r="C691" s="280" t="s">
        <v>1453</v>
      </c>
      <c r="D691" s="281" t="s">
        <v>1453</v>
      </c>
      <c r="E691" s="282" t="s">
        <v>1453</v>
      </c>
      <c r="F691" s="283" t="s">
        <v>1453</v>
      </c>
      <c r="G691" s="284">
        <v>4871.8999999999996</v>
      </c>
    </row>
    <row r="692" spans="1:7">
      <c r="A692" s="278" t="s">
        <v>1715</v>
      </c>
      <c r="B692" s="279" t="s">
        <v>1329</v>
      </c>
      <c r="C692" s="280">
        <v>3</v>
      </c>
      <c r="D692" s="281" t="s">
        <v>1453</v>
      </c>
      <c r="E692" s="282" t="s">
        <v>1453</v>
      </c>
      <c r="F692" s="283" t="s">
        <v>1453</v>
      </c>
      <c r="G692" s="284">
        <v>4871.8999999999996</v>
      </c>
    </row>
    <row r="693" spans="1:7" ht="25.5">
      <c r="A693" s="278" t="s">
        <v>1718</v>
      </c>
      <c r="B693" s="279" t="s">
        <v>1329</v>
      </c>
      <c r="C693" s="280">
        <v>3</v>
      </c>
      <c r="D693" s="281">
        <v>14</v>
      </c>
      <c r="E693" s="282" t="s">
        <v>1453</v>
      </c>
      <c r="F693" s="283" t="s">
        <v>1453</v>
      </c>
      <c r="G693" s="284">
        <v>4871.8999999999996</v>
      </c>
    </row>
    <row r="694" spans="1:7">
      <c r="A694" s="278" t="s">
        <v>1530</v>
      </c>
      <c r="B694" s="279" t="s">
        <v>1329</v>
      </c>
      <c r="C694" s="280">
        <v>3</v>
      </c>
      <c r="D694" s="281">
        <v>14</v>
      </c>
      <c r="E694" s="282" t="s">
        <v>1529</v>
      </c>
      <c r="F694" s="283" t="s">
        <v>1453</v>
      </c>
      <c r="G694" s="284">
        <v>4471</v>
      </c>
    </row>
    <row r="695" spans="1:7" ht="25.5">
      <c r="A695" s="278" t="s">
        <v>1528</v>
      </c>
      <c r="B695" s="279" t="s">
        <v>1329</v>
      </c>
      <c r="C695" s="280">
        <v>3</v>
      </c>
      <c r="D695" s="281">
        <v>14</v>
      </c>
      <c r="E695" s="282" t="s">
        <v>1479</v>
      </c>
      <c r="F695" s="283" t="s">
        <v>1453</v>
      </c>
      <c r="G695" s="284">
        <v>4471</v>
      </c>
    </row>
    <row r="696" spans="1:7" ht="25.5">
      <c r="A696" s="278" t="s">
        <v>1770</v>
      </c>
      <c r="B696" s="279" t="s">
        <v>1329</v>
      </c>
      <c r="C696" s="280">
        <v>3</v>
      </c>
      <c r="D696" s="281">
        <v>14</v>
      </c>
      <c r="E696" s="282" t="s">
        <v>1771</v>
      </c>
      <c r="F696" s="283" t="s">
        <v>1453</v>
      </c>
      <c r="G696" s="284">
        <v>4471</v>
      </c>
    </row>
    <row r="697" spans="1:7">
      <c r="A697" s="278" t="s">
        <v>1657</v>
      </c>
      <c r="B697" s="279" t="s">
        <v>1329</v>
      </c>
      <c r="C697" s="280">
        <v>3</v>
      </c>
      <c r="D697" s="281">
        <v>14</v>
      </c>
      <c r="E697" s="282" t="s">
        <v>1771</v>
      </c>
      <c r="F697" s="283">
        <v>40</v>
      </c>
      <c r="G697" s="284">
        <v>4471</v>
      </c>
    </row>
    <row r="698" spans="1:7" ht="25.5">
      <c r="A698" s="278" t="s">
        <v>1570</v>
      </c>
      <c r="B698" s="279" t="s">
        <v>1329</v>
      </c>
      <c r="C698" s="280">
        <v>3</v>
      </c>
      <c r="D698" s="281">
        <v>14</v>
      </c>
      <c r="E698" s="282" t="s">
        <v>1569</v>
      </c>
      <c r="F698" s="283" t="s">
        <v>1453</v>
      </c>
      <c r="G698" s="284">
        <v>400.9</v>
      </c>
    </row>
    <row r="699" spans="1:7" ht="25.5">
      <c r="A699" s="278" t="s">
        <v>1295</v>
      </c>
      <c r="B699" s="279" t="s">
        <v>1329</v>
      </c>
      <c r="C699" s="280">
        <v>3</v>
      </c>
      <c r="D699" s="281">
        <v>14</v>
      </c>
      <c r="E699" s="282" t="s">
        <v>1296</v>
      </c>
      <c r="F699" s="283" t="s">
        <v>1453</v>
      </c>
      <c r="G699" s="284">
        <v>400.9</v>
      </c>
    </row>
    <row r="700" spans="1:7" ht="25.5">
      <c r="A700" s="278" t="s">
        <v>1295</v>
      </c>
      <c r="B700" s="279" t="s">
        <v>1329</v>
      </c>
      <c r="C700" s="280">
        <v>3</v>
      </c>
      <c r="D700" s="281">
        <v>14</v>
      </c>
      <c r="E700" s="282" t="s">
        <v>1296</v>
      </c>
      <c r="F700" s="283" t="s">
        <v>1453</v>
      </c>
      <c r="G700" s="284">
        <v>400.9</v>
      </c>
    </row>
    <row r="701" spans="1:7">
      <c r="A701" s="278" t="s">
        <v>1657</v>
      </c>
      <c r="B701" s="279" t="s">
        <v>1329</v>
      </c>
      <c r="C701" s="280">
        <v>3</v>
      </c>
      <c r="D701" s="281">
        <v>14</v>
      </c>
      <c r="E701" s="282" t="s">
        <v>1296</v>
      </c>
      <c r="F701" s="283">
        <v>40</v>
      </c>
      <c r="G701" s="284">
        <v>400.9</v>
      </c>
    </row>
    <row r="702" spans="1:7" ht="63.75">
      <c r="A702" s="278" t="s">
        <v>1330</v>
      </c>
      <c r="B702" s="279" t="s">
        <v>1331</v>
      </c>
      <c r="C702" s="280" t="s">
        <v>1453</v>
      </c>
      <c r="D702" s="281" t="s">
        <v>1453</v>
      </c>
      <c r="E702" s="282" t="s">
        <v>1453</v>
      </c>
      <c r="F702" s="283" t="s">
        <v>1453</v>
      </c>
      <c r="G702" s="284">
        <v>11.1</v>
      </c>
    </row>
    <row r="703" spans="1:7">
      <c r="A703" s="278" t="s">
        <v>1715</v>
      </c>
      <c r="B703" s="279" t="s">
        <v>1331</v>
      </c>
      <c r="C703" s="280">
        <v>3</v>
      </c>
      <c r="D703" s="281" t="s">
        <v>1453</v>
      </c>
      <c r="E703" s="282" t="s">
        <v>1453</v>
      </c>
      <c r="F703" s="283" t="s">
        <v>1453</v>
      </c>
      <c r="G703" s="284">
        <v>11.1</v>
      </c>
    </row>
    <row r="704" spans="1:7" ht="25.5">
      <c r="A704" s="278" t="s">
        <v>1718</v>
      </c>
      <c r="B704" s="279" t="s">
        <v>1331</v>
      </c>
      <c r="C704" s="280">
        <v>3</v>
      </c>
      <c r="D704" s="281">
        <v>14</v>
      </c>
      <c r="E704" s="282" t="s">
        <v>1453</v>
      </c>
      <c r="F704" s="283" t="s">
        <v>1453</v>
      </c>
      <c r="G704" s="284">
        <v>11.1</v>
      </c>
    </row>
    <row r="705" spans="1:7" ht="25.5">
      <c r="A705" s="278" t="s">
        <v>1570</v>
      </c>
      <c r="B705" s="279" t="s">
        <v>1331</v>
      </c>
      <c r="C705" s="280">
        <v>3</v>
      </c>
      <c r="D705" s="281">
        <v>14</v>
      </c>
      <c r="E705" s="282" t="s">
        <v>1569</v>
      </c>
      <c r="F705" s="283" t="s">
        <v>1453</v>
      </c>
      <c r="G705" s="284">
        <v>11.1</v>
      </c>
    </row>
    <row r="706" spans="1:7" ht="25.5">
      <c r="A706" s="278" t="s">
        <v>1295</v>
      </c>
      <c r="B706" s="279" t="s">
        <v>1331</v>
      </c>
      <c r="C706" s="280">
        <v>3</v>
      </c>
      <c r="D706" s="281">
        <v>14</v>
      </c>
      <c r="E706" s="282" t="s">
        <v>1296</v>
      </c>
      <c r="F706" s="283" t="s">
        <v>1453</v>
      </c>
      <c r="G706" s="284">
        <v>11.1</v>
      </c>
    </row>
    <row r="707" spans="1:7" ht="25.5">
      <c r="A707" s="278" t="s">
        <v>1295</v>
      </c>
      <c r="B707" s="279" t="s">
        <v>1331</v>
      </c>
      <c r="C707" s="280">
        <v>3</v>
      </c>
      <c r="D707" s="281">
        <v>14</v>
      </c>
      <c r="E707" s="282" t="s">
        <v>1296</v>
      </c>
      <c r="F707" s="283" t="s">
        <v>1453</v>
      </c>
      <c r="G707" s="284">
        <v>11.1</v>
      </c>
    </row>
    <row r="708" spans="1:7">
      <c r="A708" s="278" t="s">
        <v>1657</v>
      </c>
      <c r="B708" s="279" t="s">
        <v>1331</v>
      </c>
      <c r="C708" s="280">
        <v>3</v>
      </c>
      <c r="D708" s="281">
        <v>14</v>
      </c>
      <c r="E708" s="282" t="s">
        <v>1296</v>
      </c>
      <c r="F708" s="283">
        <v>40</v>
      </c>
      <c r="G708" s="284">
        <v>11.1</v>
      </c>
    </row>
    <row r="709" spans="1:7" ht="51">
      <c r="A709" s="278" t="s">
        <v>1332</v>
      </c>
      <c r="B709" s="279" t="s">
        <v>1333</v>
      </c>
      <c r="C709" s="280" t="s">
        <v>1453</v>
      </c>
      <c r="D709" s="281" t="s">
        <v>1453</v>
      </c>
      <c r="E709" s="282" t="s">
        <v>1453</v>
      </c>
      <c r="F709" s="283" t="s">
        <v>1453</v>
      </c>
      <c r="G709" s="284">
        <v>4421</v>
      </c>
    </row>
    <row r="710" spans="1:7" ht="51">
      <c r="A710" s="278" t="s">
        <v>1334</v>
      </c>
      <c r="B710" s="279" t="s">
        <v>1335</v>
      </c>
      <c r="C710" s="280" t="s">
        <v>1453</v>
      </c>
      <c r="D710" s="281" t="s">
        <v>1453</v>
      </c>
      <c r="E710" s="282" t="s">
        <v>1453</v>
      </c>
      <c r="F710" s="283" t="s">
        <v>1453</v>
      </c>
      <c r="G710" s="284">
        <v>4421</v>
      </c>
    </row>
    <row r="711" spans="1:7">
      <c r="A711" s="278" t="s">
        <v>1715</v>
      </c>
      <c r="B711" s="279" t="s">
        <v>1335</v>
      </c>
      <c r="C711" s="280">
        <v>3</v>
      </c>
      <c r="D711" s="281" t="s">
        <v>1453</v>
      </c>
      <c r="E711" s="282" t="s">
        <v>1453</v>
      </c>
      <c r="F711" s="283" t="s">
        <v>1453</v>
      </c>
      <c r="G711" s="284">
        <v>4421</v>
      </c>
    </row>
    <row r="712" spans="1:7" ht="25.5">
      <c r="A712" s="278" t="s">
        <v>1718</v>
      </c>
      <c r="B712" s="279" t="s">
        <v>1335</v>
      </c>
      <c r="C712" s="280">
        <v>3</v>
      </c>
      <c r="D712" s="281">
        <v>14</v>
      </c>
      <c r="E712" s="282" t="s">
        <v>1453</v>
      </c>
      <c r="F712" s="283" t="s">
        <v>1453</v>
      </c>
      <c r="G712" s="284">
        <v>4421</v>
      </c>
    </row>
    <row r="713" spans="1:7">
      <c r="A713" s="278" t="s">
        <v>1530</v>
      </c>
      <c r="B713" s="279" t="s">
        <v>1335</v>
      </c>
      <c r="C713" s="280">
        <v>3</v>
      </c>
      <c r="D713" s="281">
        <v>14</v>
      </c>
      <c r="E713" s="282" t="s">
        <v>1529</v>
      </c>
      <c r="F713" s="283" t="s">
        <v>1453</v>
      </c>
      <c r="G713" s="284">
        <v>4421</v>
      </c>
    </row>
    <row r="714" spans="1:7" ht="25.5">
      <c r="A714" s="278" t="s">
        <v>1528</v>
      </c>
      <c r="B714" s="279" t="s">
        <v>1335</v>
      </c>
      <c r="C714" s="280">
        <v>3</v>
      </c>
      <c r="D714" s="281">
        <v>14</v>
      </c>
      <c r="E714" s="282" t="s">
        <v>1479</v>
      </c>
      <c r="F714" s="283" t="s">
        <v>1453</v>
      </c>
      <c r="G714" s="284">
        <v>4421</v>
      </c>
    </row>
    <row r="715" spans="1:7" ht="25.5">
      <c r="A715" s="278" t="s">
        <v>1770</v>
      </c>
      <c r="B715" s="279" t="s">
        <v>1335</v>
      </c>
      <c r="C715" s="280">
        <v>3</v>
      </c>
      <c r="D715" s="281">
        <v>14</v>
      </c>
      <c r="E715" s="282" t="s">
        <v>1771</v>
      </c>
      <c r="F715" s="283" t="s">
        <v>1453</v>
      </c>
      <c r="G715" s="284">
        <v>4421</v>
      </c>
    </row>
    <row r="716" spans="1:7">
      <c r="A716" s="278" t="s">
        <v>1657</v>
      </c>
      <c r="B716" s="279" t="s">
        <v>1335</v>
      </c>
      <c r="C716" s="280">
        <v>3</v>
      </c>
      <c r="D716" s="281">
        <v>14</v>
      </c>
      <c r="E716" s="282" t="s">
        <v>1771</v>
      </c>
      <c r="F716" s="283">
        <v>40</v>
      </c>
      <c r="G716" s="284">
        <v>4421</v>
      </c>
    </row>
    <row r="717" spans="1:7" ht="63.75">
      <c r="A717" s="278" t="s">
        <v>1336</v>
      </c>
      <c r="B717" s="279" t="s">
        <v>1337</v>
      </c>
      <c r="C717" s="280" t="s">
        <v>1453</v>
      </c>
      <c r="D717" s="281" t="s">
        <v>1453</v>
      </c>
      <c r="E717" s="282" t="s">
        <v>1453</v>
      </c>
      <c r="F717" s="283" t="s">
        <v>1453</v>
      </c>
      <c r="G717" s="284">
        <v>50</v>
      </c>
    </row>
    <row r="718" spans="1:7" ht="63.75">
      <c r="A718" s="278" t="s">
        <v>1338</v>
      </c>
      <c r="B718" s="279" t="s">
        <v>1339</v>
      </c>
      <c r="C718" s="280" t="s">
        <v>1453</v>
      </c>
      <c r="D718" s="281" t="s">
        <v>1453</v>
      </c>
      <c r="E718" s="282" t="s">
        <v>1453</v>
      </c>
      <c r="F718" s="283" t="s">
        <v>1453</v>
      </c>
      <c r="G718" s="284">
        <v>50</v>
      </c>
    </row>
    <row r="719" spans="1:7">
      <c r="A719" s="278" t="s">
        <v>1737</v>
      </c>
      <c r="B719" s="279" t="s">
        <v>1339</v>
      </c>
      <c r="C719" s="280">
        <v>7</v>
      </c>
      <c r="D719" s="281" t="s">
        <v>1453</v>
      </c>
      <c r="E719" s="282" t="s">
        <v>1453</v>
      </c>
      <c r="F719" s="283" t="s">
        <v>1453</v>
      </c>
      <c r="G719" s="284">
        <v>50</v>
      </c>
    </row>
    <row r="720" spans="1:7">
      <c r="A720" s="278" t="s">
        <v>1765</v>
      </c>
      <c r="B720" s="279" t="s">
        <v>1339</v>
      </c>
      <c r="C720" s="280">
        <v>7</v>
      </c>
      <c r="D720" s="281">
        <v>9</v>
      </c>
      <c r="E720" s="282" t="s">
        <v>1453</v>
      </c>
      <c r="F720" s="283" t="s">
        <v>1453</v>
      </c>
      <c r="G720" s="284">
        <v>50</v>
      </c>
    </row>
    <row r="721" spans="1:7" ht="25.5">
      <c r="A721" s="278" t="s">
        <v>1570</v>
      </c>
      <c r="B721" s="279" t="s">
        <v>1339</v>
      </c>
      <c r="C721" s="280">
        <v>7</v>
      </c>
      <c r="D721" s="281">
        <v>9</v>
      </c>
      <c r="E721" s="282" t="s">
        <v>1569</v>
      </c>
      <c r="F721" s="283" t="s">
        <v>1453</v>
      </c>
      <c r="G721" s="284">
        <v>50</v>
      </c>
    </row>
    <row r="722" spans="1:7">
      <c r="A722" s="278" t="s">
        <v>1566</v>
      </c>
      <c r="B722" s="279" t="s">
        <v>1339</v>
      </c>
      <c r="C722" s="280">
        <v>7</v>
      </c>
      <c r="D722" s="281">
        <v>9</v>
      </c>
      <c r="E722" s="282" t="s">
        <v>1564</v>
      </c>
      <c r="F722" s="283" t="s">
        <v>1453</v>
      </c>
      <c r="G722" s="284">
        <v>50</v>
      </c>
    </row>
    <row r="723" spans="1:7">
      <c r="A723" s="278" t="s">
        <v>1746</v>
      </c>
      <c r="B723" s="279" t="s">
        <v>1339</v>
      </c>
      <c r="C723" s="280">
        <v>7</v>
      </c>
      <c r="D723" s="281">
        <v>9</v>
      </c>
      <c r="E723" s="282" t="s">
        <v>1747</v>
      </c>
      <c r="F723" s="283" t="s">
        <v>1453</v>
      </c>
      <c r="G723" s="284">
        <v>50</v>
      </c>
    </row>
    <row r="724" spans="1:7">
      <c r="A724" s="278" t="s">
        <v>1741</v>
      </c>
      <c r="B724" s="279" t="s">
        <v>1339</v>
      </c>
      <c r="C724" s="280">
        <v>7</v>
      </c>
      <c r="D724" s="281">
        <v>9</v>
      </c>
      <c r="E724" s="282" t="s">
        <v>1747</v>
      </c>
      <c r="F724" s="283">
        <v>231</v>
      </c>
      <c r="G724" s="284">
        <v>50</v>
      </c>
    </row>
    <row r="725" spans="1:7" ht="38.25">
      <c r="A725" s="285" t="s">
        <v>1340</v>
      </c>
      <c r="B725" s="286" t="s">
        <v>1341</v>
      </c>
      <c r="C725" s="287" t="s">
        <v>1453</v>
      </c>
      <c r="D725" s="288" t="s">
        <v>1453</v>
      </c>
      <c r="E725" s="289" t="s">
        <v>1453</v>
      </c>
      <c r="F725" s="290" t="s">
        <v>1453</v>
      </c>
      <c r="G725" s="291">
        <v>4509</v>
      </c>
    </row>
    <row r="726" spans="1:7" ht="51">
      <c r="A726" s="278" t="s">
        <v>1342</v>
      </c>
      <c r="B726" s="279" t="s">
        <v>1343</v>
      </c>
      <c r="C726" s="280" t="s">
        <v>1453</v>
      </c>
      <c r="D726" s="281" t="s">
        <v>1453</v>
      </c>
      <c r="E726" s="282" t="s">
        <v>1453</v>
      </c>
      <c r="F726" s="283" t="s">
        <v>1453</v>
      </c>
      <c r="G726" s="284">
        <v>1322</v>
      </c>
    </row>
    <row r="727" spans="1:7" ht="63.75">
      <c r="A727" s="278" t="s">
        <v>1344</v>
      </c>
      <c r="B727" s="279" t="s">
        <v>1345</v>
      </c>
      <c r="C727" s="280" t="s">
        <v>1453</v>
      </c>
      <c r="D727" s="281" t="s">
        <v>1453</v>
      </c>
      <c r="E727" s="282" t="s">
        <v>1453</v>
      </c>
      <c r="F727" s="283" t="s">
        <v>1453</v>
      </c>
      <c r="G727" s="284">
        <v>11</v>
      </c>
    </row>
    <row r="728" spans="1:7">
      <c r="A728" s="278" t="s">
        <v>1715</v>
      </c>
      <c r="B728" s="279" t="s">
        <v>1345</v>
      </c>
      <c r="C728" s="280">
        <v>3</v>
      </c>
      <c r="D728" s="281" t="s">
        <v>1453</v>
      </c>
      <c r="E728" s="282" t="s">
        <v>1453</v>
      </c>
      <c r="F728" s="283" t="s">
        <v>1453</v>
      </c>
      <c r="G728" s="284">
        <v>11</v>
      </c>
    </row>
    <row r="729" spans="1:7" ht="25.5">
      <c r="A729" s="278" t="s">
        <v>1718</v>
      </c>
      <c r="B729" s="279" t="s">
        <v>1345</v>
      </c>
      <c r="C729" s="280">
        <v>3</v>
      </c>
      <c r="D729" s="281">
        <v>14</v>
      </c>
      <c r="E729" s="282" t="s">
        <v>1453</v>
      </c>
      <c r="F729" s="283" t="s">
        <v>1453</v>
      </c>
      <c r="G729" s="284">
        <v>11</v>
      </c>
    </row>
    <row r="730" spans="1:7">
      <c r="A730" s="278" t="s">
        <v>1530</v>
      </c>
      <c r="B730" s="279" t="s">
        <v>1345</v>
      </c>
      <c r="C730" s="280">
        <v>3</v>
      </c>
      <c r="D730" s="281">
        <v>14</v>
      </c>
      <c r="E730" s="282" t="s">
        <v>1529</v>
      </c>
      <c r="F730" s="283" t="s">
        <v>1453</v>
      </c>
      <c r="G730" s="284">
        <v>11</v>
      </c>
    </row>
    <row r="731" spans="1:7" ht="25.5">
      <c r="A731" s="278" t="s">
        <v>1528</v>
      </c>
      <c r="B731" s="279" t="s">
        <v>1345</v>
      </c>
      <c r="C731" s="280">
        <v>3</v>
      </c>
      <c r="D731" s="281">
        <v>14</v>
      </c>
      <c r="E731" s="282" t="s">
        <v>1479</v>
      </c>
      <c r="F731" s="283" t="s">
        <v>1453</v>
      </c>
      <c r="G731" s="284">
        <v>11</v>
      </c>
    </row>
    <row r="732" spans="1:7" ht="25.5">
      <c r="A732" s="278" t="s">
        <v>1770</v>
      </c>
      <c r="B732" s="279" t="s">
        <v>1345</v>
      </c>
      <c r="C732" s="280">
        <v>3</v>
      </c>
      <c r="D732" s="281">
        <v>14</v>
      </c>
      <c r="E732" s="282" t="s">
        <v>1771</v>
      </c>
      <c r="F732" s="283" t="s">
        <v>1453</v>
      </c>
      <c r="G732" s="284">
        <v>11</v>
      </c>
    </row>
    <row r="733" spans="1:7">
      <c r="A733" s="278" t="s">
        <v>1657</v>
      </c>
      <c r="B733" s="279" t="s">
        <v>1345</v>
      </c>
      <c r="C733" s="280">
        <v>3</v>
      </c>
      <c r="D733" s="281">
        <v>14</v>
      </c>
      <c r="E733" s="282" t="s">
        <v>1771</v>
      </c>
      <c r="F733" s="283">
        <v>40</v>
      </c>
      <c r="G733" s="284">
        <v>11</v>
      </c>
    </row>
    <row r="734" spans="1:7" ht="51">
      <c r="A734" s="278" t="s">
        <v>1346</v>
      </c>
      <c r="B734" s="279" t="s">
        <v>1347</v>
      </c>
      <c r="C734" s="280" t="s">
        <v>1453</v>
      </c>
      <c r="D734" s="281" t="s">
        <v>1453</v>
      </c>
      <c r="E734" s="282" t="s">
        <v>1453</v>
      </c>
      <c r="F734" s="283" t="s">
        <v>1453</v>
      </c>
      <c r="G734" s="284">
        <v>1309.8</v>
      </c>
    </row>
    <row r="735" spans="1:7">
      <c r="A735" s="278" t="s">
        <v>1715</v>
      </c>
      <c r="B735" s="279" t="s">
        <v>1347</v>
      </c>
      <c r="C735" s="280">
        <v>3</v>
      </c>
      <c r="D735" s="281" t="s">
        <v>1453</v>
      </c>
      <c r="E735" s="282" t="s">
        <v>1453</v>
      </c>
      <c r="F735" s="283" t="s">
        <v>1453</v>
      </c>
      <c r="G735" s="284">
        <v>1309.8</v>
      </c>
    </row>
    <row r="736" spans="1:7" ht="25.5">
      <c r="A736" s="278" t="s">
        <v>1348</v>
      </c>
      <c r="B736" s="279" t="s">
        <v>1347</v>
      </c>
      <c r="C736" s="280">
        <v>3</v>
      </c>
      <c r="D736" s="281">
        <v>9</v>
      </c>
      <c r="E736" s="282" t="s">
        <v>1453</v>
      </c>
      <c r="F736" s="283" t="s">
        <v>1453</v>
      </c>
      <c r="G736" s="284">
        <v>1309.8</v>
      </c>
    </row>
    <row r="737" spans="1:7">
      <c r="A737" s="278" t="s">
        <v>1530</v>
      </c>
      <c r="B737" s="279" t="s">
        <v>1347</v>
      </c>
      <c r="C737" s="280">
        <v>3</v>
      </c>
      <c r="D737" s="281">
        <v>9</v>
      </c>
      <c r="E737" s="282" t="s">
        <v>1529</v>
      </c>
      <c r="F737" s="283" t="s">
        <v>1453</v>
      </c>
      <c r="G737" s="284">
        <v>1309.8</v>
      </c>
    </row>
    <row r="738" spans="1:7" ht="25.5">
      <c r="A738" s="278" t="s">
        <v>1528</v>
      </c>
      <c r="B738" s="279" t="s">
        <v>1347</v>
      </c>
      <c r="C738" s="280">
        <v>3</v>
      </c>
      <c r="D738" s="281">
        <v>9</v>
      </c>
      <c r="E738" s="282" t="s">
        <v>1479</v>
      </c>
      <c r="F738" s="283" t="s">
        <v>1453</v>
      </c>
      <c r="G738" s="284">
        <v>1309.8</v>
      </c>
    </row>
    <row r="739" spans="1:7" ht="25.5">
      <c r="A739" s="278" t="s">
        <v>1768</v>
      </c>
      <c r="B739" s="279" t="s">
        <v>1347</v>
      </c>
      <c r="C739" s="280">
        <v>3</v>
      </c>
      <c r="D739" s="281">
        <v>9</v>
      </c>
      <c r="E739" s="282" t="s">
        <v>1769</v>
      </c>
      <c r="F739" s="283" t="s">
        <v>1453</v>
      </c>
      <c r="G739" s="284">
        <v>41</v>
      </c>
    </row>
    <row r="740" spans="1:7">
      <c r="A740" s="278" t="s">
        <v>1657</v>
      </c>
      <c r="B740" s="279" t="s">
        <v>1347</v>
      </c>
      <c r="C740" s="280">
        <v>3</v>
      </c>
      <c r="D740" s="281">
        <v>9</v>
      </c>
      <c r="E740" s="282" t="s">
        <v>1769</v>
      </c>
      <c r="F740" s="283">
        <v>40</v>
      </c>
      <c r="G740" s="284">
        <v>41</v>
      </c>
    </row>
    <row r="741" spans="1:7" ht="25.5">
      <c r="A741" s="278" t="s">
        <v>1770</v>
      </c>
      <c r="B741" s="279" t="s">
        <v>1347</v>
      </c>
      <c r="C741" s="280">
        <v>3</v>
      </c>
      <c r="D741" s="281">
        <v>9</v>
      </c>
      <c r="E741" s="282" t="s">
        <v>1771</v>
      </c>
      <c r="F741" s="283" t="s">
        <v>1453</v>
      </c>
      <c r="G741" s="284">
        <v>1268.8</v>
      </c>
    </row>
    <row r="742" spans="1:7">
      <c r="A742" s="278" t="s">
        <v>1657</v>
      </c>
      <c r="B742" s="279" t="s">
        <v>1347</v>
      </c>
      <c r="C742" s="280">
        <v>3</v>
      </c>
      <c r="D742" s="281">
        <v>9</v>
      </c>
      <c r="E742" s="282" t="s">
        <v>1771</v>
      </c>
      <c r="F742" s="283">
        <v>40</v>
      </c>
      <c r="G742" s="284">
        <v>1268.8</v>
      </c>
    </row>
    <row r="743" spans="1:7" ht="63.75">
      <c r="A743" s="278" t="s">
        <v>1349</v>
      </c>
      <c r="B743" s="279" t="s">
        <v>1350</v>
      </c>
      <c r="C743" s="280" t="s">
        <v>1453</v>
      </c>
      <c r="D743" s="281" t="s">
        <v>1453</v>
      </c>
      <c r="E743" s="282" t="s">
        <v>1453</v>
      </c>
      <c r="F743" s="283" t="s">
        <v>1453</v>
      </c>
      <c r="G743" s="284">
        <v>1.2</v>
      </c>
    </row>
    <row r="744" spans="1:7">
      <c r="A744" s="278" t="s">
        <v>1715</v>
      </c>
      <c r="B744" s="279" t="s">
        <v>1350</v>
      </c>
      <c r="C744" s="280">
        <v>3</v>
      </c>
      <c r="D744" s="281" t="s">
        <v>1453</v>
      </c>
      <c r="E744" s="282" t="s">
        <v>1453</v>
      </c>
      <c r="F744" s="283" t="s">
        <v>1453</v>
      </c>
      <c r="G744" s="284">
        <v>1.2</v>
      </c>
    </row>
    <row r="745" spans="1:7" ht="25.5">
      <c r="A745" s="278" t="s">
        <v>1348</v>
      </c>
      <c r="B745" s="279" t="s">
        <v>1350</v>
      </c>
      <c r="C745" s="280">
        <v>3</v>
      </c>
      <c r="D745" s="281">
        <v>9</v>
      </c>
      <c r="E745" s="282" t="s">
        <v>1453</v>
      </c>
      <c r="F745" s="283" t="s">
        <v>1453</v>
      </c>
      <c r="G745" s="284">
        <v>1.2</v>
      </c>
    </row>
    <row r="746" spans="1:7">
      <c r="A746" s="278" t="s">
        <v>1530</v>
      </c>
      <c r="B746" s="279" t="s">
        <v>1350</v>
      </c>
      <c r="C746" s="280">
        <v>3</v>
      </c>
      <c r="D746" s="281">
        <v>9</v>
      </c>
      <c r="E746" s="282" t="s">
        <v>1529</v>
      </c>
      <c r="F746" s="283" t="s">
        <v>1453</v>
      </c>
      <c r="G746" s="284">
        <v>1.2</v>
      </c>
    </row>
    <row r="747" spans="1:7" ht="25.5">
      <c r="A747" s="278" t="s">
        <v>1528</v>
      </c>
      <c r="B747" s="279" t="s">
        <v>1350</v>
      </c>
      <c r="C747" s="280">
        <v>3</v>
      </c>
      <c r="D747" s="281">
        <v>9</v>
      </c>
      <c r="E747" s="282" t="s">
        <v>1479</v>
      </c>
      <c r="F747" s="283" t="s">
        <v>1453</v>
      </c>
      <c r="G747" s="284">
        <v>1.2</v>
      </c>
    </row>
    <row r="748" spans="1:7" ht="25.5">
      <c r="A748" s="278" t="s">
        <v>1770</v>
      </c>
      <c r="B748" s="279" t="s">
        <v>1350</v>
      </c>
      <c r="C748" s="280">
        <v>3</v>
      </c>
      <c r="D748" s="281">
        <v>9</v>
      </c>
      <c r="E748" s="282" t="s">
        <v>1771</v>
      </c>
      <c r="F748" s="283" t="s">
        <v>1453</v>
      </c>
      <c r="G748" s="284">
        <v>1.2</v>
      </c>
    </row>
    <row r="749" spans="1:7">
      <c r="A749" s="278" t="s">
        <v>1657</v>
      </c>
      <c r="B749" s="279" t="s">
        <v>1350</v>
      </c>
      <c r="C749" s="280">
        <v>3</v>
      </c>
      <c r="D749" s="281">
        <v>9</v>
      </c>
      <c r="E749" s="282" t="s">
        <v>1771</v>
      </c>
      <c r="F749" s="283">
        <v>40</v>
      </c>
      <c r="G749" s="284">
        <v>1.2</v>
      </c>
    </row>
    <row r="750" spans="1:7" ht="51">
      <c r="A750" s="278" t="s">
        <v>1351</v>
      </c>
      <c r="B750" s="279" t="s">
        <v>1352</v>
      </c>
      <c r="C750" s="280" t="s">
        <v>1453</v>
      </c>
      <c r="D750" s="281" t="s">
        <v>1453</v>
      </c>
      <c r="E750" s="282" t="s">
        <v>1453</v>
      </c>
      <c r="F750" s="283" t="s">
        <v>1453</v>
      </c>
      <c r="G750" s="284">
        <v>3187</v>
      </c>
    </row>
    <row r="751" spans="1:7" ht="51">
      <c r="A751" s="278" t="s">
        <v>1353</v>
      </c>
      <c r="B751" s="279" t="s">
        <v>1354</v>
      </c>
      <c r="C751" s="280" t="s">
        <v>1453</v>
      </c>
      <c r="D751" s="281" t="s">
        <v>1453</v>
      </c>
      <c r="E751" s="282" t="s">
        <v>1453</v>
      </c>
      <c r="F751" s="283" t="s">
        <v>1453</v>
      </c>
      <c r="G751" s="284">
        <v>3187</v>
      </c>
    </row>
    <row r="752" spans="1:7">
      <c r="A752" s="278" t="s">
        <v>1715</v>
      </c>
      <c r="B752" s="279" t="s">
        <v>1354</v>
      </c>
      <c r="C752" s="280">
        <v>3</v>
      </c>
      <c r="D752" s="281" t="s">
        <v>1453</v>
      </c>
      <c r="E752" s="282" t="s">
        <v>1453</v>
      </c>
      <c r="F752" s="283" t="s">
        <v>1453</v>
      </c>
      <c r="G752" s="284">
        <v>395</v>
      </c>
    </row>
    <row r="753" spans="1:7" ht="25.5">
      <c r="A753" s="278" t="s">
        <v>1348</v>
      </c>
      <c r="B753" s="279" t="s">
        <v>1354</v>
      </c>
      <c r="C753" s="280">
        <v>3</v>
      </c>
      <c r="D753" s="281">
        <v>9</v>
      </c>
      <c r="E753" s="282" t="s">
        <v>1453</v>
      </c>
      <c r="F753" s="283" t="s">
        <v>1453</v>
      </c>
      <c r="G753" s="284">
        <v>47</v>
      </c>
    </row>
    <row r="754" spans="1:7">
      <c r="A754" s="278" t="s">
        <v>1530</v>
      </c>
      <c r="B754" s="279" t="s">
        <v>1354</v>
      </c>
      <c r="C754" s="280">
        <v>3</v>
      </c>
      <c r="D754" s="281">
        <v>9</v>
      </c>
      <c r="E754" s="282" t="s">
        <v>1529</v>
      </c>
      <c r="F754" s="283" t="s">
        <v>1453</v>
      </c>
      <c r="G754" s="284">
        <v>47</v>
      </c>
    </row>
    <row r="755" spans="1:7" ht="25.5">
      <c r="A755" s="278" t="s">
        <v>1528</v>
      </c>
      <c r="B755" s="279" t="s">
        <v>1354</v>
      </c>
      <c r="C755" s="280">
        <v>3</v>
      </c>
      <c r="D755" s="281">
        <v>9</v>
      </c>
      <c r="E755" s="282" t="s">
        <v>1479</v>
      </c>
      <c r="F755" s="283" t="s">
        <v>1453</v>
      </c>
      <c r="G755" s="284">
        <v>47</v>
      </c>
    </row>
    <row r="756" spans="1:7" ht="25.5">
      <c r="A756" s="278" t="s">
        <v>1770</v>
      </c>
      <c r="B756" s="279" t="s">
        <v>1354</v>
      </c>
      <c r="C756" s="280">
        <v>3</v>
      </c>
      <c r="D756" s="281">
        <v>9</v>
      </c>
      <c r="E756" s="282" t="s">
        <v>1771</v>
      </c>
      <c r="F756" s="283" t="s">
        <v>1453</v>
      </c>
      <c r="G756" s="284">
        <v>47</v>
      </c>
    </row>
    <row r="757" spans="1:7">
      <c r="A757" s="278" t="s">
        <v>1657</v>
      </c>
      <c r="B757" s="279" t="s">
        <v>1354</v>
      </c>
      <c r="C757" s="280">
        <v>3</v>
      </c>
      <c r="D757" s="281">
        <v>9</v>
      </c>
      <c r="E757" s="282" t="s">
        <v>1771</v>
      </c>
      <c r="F757" s="283">
        <v>40</v>
      </c>
      <c r="G757" s="284">
        <v>47</v>
      </c>
    </row>
    <row r="758" spans="1:7">
      <c r="A758" s="278" t="s">
        <v>1716</v>
      </c>
      <c r="B758" s="279" t="s">
        <v>1354</v>
      </c>
      <c r="C758" s="280">
        <v>3</v>
      </c>
      <c r="D758" s="281">
        <v>10</v>
      </c>
      <c r="E758" s="282" t="s">
        <v>1453</v>
      </c>
      <c r="F758" s="283" t="s">
        <v>1453</v>
      </c>
      <c r="G758" s="284">
        <v>348</v>
      </c>
    </row>
    <row r="759" spans="1:7" ht="25.5">
      <c r="A759" s="278" t="s">
        <v>1570</v>
      </c>
      <c r="B759" s="279" t="s">
        <v>1354</v>
      </c>
      <c r="C759" s="280">
        <v>3</v>
      </c>
      <c r="D759" s="281">
        <v>10</v>
      </c>
      <c r="E759" s="282" t="s">
        <v>1569</v>
      </c>
      <c r="F759" s="283" t="s">
        <v>1453</v>
      </c>
      <c r="G759" s="284">
        <v>348</v>
      </c>
    </row>
    <row r="760" spans="1:7" ht="25.5">
      <c r="A760" s="278" t="s">
        <v>1295</v>
      </c>
      <c r="B760" s="279" t="s">
        <v>1354</v>
      </c>
      <c r="C760" s="280">
        <v>3</v>
      </c>
      <c r="D760" s="281">
        <v>10</v>
      </c>
      <c r="E760" s="282" t="s">
        <v>1296</v>
      </c>
      <c r="F760" s="283" t="s">
        <v>1453</v>
      </c>
      <c r="G760" s="284">
        <v>348</v>
      </c>
    </row>
    <row r="761" spans="1:7" ht="25.5">
      <c r="A761" s="278" t="s">
        <v>1295</v>
      </c>
      <c r="B761" s="279" t="s">
        <v>1354</v>
      </c>
      <c r="C761" s="280">
        <v>3</v>
      </c>
      <c r="D761" s="281">
        <v>10</v>
      </c>
      <c r="E761" s="282" t="s">
        <v>1296</v>
      </c>
      <c r="F761" s="283" t="s">
        <v>1453</v>
      </c>
      <c r="G761" s="284">
        <v>348</v>
      </c>
    </row>
    <row r="762" spans="1:7">
      <c r="A762" s="278" t="s">
        <v>1657</v>
      </c>
      <c r="B762" s="279" t="s">
        <v>1354</v>
      </c>
      <c r="C762" s="280">
        <v>3</v>
      </c>
      <c r="D762" s="281">
        <v>10</v>
      </c>
      <c r="E762" s="282" t="s">
        <v>1296</v>
      </c>
      <c r="F762" s="283">
        <v>40</v>
      </c>
      <c r="G762" s="284">
        <v>348</v>
      </c>
    </row>
    <row r="763" spans="1:7">
      <c r="A763" s="278" t="s">
        <v>1737</v>
      </c>
      <c r="B763" s="279" t="s">
        <v>1354</v>
      </c>
      <c r="C763" s="280">
        <v>7</v>
      </c>
      <c r="D763" s="281" t="s">
        <v>1453</v>
      </c>
      <c r="E763" s="282" t="s">
        <v>1453</v>
      </c>
      <c r="F763" s="283" t="s">
        <v>1453</v>
      </c>
      <c r="G763" s="284">
        <v>2780</v>
      </c>
    </row>
    <row r="764" spans="1:7">
      <c r="A764" s="278" t="s">
        <v>1738</v>
      </c>
      <c r="B764" s="279" t="s">
        <v>1354</v>
      </c>
      <c r="C764" s="280">
        <v>7</v>
      </c>
      <c r="D764" s="281">
        <v>1</v>
      </c>
      <c r="E764" s="282" t="s">
        <v>1453</v>
      </c>
      <c r="F764" s="283" t="s">
        <v>1453</v>
      </c>
      <c r="G764" s="284">
        <v>925.6</v>
      </c>
    </row>
    <row r="765" spans="1:7" ht="25.5">
      <c r="A765" s="278" t="s">
        <v>1570</v>
      </c>
      <c r="B765" s="279" t="s">
        <v>1354</v>
      </c>
      <c r="C765" s="280">
        <v>7</v>
      </c>
      <c r="D765" s="281">
        <v>1</v>
      </c>
      <c r="E765" s="282" t="s">
        <v>1569</v>
      </c>
      <c r="F765" s="283" t="s">
        <v>1453</v>
      </c>
      <c r="G765" s="284">
        <v>925.6</v>
      </c>
    </row>
    <row r="766" spans="1:7">
      <c r="A766" s="278" t="s">
        <v>1568</v>
      </c>
      <c r="B766" s="279" t="s">
        <v>1354</v>
      </c>
      <c r="C766" s="280">
        <v>7</v>
      </c>
      <c r="D766" s="281">
        <v>1</v>
      </c>
      <c r="E766" s="282" t="s">
        <v>1567</v>
      </c>
      <c r="F766" s="283" t="s">
        <v>1453</v>
      </c>
      <c r="G766" s="284">
        <v>178.8</v>
      </c>
    </row>
    <row r="767" spans="1:7">
      <c r="A767" s="278" t="s">
        <v>1742</v>
      </c>
      <c r="B767" s="279" t="s">
        <v>1354</v>
      </c>
      <c r="C767" s="280">
        <v>7</v>
      </c>
      <c r="D767" s="281">
        <v>1</v>
      </c>
      <c r="E767" s="282" t="s">
        <v>1743</v>
      </c>
      <c r="F767" s="283" t="s">
        <v>1453</v>
      </c>
      <c r="G767" s="284">
        <v>178.8</v>
      </c>
    </row>
    <row r="768" spans="1:7">
      <c r="A768" s="278" t="s">
        <v>1741</v>
      </c>
      <c r="B768" s="279" t="s">
        <v>1354</v>
      </c>
      <c r="C768" s="280">
        <v>7</v>
      </c>
      <c r="D768" s="281">
        <v>1</v>
      </c>
      <c r="E768" s="282" t="s">
        <v>1743</v>
      </c>
      <c r="F768" s="283">
        <v>231</v>
      </c>
      <c r="G768" s="284">
        <v>178.8</v>
      </c>
    </row>
    <row r="769" spans="1:7">
      <c r="A769" s="278" t="s">
        <v>1566</v>
      </c>
      <c r="B769" s="279" t="s">
        <v>1354</v>
      </c>
      <c r="C769" s="280">
        <v>7</v>
      </c>
      <c r="D769" s="281">
        <v>1</v>
      </c>
      <c r="E769" s="282" t="s">
        <v>1564</v>
      </c>
      <c r="F769" s="283" t="s">
        <v>1453</v>
      </c>
      <c r="G769" s="284">
        <v>746.8</v>
      </c>
    </row>
    <row r="770" spans="1:7">
      <c r="A770" s="278" t="s">
        <v>1746</v>
      </c>
      <c r="B770" s="279" t="s">
        <v>1354</v>
      </c>
      <c r="C770" s="280">
        <v>7</v>
      </c>
      <c r="D770" s="281">
        <v>1</v>
      </c>
      <c r="E770" s="282" t="s">
        <v>1747</v>
      </c>
      <c r="F770" s="283" t="s">
        <v>1453</v>
      </c>
      <c r="G770" s="284">
        <v>746.8</v>
      </c>
    </row>
    <row r="771" spans="1:7">
      <c r="A771" s="278" t="s">
        <v>1741</v>
      </c>
      <c r="B771" s="279" t="s">
        <v>1354</v>
      </c>
      <c r="C771" s="280">
        <v>7</v>
      </c>
      <c r="D771" s="281">
        <v>1</v>
      </c>
      <c r="E771" s="282" t="s">
        <v>1747</v>
      </c>
      <c r="F771" s="283">
        <v>231</v>
      </c>
      <c r="G771" s="284">
        <v>746.8</v>
      </c>
    </row>
    <row r="772" spans="1:7">
      <c r="A772" s="278" t="s">
        <v>1750</v>
      </c>
      <c r="B772" s="279" t="s">
        <v>1354</v>
      </c>
      <c r="C772" s="280">
        <v>7</v>
      </c>
      <c r="D772" s="281">
        <v>2</v>
      </c>
      <c r="E772" s="282" t="s">
        <v>1453</v>
      </c>
      <c r="F772" s="283" t="s">
        <v>1453</v>
      </c>
      <c r="G772" s="284">
        <v>1854.4</v>
      </c>
    </row>
    <row r="773" spans="1:7" ht="25.5">
      <c r="A773" s="278" t="s">
        <v>1570</v>
      </c>
      <c r="B773" s="279" t="s">
        <v>1354</v>
      </c>
      <c r="C773" s="280">
        <v>7</v>
      </c>
      <c r="D773" s="281">
        <v>2</v>
      </c>
      <c r="E773" s="282" t="s">
        <v>1569</v>
      </c>
      <c r="F773" s="283" t="s">
        <v>1453</v>
      </c>
      <c r="G773" s="284">
        <v>1854.4</v>
      </c>
    </row>
    <row r="774" spans="1:7">
      <c r="A774" s="278" t="s">
        <v>1568</v>
      </c>
      <c r="B774" s="279" t="s">
        <v>1354</v>
      </c>
      <c r="C774" s="280">
        <v>7</v>
      </c>
      <c r="D774" s="281">
        <v>2</v>
      </c>
      <c r="E774" s="282" t="s">
        <v>1567</v>
      </c>
      <c r="F774" s="283" t="s">
        <v>1453</v>
      </c>
      <c r="G774" s="284">
        <v>1014.6</v>
      </c>
    </row>
    <row r="775" spans="1:7">
      <c r="A775" s="278" t="s">
        <v>1742</v>
      </c>
      <c r="B775" s="279" t="s">
        <v>1354</v>
      </c>
      <c r="C775" s="280">
        <v>7</v>
      </c>
      <c r="D775" s="281">
        <v>2</v>
      </c>
      <c r="E775" s="282" t="s">
        <v>1743</v>
      </c>
      <c r="F775" s="283" t="s">
        <v>1453</v>
      </c>
      <c r="G775" s="284">
        <v>1014.6</v>
      </c>
    </row>
    <row r="776" spans="1:7">
      <c r="A776" s="278" t="s">
        <v>1741</v>
      </c>
      <c r="B776" s="279" t="s">
        <v>1354</v>
      </c>
      <c r="C776" s="280">
        <v>7</v>
      </c>
      <c r="D776" s="281">
        <v>2</v>
      </c>
      <c r="E776" s="282" t="s">
        <v>1743</v>
      </c>
      <c r="F776" s="283">
        <v>231</v>
      </c>
      <c r="G776" s="284">
        <v>1014.6</v>
      </c>
    </row>
    <row r="777" spans="1:7">
      <c r="A777" s="278" t="s">
        <v>1566</v>
      </c>
      <c r="B777" s="279" t="s">
        <v>1354</v>
      </c>
      <c r="C777" s="280">
        <v>7</v>
      </c>
      <c r="D777" s="281">
        <v>2</v>
      </c>
      <c r="E777" s="282" t="s">
        <v>1564</v>
      </c>
      <c r="F777" s="283" t="s">
        <v>1453</v>
      </c>
      <c r="G777" s="284">
        <v>839.8</v>
      </c>
    </row>
    <row r="778" spans="1:7">
      <c r="A778" s="278" t="s">
        <v>1746</v>
      </c>
      <c r="B778" s="279" t="s">
        <v>1354</v>
      </c>
      <c r="C778" s="280">
        <v>7</v>
      </c>
      <c r="D778" s="281">
        <v>2</v>
      </c>
      <c r="E778" s="282" t="s">
        <v>1747</v>
      </c>
      <c r="F778" s="283" t="s">
        <v>1453</v>
      </c>
      <c r="G778" s="284">
        <v>839.8</v>
      </c>
    </row>
    <row r="779" spans="1:7">
      <c r="A779" s="278" t="s">
        <v>1741</v>
      </c>
      <c r="B779" s="279" t="s">
        <v>1354</v>
      </c>
      <c r="C779" s="280">
        <v>7</v>
      </c>
      <c r="D779" s="281">
        <v>2</v>
      </c>
      <c r="E779" s="282" t="s">
        <v>1747</v>
      </c>
      <c r="F779" s="283">
        <v>231</v>
      </c>
      <c r="G779" s="284">
        <v>64.8</v>
      </c>
    </row>
    <row r="780" spans="1:7">
      <c r="A780" s="278" t="s">
        <v>1820</v>
      </c>
      <c r="B780" s="279" t="s">
        <v>1354</v>
      </c>
      <c r="C780" s="280">
        <v>7</v>
      </c>
      <c r="D780" s="281">
        <v>2</v>
      </c>
      <c r="E780" s="282" t="s">
        <v>1747</v>
      </c>
      <c r="F780" s="283">
        <v>271</v>
      </c>
      <c r="G780" s="284">
        <v>775</v>
      </c>
    </row>
    <row r="781" spans="1:7">
      <c r="A781" s="278" t="s">
        <v>1868</v>
      </c>
      <c r="B781" s="279" t="s">
        <v>1354</v>
      </c>
      <c r="C781" s="280">
        <v>11</v>
      </c>
      <c r="D781" s="281" t="s">
        <v>1453</v>
      </c>
      <c r="E781" s="282" t="s">
        <v>1453</v>
      </c>
      <c r="F781" s="283" t="s">
        <v>1453</v>
      </c>
      <c r="G781" s="284">
        <v>12</v>
      </c>
    </row>
    <row r="782" spans="1:7">
      <c r="A782" s="278" t="s">
        <v>1869</v>
      </c>
      <c r="B782" s="279" t="s">
        <v>1354</v>
      </c>
      <c r="C782" s="280">
        <v>11</v>
      </c>
      <c r="D782" s="281">
        <v>1</v>
      </c>
      <c r="E782" s="282" t="s">
        <v>1453</v>
      </c>
      <c r="F782" s="283" t="s">
        <v>1453</v>
      </c>
      <c r="G782" s="284">
        <v>12</v>
      </c>
    </row>
    <row r="783" spans="1:7" ht="25.5">
      <c r="A783" s="278" t="s">
        <v>1570</v>
      </c>
      <c r="B783" s="279" t="s">
        <v>1354</v>
      </c>
      <c r="C783" s="280">
        <v>11</v>
      </c>
      <c r="D783" s="281">
        <v>1</v>
      </c>
      <c r="E783" s="282" t="s">
        <v>1569</v>
      </c>
      <c r="F783" s="283" t="s">
        <v>1453</v>
      </c>
      <c r="G783" s="284">
        <v>12</v>
      </c>
    </row>
    <row r="784" spans="1:7">
      <c r="A784" s="278" t="s">
        <v>1566</v>
      </c>
      <c r="B784" s="279" t="s">
        <v>1354</v>
      </c>
      <c r="C784" s="280">
        <v>11</v>
      </c>
      <c r="D784" s="281">
        <v>1</v>
      </c>
      <c r="E784" s="282" t="s">
        <v>1564</v>
      </c>
      <c r="F784" s="283" t="s">
        <v>1453</v>
      </c>
      <c r="G784" s="284">
        <v>12</v>
      </c>
    </row>
    <row r="785" spans="1:7">
      <c r="A785" s="278" t="s">
        <v>1746</v>
      </c>
      <c r="B785" s="279" t="s">
        <v>1354</v>
      </c>
      <c r="C785" s="280">
        <v>11</v>
      </c>
      <c r="D785" s="281">
        <v>1</v>
      </c>
      <c r="E785" s="282" t="s">
        <v>1747</v>
      </c>
      <c r="F785" s="283" t="s">
        <v>1453</v>
      </c>
      <c r="G785" s="284">
        <v>12</v>
      </c>
    </row>
    <row r="786" spans="1:7">
      <c r="A786" s="278" t="s">
        <v>1820</v>
      </c>
      <c r="B786" s="279" t="s">
        <v>1354</v>
      </c>
      <c r="C786" s="280">
        <v>11</v>
      </c>
      <c r="D786" s="281">
        <v>1</v>
      </c>
      <c r="E786" s="282" t="s">
        <v>1747</v>
      </c>
      <c r="F786" s="283">
        <v>271</v>
      </c>
      <c r="G786" s="284">
        <v>12</v>
      </c>
    </row>
    <row r="787" spans="1:7" ht="25.5">
      <c r="A787" s="285" t="s">
        <v>1355</v>
      </c>
      <c r="B787" s="286" t="s">
        <v>1356</v>
      </c>
      <c r="C787" s="287">
        <v>6</v>
      </c>
      <c r="D787" s="288">
        <v>5</v>
      </c>
      <c r="E787" s="289" t="s">
        <v>1453</v>
      </c>
      <c r="F787" s="290" t="s">
        <v>1453</v>
      </c>
      <c r="G787" s="291">
        <v>4608</v>
      </c>
    </row>
    <row r="788" spans="1:7" ht="25.5">
      <c r="A788" s="278" t="s">
        <v>1357</v>
      </c>
      <c r="B788" s="279" t="s">
        <v>1358</v>
      </c>
      <c r="C788" s="280" t="s">
        <v>1453</v>
      </c>
      <c r="D788" s="281" t="s">
        <v>1453</v>
      </c>
      <c r="E788" s="282" t="s">
        <v>1453</v>
      </c>
      <c r="F788" s="283" t="s">
        <v>1453</v>
      </c>
      <c r="G788" s="284">
        <v>4608</v>
      </c>
    </row>
    <row r="789" spans="1:7">
      <c r="A789" s="278" t="s">
        <v>1359</v>
      </c>
      <c r="B789" s="279" t="s">
        <v>1358</v>
      </c>
      <c r="C789" s="280">
        <v>6</v>
      </c>
      <c r="D789" s="281" t="s">
        <v>1453</v>
      </c>
      <c r="E789" s="282" t="s">
        <v>1453</v>
      </c>
      <c r="F789" s="283" t="s">
        <v>1453</v>
      </c>
      <c r="G789" s="284">
        <v>4608</v>
      </c>
    </row>
    <row r="790" spans="1:7">
      <c r="A790" s="278" t="s">
        <v>1360</v>
      </c>
      <c r="B790" s="279" t="s">
        <v>1358</v>
      </c>
      <c r="C790" s="280">
        <v>6</v>
      </c>
      <c r="D790" s="281">
        <v>5</v>
      </c>
      <c r="E790" s="282" t="s">
        <v>1453</v>
      </c>
      <c r="F790" s="283" t="s">
        <v>1453</v>
      </c>
      <c r="G790" s="284">
        <v>4608</v>
      </c>
    </row>
    <row r="791" spans="1:7">
      <c r="A791" s="278" t="s">
        <v>1530</v>
      </c>
      <c r="B791" s="279" t="s">
        <v>1358</v>
      </c>
      <c r="C791" s="280">
        <v>6</v>
      </c>
      <c r="D791" s="281">
        <v>5</v>
      </c>
      <c r="E791" s="282" t="s">
        <v>1529</v>
      </c>
      <c r="F791" s="283" t="s">
        <v>1453</v>
      </c>
      <c r="G791" s="284">
        <v>4460</v>
      </c>
    </row>
    <row r="792" spans="1:7" ht="25.5">
      <c r="A792" s="278" t="s">
        <v>1528</v>
      </c>
      <c r="B792" s="279" t="s">
        <v>1358</v>
      </c>
      <c r="C792" s="280">
        <v>6</v>
      </c>
      <c r="D792" s="281">
        <v>5</v>
      </c>
      <c r="E792" s="282" t="s">
        <v>1479</v>
      </c>
      <c r="F792" s="283" t="s">
        <v>1453</v>
      </c>
      <c r="G792" s="284">
        <v>4460</v>
      </c>
    </row>
    <row r="793" spans="1:7" ht="25.5">
      <c r="A793" s="278" t="s">
        <v>1770</v>
      </c>
      <c r="B793" s="279" t="s">
        <v>1358</v>
      </c>
      <c r="C793" s="280">
        <v>6</v>
      </c>
      <c r="D793" s="281">
        <v>5</v>
      </c>
      <c r="E793" s="282" t="s">
        <v>1771</v>
      </c>
      <c r="F793" s="283" t="s">
        <v>1453</v>
      </c>
      <c r="G793" s="284">
        <v>4460</v>
      </c>
    </row>
    <row r="794" spans="1:7">
      <c r="A794" s="278" t="s">
        <v>1657</v>
      </c>
      <c r="B794" s="279" t="s">
        <v>1358</v>
      </c>
      <c r="C794" s="280">
        <v>6</v>
      </c>
      <c r="D794" s="281">
        <v>5</v>
      </c>
      <c r="E794" s="282" t="s">
        <v>1771</v>
      </c>
      <c r="F794" s="283">
        <v>40</v>
      </c>
      <c r="G794" s="284">
        <v>4460</v>
      </c>
    </row>
    <row r="795" spans="1:7" ht="25.5">
      <c r="A795" s="278" t="s">
        <v>1570</v>
      </c>
      <c r="B795" s="279" t="s">
        <v>1358</v>
      </c>
      <c r="C795" s="280">
        <v>6</v>
      </c>
      <c r="D795" s="281">
        <v>5</v>
      </c>
      <c r="E795" s="282" t="s">
        <v>1569</v>
      </c>
      <c r="F795" s="283" t="s">
        <v>1453</v>
      </c>
      <c r="G795" s="284">
        <v>148</v>
      </c>
    </row>
    <row r="796" spans="1:7">
      <c r="A796" s="278" t="s">
        <v>1568</v>
      </c>
      <c r="B796" s="279" t="s">
        <v>1358</v>
      </c>
      <c r="C796" s="280">
        <v>6</v>
      </c>
      <c r="D796" s="281">
        <v>5</v>
      </c>
      <c r="E796" s="282" t="s">
        <v>1567</v>
      </c>
      <c r="F796" s="283" t="s">
        <v>1453</v>
      </c>
      <c r="G796" s="284">
        <v>48</v>
      </c>
    </row>
    <row r="797" spans="1:7">
      <c r="A797" s="278" t="s">
        <v>1742</v>
      </c>
      <c r="B797" s="279" t="s">
        <v>1358</v>
      </c>
      <c r="C797" s="280">
        <v>6</v>
      </c>
      <c r="D797" s="281">
        <v>5</v>
      </c>
      <c r="E797" s="282" t="s">
        <v>1743</v>
      </c>
      <c r="F797" s="283" t="s">
        <v>1453</v>
      </c>
      <c r="G797" s="284">
        <v>48</v>
      </c>
    </row>
    <row r="798" spans="1:7">
      <c r="A798" s="278" t="s">
        <v>1741</v>
      </c>
      <c r="B798" s="279" t="s">
        <v>1358</v>
      </c>
      <c r="C798" s="280">
        <v>6</v>
      </c>
      <c r="D798" s="281">
        <v>5</v>
      </c>
      <c r="E798" s="282" t="s">
        <v>1743</v>
      </c>
      <c r="F798" s="283">
        <v>231</v>
      </c>
      <c r="G798" s="284">
        <v>48</v>
      </c>
    </row>
    <row r="799" spans="1:7">
      <c r="A799" s="278" t="s">
        <v>1566</v>
      </c>
      <c r="B799" s="279" t="s">
        <v>1358</v>
      </c>
      <c r="C799" s="280">
        <v>6</v>
      </c>
      <c r="D799" s="281">
        <v>5</v>
      </c>
      <c r="E799" s="282" t="s">
        <v>1564</v>
      </c>
      <c r="F799" s="283" t="s">
        <v>1453</v>
      </c>
      <c r="G799" s="284">
        <v>100</v>
      </c>
    </row>
    <row r="800" spans="1:7">
      <c r="A800" s="278" t="s">
        <v>1746</v>
      </c>
      <c r="B800" s="279" t="s">
        <v>1358</v>
      </c>
      <c r="C800" s="280">
        <v>6</v>
      </c>
      <c r="D800" s="281">
        <v>5</v>
      </c>
      <c r="E800" s="282" t="s">
        <v>1747</v>
      </c>
      <c r="F800" s="283" t="s">
        <v>1453</v>
      </c>
      <c r="G800" s="284">
        <v>100</v>
      </c>
    </row>
    <row r="801" spans="1:7">
      <c r="A801" s="278" t="s">
        <v>1741</v>
      </c>
      <c r="B801" s="279" t="s">
        <v>1358</v>
      </c>
      <c r="C801" s="280">
        <v>6</v>
      </c>
      <c r="D801" s="281">
        <v>5</v>
      </c>
      <c r="E801" s="282" t="s">
        <v>1747</v>
      </c>
      <c r="F801" s="283">
        <v>231</v>
      </c>
      <c r="G801" s="284">
        <v>100</v>
      </c>
    </row>
    <row r="802" spans="1:7" ht="25.5">
      <c r="A802" s="285" t="s">
        <v>1361</v>
      </c>
      <c r="B802" s="286" t="s">
        <v>1362</v>
      </c>
      <c r="C802" s="287">
        <v>4</v>
      </c>
      <c r="D802" s="288">
        <v>12</v>
      </c>
      <c r="E802" s="289" t="s">
        <v>1453</v>
      </c>
      <c r="F802" s="290" t="s">
        <v>1453</v>
      </c>
      <c r="G802" s="291">
        <v>320</v>
      </c>
    </row>
    <row r="803" spans="1:7" ht="25.5">
      <c r="A803" s="278" t="s">
        <v>1363</v>
      </c>
      <c r="B803" s="279" t="s">
        <v>1364</v>
      </c>
      <c r="C803" s="280" t="s">
        <v>1453</v>
      </c>
      <c r="D803" s="281" t="s">
        <v>1453</v>
      </c>
      <c r="E803" s="282" t="s">
        <v>1453</v>
      </c>
      <c r="F803" s="283" t="s">
        <v>1453</v>
      </c>
      <c r="G803" s="284">
        <v>320</v>
      </c>
    </row>
    <row r="804" spans="1:7">
      <c r="A804" s="278" t="s">
        <v>1658</v>
      </c>
      <c r="B804" s="279" t="s">
        <v>1364</v>
      </c>
      <c r="C804" s="280">
        <v>4</v>
      </c>
      <c r="D804" s="281" t="s">
        <v>1453</v>
      </c>
      <c r="E804" s="282" t="s">
        <v>1453</v>
      </c>
      <c r="F804" s="283" t="s">
        <v>1453</v>
      </c>
      <c r="G804" s="284">
        <v>320</v>
      </c>
    </row>
    <row r="805" spans="1:7">
      <c r="A805" s="278" t="s">
        <v>1663</v>
      </c>
      <c r="B805" s="279" t="s">
        <v>1364</v>
      </c>
      <c r="C805" s="280">
        <v>4</v>
      </c>
      <c r="D805" s="281">
        <v>12</v>
      </c>
      <c r="E805" s="282" t="s">
        <v>1453</v>
      </c>
      <c r="F805" s="283" t="s">
        <v>1453</v>
      </c>
      <c r="G805" s="284">
        <v>320</v>
      </c>
    </row>
    <row r="806" spans="1:7">
      <c r="A806" s="278" t="s">
        <v>1530</v>
      </c>
      <c r="B806" s="279" t="s">
        <v>1364</v>
      </c>
      <c r="C806" s="280">
        <v>4</v>
      </c>
      <c r="D806" s="281">
        <v>12</v>
      </c>
      <c r="E806" s="282" t="s">
        <v>1529</v>
      </c>
      <c r="F806" s="283" t="s">
        <v>1453</v>
      </c>
      <c r="G806" s="284">
        <v>30</v>
      </c>
    </row>
    <row r="807" spans="1:7" ht="25.5">
      <c r="A807" s="278" t="s">
        <v>1528</v>
      </c>
      <c r="B807" s="279" t="s">
        <v>1364</v>
      </c>
      <c r="C807" s="280">
        <v>4</v>
      </c>
      <c r="D807" s="281">
        <v>12</v>
      </c>
      <c r="E807" s="282" t="s">
        <v>1479</v>
      </c>
      <c r="F807" s="283" t="s">
        <v>1453</v>
      </c>
      <c r="G807" s="284">
        <v>30</v>
      </c>
    </row>
    <row r="808" spans="1:7" ht="25.5">
      <c r="A808" s="278" t="s">
        <v>1770</v>
      </c>
      <c r="B808" s="279" t="s">
        <v>1364</v>
      </c>
      <c r="C808" s="280">
        <v>4</v>
      </c>
      <c r="D808" s="281">
        <v>12</v>
      </c>
      <c r="E808" s="282" t="s">
        <v>1771</v>
      </c>
      <c r="F808" s="283" t="s">
        <v>1453</v>
      </c>
      <c r="G808" s="284">
        <v>30</v>
      </c>
    </row>
    <row r="809" spans="1:7">
      <c r="A809" s="278" t="s">
        <v>1657</v>
      </c>
      <c r="B809" s="279" t="s">
        <v>1364</v>
      </c>
      <c r="C809" s="280">
        <v>4</v>
      </c>
      <c r="D809" s="281">
        <v>12</v>
      </c>
      <c r="E809" s="282" t="s">
        <v>1771</v>
      </c>
      <c r="F809" s="283">
        <v>40</v>
      </c>
      <c r="G809" s="284">
        <v>30</v>
      </c>
    </row>
    <row r="810" spans="1:7">
      <c r="A810" s="278" t="s">
        <v>1461</v>
      </c>
      <c r="B810" s="279" t="s">
        <v>1364</v>
      </c>
      <c r="C810" s="280">
        <v>4</v>
      </c>
      <c r="D810" s="281">
        <v>12</v>
      </c>
      <c r="E810" s="282" t="s">
        <v>1460</v>
      </c>
      <c r="F810" s="283" t="s">
        <v>1453</v>
      </c>
      <c r="G810" s="284">
        <v>290</v>
      </c>
    </row>
    <row r="811" spans="1:7" ht="25.5">
      <c r="A811" s="278" t="s">
        <v>1459</v>
      </c>
      <c r="B811" s="279" t="s">
        <v>1364</v>
      </c>
      <c r="C811" s="280">
        <v>4</v>
      </c>
      <c r="D811" s="281">
        <v>12</v>
      </c>
      <c r="E811" s="282" t="s">
        <v>1457</v>
      </c>
      <c r="F811" s="283" t="s">
        <v>1453</v>
      </c>
      <c r="G811" s="284">
        <v>290</v>
      </c>
    </row>
    <row r="812" spans="1:7" ht="25.5">
      <c r="A812" s="278" t="s">
        <v>1459</v>
      </c>
      <c r="B812" s="279" t="s">
        <v>1364</v>
      </c>
      <c r="C812" s="280">
        <v>4</v>
      </c>
      <c r="D812" s="281">
        <v>12</v>
      </c>
      <c r="E812" s="282" t="s">
        <v>1457</v>
      </c>
      <c r="F812" s="283" t="s">
        <v>1453</v>
      </c>
      <c r="G812" s="284">
        <v>290</v>
      </c>
    </row>
    <row r="813" spans="1:7">
      <c r="A813" s="278" t="s">
        <v>1657</v>
      </c>
      <c r="B813" s="279" t="s">
        <v>1364</v>
      </c>
      <c r="C813" s="280">
        <v>4</v>
      </c>
      <c r="D813" s="281">
        <v>12</v>
      </c>
      <c r="E813" s="282" t="s">
        <v>1457</v>
      </c>
      <c r="F813" s="283">
        <v>40</v>
      </c>
      <c r="G813" s="284">
        <v>290</v>
      </c>
    </row>
    <row r="814" spans="1:7" ht="25.5">
      <c r="A814" s="285" t="s">
        <v>1365</v>
      </c>
      <c r="B814" s="286" t="s">
        <v>1366</v>
      </c>
      <c r="C814" s="287" t="s">
        <v>1453</v>
      </c>
      <c r="D814" s="288" t="s">
        <v>1453</v>
      </c>
      <c r="E814" s="289" t="s">
        <v>1453</v>
      </c>
      <c r="F814" s="290" t="s">
        <v>1453</v>
      </c>
      <c r="G814" s="291">
        <v>22331</v>
      </c>
    </row>
    <row r="815" spans="1:7" ht="25.5">
      <c r="A815" s="278" t="s">
        <v>1367</v>
      </c>
      <c r="B815" s="279" t="s">
        <v>1368</v>
      </c>
      <c r="C815" s="280" t="s">
        <v>1453</v>
      </c>
      <c r="D815" s="281" t="s">
        <v>1453</v>
      </c>
      <c r="E815" s="282" t="s">
        <v>1453</v>
      </c>
      <c r="F815" s="283" t="s">
        <v>1453</v>
      </c>
      <c r="G815" s="284">
        <v>21629</v>
      </c>
    </row>
    <row r="816" spans="1:7">
      <c r="A816" s="278" t="s">
        <v>1658</v>
      </c>
      <c r="B816" s="279" t="s">
        <v>1368</v>
      </c>
      <c r="C816" s="280">
        <v>4</v>
      </c>
      <c r="D816" s="281" t="s">
        <v>1453</v>
      </c>
      <c r="E816" s="282" t="s">
        <v>1453</v>
      </c>
      <c r="F816" s="283" t="s">
        <v>1453</v>
      </c>
      <c r="G816" s="284">
        <v>21629</v>
      </c>
    </row>
    <row r="817" spans="1:7">
      <c r="A817" s="278" t="s">
        <v>1663</v>
      </c>
      <c r="B817" s="279" t="s">
        <v>1368</v>
      </c>
      <c r="C817" s="280">
        <v>4</v>
      </c>
      <c r="D817" s="281">
        <v>12</v>
      </c>
      <c r="E817" s="282" t="s">
        <v>1453</v>
      </c>
      <c r="F817" s="283" t="s">
        <v>1453</v>
      </c>
      <c r="G817" s="284">
        <v>21629</v>
      </c>
    </row>
    <row r="818" spans="1:7" ht="38.25">
      <c r="A818" s="278" t="s">
        <v>1590</v>
      </c>
      <c r="B818" s="279" t="s">
        <v>1368</v>
      </c>
      <c r="C818" s="280">
        <v>4</v>
      </c>
      <c r="D818" s="281">
        <v>12</v>
      </c>
      <c r="E818" s="282" t="s">
        <v>1589</v>
      </c>
      <c r="F818" s="283" t="s">
        <v>1453</v>
      </c>
      <c r="G818" s="284">
        <v>18856</v>
      </c>
    </row>
    <row r="819" spans="1:7">
      <c r="A819" s="278" t="s">
        <v>1305</v>
      </c>
      <c r="B819" s="279" t="s">
        <v>1368</v>
      </c>
      <c r="C819" s="280">
        <v>4</v>
      </c>
      <c r="D819" s="281">
        <v>12</v>
      </c>
      <c r="E819" s="282" t="s">
        <v>1306</v>
      </c>
      <c r="F819" s="283" t="s">
        <v>1453</v>
      </c>
      <c r="G819" s="284">
        <v>18856</v>
      </c>
    </row>
    <row r="820" spans="1:7" ht="25.5">
      <c r="A820" s="278" t="s">
        <v>1307</v>
      </c>
      <c r="B820" s="279" t="s">
        <v>1368</v>
      </c>
      <c r="C820" s="280">
        <v>4</v>
      </c>
      <c r="D820" s="281">
        <v>12</v>
      </c>
      <c r="E820" s="282" t="s">
        <v>1308</v>
      </c>
      <c r="F820" s="283" t="s">
        <v>1453</v>
      </c>
      <c r="G820" s="284">
        <v>18158</v>
      </c>
    </row>
    <row r="821" spans="1:7">
      <c r="A821" s="278" t="s">
        <v>1657</v>
      </c>
      <c r="B821" s="279" t="s">
        <v>1368</v>
      </c>
      <c r="C821" s="280">
        <v>4</v>
      </c>
      <c r="D821" s="281">
        <v>12</v>
      </c>
      <c r="E821" s="282" t="s">
        <v>1308</v>
      </c>
      <c r="F821" s="283">
        <v>40</v>
      </c>
      <c r="G821" s="284">
        <v>18158</v>
      </c>
    </row>
    <row r="822" spans="1:7">
      <c r="A822" s="278" t="s">
        <v>1309</v>
      </c>
      <c r="B822" s="279" t="s">
        <v>1368</v>
      </c>
      <c r="C822" s="280">
        <v>4</v>
      </c>
      <c r="D822" s="281">
        <v>12</v>
      </c>
      <c r="E822" s="282" t="s">
        <v>1310</v>
      </c>
      <c r="F822" s="283" t="s">
        <v>1453</v>
      </c>
      <c r="G822" s="284">
        <v>698</v>
      </c>
    </row>
    <row r="823" spans="1:7">
      <c r="A823" s="278" t="s">
        <v>1657</v>
      </c>
      <c r="B823" s="279" t="s">
        <v>1368</v>
      </c>
      <c r="C823" s="280">
        <v>4</v>
      </c>
      <c r="D823" s="281">
        <v>12</v>
      </c>
      <c r="E823" s="282" t="s">
        <v>1310</v>
      </c>
      <c r="F823" s="283">
        <v>40</v>
      </c>
      <c r="G823" s="284">
        <v>698</v>
      </c>
    </row>
    <row r="824" spans="1:7">
      <c r="A824" s="278" t="s">
        <v>1530</v>
      </c>
      <c r="B824" s="279" t="s">
        <v>1368</v>
      </c>
      <c r="C824" s="280">
        <v>4</v>
      </c>
      <c r="D824" s="281">
        <v>12</v>
      </c>
      <c r="E824" s="282" t="s">
        <v>1529</v>
      </c>
      <c r="F824" s="283" t="s">
        <v>1453</v>
      </c>
      <c r="G824" s="284">
        <v>2589</v>
      </c>
    </row>
    <row r="825" spans="1:7" ht="25.5">
      <c r="A825" s="278" t="s">
        <v>1528</v>
      </c>
      <c r="B825" s="279" t="s">
        <v>1368</v>
      </c>
      <c r="C825" s="280">
        <v>4</v>
      </c>
      <c r="D825" s="281">
        <v>12</v>
      </c>
      <c r="E825" s="282" t="s">
        <v>1479</v>
      </c>
      <c r="F825" s="283" t="s">
        <v>1453</v>
      </c>
      <c r="G825" s="284">
        <v>2589</v>
      </c>
    </row>
    <row r="826" spans="1:7" ht="25.5">
      <c r="A826" s="278" t="s">
        <v>1768</v>
      </c>
      <c r="B826" s="279" t="s">
        <v>1368</v>
      </c>
      <c r="C826" s="280">
        <v>4</v>
      </c>
      <c r="D826" s="281">
        <v>12</v>
      </c>
      <c r="E826" s="282" t="s">
        <v>1769</v>
      </c>
      <c r="F826" s="283" t="s">
        <v>1453</v>
      </c>
      <c r="G826" s="284">
        <v>1096</v>
      </c>
    </row>
    <row r="827" spans="1:7">
      <c r="A827" s="278" t="s">
        <v>1657</v>
      </c>
      <c r="B827" s="279" t="s">
        <v>1368</v>
      </c>
      <c r="C827" s="280">
        <v>4</v>
      </c>
      <c r="D827" s="281">
        <v>12</v>
      </c>
      <c r="E827" s="282" t="s">
        <v>1769</v>
      </c>
      <c r="F827" s="283">
        <v>40</v>
      </c>
      <c r="G827" s="284">
        <v>1096</v>
      </c>
    </row>
    <row r="828" spans="1:7" ht="25.5">
      <c r="A828" s="278" t="s">
        <v>1770</v>
      </c>
      <c r="B828" s="279" t="s">
        <v>1368</v>
      </c>
      <c r="C828" s="280">
        <v>4</v>
      </c>
      <c r="D828" s="281">
        <v>12</v>
      </c>
      <c r="E828" s="282" t="s">
        <v>1771</v>
      </c>
      <c r="F828" s="283" t="s">
        <v>1453</v>
      </c>
      <c r="G828" s="284">
        <v>1493</v>
      </c>
    </row>
    <row r="829" spans="1:7">
      <c r="A829" s="278" t="s">
        <v>1657</v>
      </c>
      <c r="B829" s="279" t="s">
        <v>1368</v>
      </c>
      <c r="C829" s="280">
        <v>4</v>
      </c>
      <c r="D829" s="281">
        <v>12</v>
      </c>
      <c r="E829" s="282" t="s">
        <v>1771</v>
      </c>
      <c r="F829" s="283">
        <v>40</v>
      </c>
      <c r="G829" s="284">
        <v>1493</v>
      </c>
    </row>
    <row r="830" spans="1:7">
      <c r="A830" s="278" t="s">
        <v>1461</v>
      </c>
      <c r="B830" s="279" t="s">
        <v>1368</v>
      </c>
      <c r="C830" s="280">
        <v>4</v>
      </c>
      <c r="D830" s="281">
        <v>12</v>
      </c>
      <c r="E830" s="282" t="s">
        <v>1460</v>
      </c>
      <c r="F830" s="283" t="s">
        <v>1453</v>
      </c>
      <c r="G830" s="284">
        <v>184</v>
      </c>
    </row>
    <row r="831" spans="1:7">
      <c r="A831" s="278" t="s">
        <v>1586</v>
      </c>
      <c r="B831" s="279" t="s">
        <v>1368</v>
      </c>
      <c r="C831" s="280">
        <v>4</v>
      </c>
      <c r="D831" s="281">
        <v>12</v>
      </c>
      <c r="E831" s="282" t="s">
        <v>1584</v>
      </c>
      <c r="F831" s="283" t="s">
        <v>1453</v>
      </c>
      <c r="G831" s="284">
        <v>184</v>
      </c>
    </row>
    <row r="832" spans="1:7">
      <c r="A832" s="278" t="s">
        <v>1861</v>
      </c>
      <c r="B832" s="279" t="s">
        <v>1368</v>
      </c>
      <c r="C832" s="280">
        <v>4</v>
      </c>
      <c r="D832" s="281">
        <v>12</v>
      </c>
      <c r="E832" s="282" t="s">
        <v>1862</v>
      </c>
      <c r="F832" s="283" t="s">
        <v>1453</v>
      </c>
      <c r="G832" s="284">
        <v>159</v>
      </c>
    </row>
    <row r="833" spans="1:7">
      <c r="A833" s="278" t="s">
        <v>1657</v>
      </c>
      <c r="B833" s="279" t="s">
        <v>1368</v>
      </c>
      <c r="C833" s="280">
        <v>4</v>
      </c>
      <c r="D833" s="281">
        <v>12</v>
      </c>
      <c r="E833" s="282" t="s">
        <v>1862</v>
      </c>
      <c r="F833" s="283">
        <v>40</v>
      </c>
      <c r="G833" s="284">
        <v>159</v>
      </c>
    </row>
    <row r="834" spans="1:7">
      <c r="A834" s="278" t="s">
        <v>1863</v>
      </c>
      <c r="B834" s="279" t="s">
        <v>1368</v>
      </c>
      <c r="C834" s="280">
        <v>4</v>
      </c>
      <c r="D834" s="281">
        <v>12</v>
      </c>
      <c r="E834" s="282" t="s">
        <v>1864</v>
      </c>
      <c r="F834" s="283" t="s">
        <v>1453</v>
      </c>
      <c r="G834" s="284">
        <v>25</v>
      </c>
    </row>
    <row r="835" spans="1:7">
      <c r="A835" s="278" t="s">
        <v>1657</v>
      </c>
      <c r="B835" s="279" t="s">
        <v>1368</v>
      </c>
      <c r="C835" s="280">
        <v>4</v>
      </c>
      <c r="D835" s="281">
        <v>12</v>
      </c>
      <c r="E835" s="282" t="s">
        <v>1864</v>
      </c>
      <c r="F835" s="283">
        <v>40</v>
      </c>
      <c r="G835" s="284">
        <v>25</v>
      </c>
    </row>
    <row r="836" spans="1:7" ht="25.5">
      <c r="A836" s="278" t="s">
        <v>1369</v>
      </c>
      <c r="B836" s="279" t="s">
        <v>1370</v>
      </c>
      <c r="C836" s="280" t="s">
        <v>1453</v>
      </c>
      <c r="D836" s="281" t="s">
        <v>1453</v>
      </c>
      <c r="E836" s="282" t="s">
        <v>1453</v>
      </c>
      <c r="F836" s="283" t="s">
        <v>1453</v>
      </c>
      <c r="G836" s="284">
        <v>702</v>
      </c>
    </row>
    <row r="837" spans="1:7">
      <c r="A837" s="278" t="s">
        <v>1658</v>
      </c>
      <c r="B837" s="279" t="s">
        <v>1370</v>
      </c>
      <c r="C837" s="280">
        <v>4</v>
      </c>
      <c r="D837" s="281" t="s">
        <v>1453</v>
      </c>
      <c r="E837" s="282" t="s">
        <v>1453</v>
      </c>
      <c r="F837" s="283" t="s">
        <v>1453</v>
      </c>
      <c r="G837" s="284">
        <v>687</v>
      </c>
    </row>
    <row r="838" spans="1:7">
      <c r="A838" s="278" t="s">
        <v>1663</v>
      </c>
      <c r="B838" s="279" t="s">
        <v>1370</v>
      </c>
      <c r="C838" s="280">
        <v>4</v>
      </c>
      <c r="D838" s="281">
        <v>12</v>
      </c>
      <c r="E838" s="282" t="s">
        <v>1453</v>
      </c>
      <c r="F838" s="283" t="s">
        <v>1453</v>
      </c>
      <c r="G838" s="284">
        <v>687</v>
      </c>
    </row>
    <row r="839" spans="1:7">
      <c r="A839" s="278" t="s">
        <v>1530</v>
      </c>
      <c r="B839" s="279" t="s">
        <v>1370</v>
      </c>
      <c r="C839" s="280">
        <v>4</v>
      </c>
      <c r="D839" s="281">
        <v>12</v>
      </c>
      <c r="E839" s="282" t="s">
        <v>1529</v>
      </c>
      <c r="F839" s="283" t="s">
        <v>1453</v>
      </c>
      <c r="G839" s="284">
        <v>687</v>
      </c>
    </row>
    <row r="840" spans="1:7" ht="25.5">
      <c r="A840" s="278" t="s">
        <v>1528</v>
      </c>
      <c r="B840" s="279" t="s">
        <v>1370</v>
      </c>
      <c r="C840" s="280">
        <v>4</v>
      </c>
      <c r="D840" s="281">
        <v>12</v>
      </c>
      <c r="E840" s="282" t="s">
        <v>1479</v>
      </c>
      <c r="F840" s="283" t="s">
        <v>1453</v>
      </c>
      <c r="G840" s="284">
        <v>687</v>
      </c>
    </row>
    <row r="841" spans="1:7" ht="25.5">
      <c r="A841" s="278" t="s">
        <v>1768</v>
      </c>
      <c r="B841" s="279" t="s">
        <v>1370</v>
      </c>
      <c r="C841" s="280">
        <v>4</v>
      </c>
      <c r="D841" s="281">
        <v>12</v>
      </c>
      <c r="E841" s="282" t="s">
        <v>1769</v>
      </c>
      <c r="F841" s="283" t="s">
        <v>1453</v>
      </c>
      <c r="G841" s="284">
        <v>687</v>
      </c>
    </row>
    <row r="842" spans="1:7">
      <c r="A842" s="278" t="s">
        <v>1657</v>
      </c>
      <c r="B842" s="279" t="s">
        <v>1370</v>
      </c>
      <c r="C842" s="280">
        <v>4</v>
      </c>
      <c r="D842" s="281">
        <v>12</v>
      </c>
      <c r="E842" s="282" t="s">
        <v>1769</v>
      </c>
      <c r="F842" s="283">
        <v>40</v>
      </c>
      <c r="G842" s="284">
        <v>687</v>
      </c>
    </row>
    <row r="843" spans="1:7">
      <c r="A843" s="278" t="s">
        <v>1737</v>
      </c>
      <c r="B843" s="279" t="s">
        <v>1370</v>
      </c>
      <c r="C843" s="280">
        <v>7</v>
      </c>
      <c r="D843" s="281" t="s">
        <v>1453</v>
      </c>
      <c r="E843" s="282" t="s">
        <v>1453</v>
      </c>
      <c r="F843" s="283" t="s">
        <v>1453</v>
      </c>
      <c r="G843" s="284">
        <v>15</v>
      </c>
    </row>
    <row r="844" spans="1:7">
      <c r="A844" s="278" t="s">
        <v>1765</v>
      </c>
      <c r="B844" s="279" t="s">
        <v>1370</v>
      </c>
      <c r="C844" s="280">
        <v>7</v>
      </c>
      <c r="D844" s="281">
        <v>9</v>
      </c>
      <c r="E844" s="282" t="s">
        <v>1453</v>
      </c>
      <c r="F844" s="283" t="s">
        <v>1453</v>
      </c>
      <c r="G844" s="284">
        <v>15</v>
      </c>
    </row>
    <row r="845" spans="1:7">
      <c r="A845" s="278" t="s">
        <v>1530</v>
      </c>
      <c r="B845" s="279" t="s">
        <v>1370</v>
      </c>
      <c r="C845" s="280">
        <v>7</v>
      </c>
      <c r="D845" s="281">
        <v>9</v>
      </c>
      <c r="E845" s="282" t="s">
        <v>1529</v>
      </c>
      <c r="F845" s="283" t="s">
        <v>1453</v>
      </c>
      <c r="G845" s="284">
        <v>15</v>
      </c>
    </row>
    <row r="846" spans="1:7" ht="25.5">
      <c r="A846" s="278" t="s">
        <v>1528</v>
      </c>
      <c r="B846" s="279" t="s">
        <v>1370</v>
      </c>
      <c r="C846" s="280">
        <v>7</v>
      </c>
      <c r="D846" s="281">
        <v>9</v>
      </c>
      <c r="E846" s="282" t="s">
        <v>1479</v>
      </c>
      <c r="F846" s="283" t="s">
        <v>1453</v>
      </c>
      <c r="G846" s="284">
        <v>15</v>
      </c>
    </row>
    <row r="847" spans="1:7" ht="25.5">
      <c r="A847" s="278" t="s">
        <v>1768</v>
      </c>
      <c r="B847" s="279" t="s">
        <v>1370</v>
      </c>
      <c r="C847" s="280">
        <v>7</v>
      </c>
      <c r="D847" s="281">
        <v>9</v>
      </c>
      <c r="E847" s="282" t="s">
        <v>1769</v>
      </c>
      <c r="F847" s="283" t="s">
        <v>1453</v>
      </c>
      <c r="G847" s="284">
        <v>15</v>
      </c>
    </row>
    <row r="848" spans="1:7">
      <c r="A848" s="278" t="s">
        <v>1741</v>
      </c>
      <c r="B848" s="279" t="s">
        <v>1370</v>
      </c>
      <c r="C848" s="280">
        <v>7</v>
      </c>
      <c r="D848" s="281">
        <v>9</v>
      </c>
      <c r="E848" s="282" t="s">
        <v>1769</v>
      </c>
      <c r="F848" s="283">
        <v>231</v>
      </c>
      <c r="G848" s="284">
        <v>15</v>
      </c>
    </row>
    <row r="849" spans="1:7" ht="25.5">
      <c r="A849" s="285" t="s">
        <v>1371</v>
      </c>
      <c r="B849" s="286" t="s">
        <v>1372</v>
      </c>
      <c r="C849" s="287">
        <v>4</v>
      </c>
      <c r="D849" s="288">
        <v>0</v>
      </c>
      <c r="E849" s="289" t="s">
        <v>1453</v>
      </c>
      <c r="F849" s="290" t="s">
        <v>1453</v>
      </c>
      <c r="G849" s="291">
        <v>146323.07</v>
      </c>
    </row>
    <row r="850" spans="1:7" ht="25.5">
      <c r="A850" s="278" t="s">
        <v>1373</v>
      </c>
      <c r="B850" s="279" t="s">
        <v>1374</v>
      </c>
      <c r="C850" s="280" t="s">
        <v>1453</v>
      </c>
      <c r="D850" s="281" t="s">
        <v>1453</v>
      </c>
      <c r="E850" s="282" t="s">
        <v>1453</v>
      </c>
      <c r="F850" s="283" t="s">
        <v>1453</v>
      </c>
      <c r="G850" s="284">
        <v>118423.07</v>
      </c>
    </row>
    <row r="851" spans="1:7" ht="51">
      <c r="A851" s="278" t="s">
        <v>1375</v>
      </c>
      <c r="B851" s="279" t="s">
        <v>1376</v>
      </c>
      <c r="C851" s="280" t="s">
        <v>1453</v>
      </c>
      <c r="D851" s="281" t="s">
        <v>1453</v>
      </c>
      <c r="E851" s="282" t="s">
        <v>1453</v>
      </c>
      <c r="F851" s="283" t="s">
        <v>1453</v>
      </c>
      <c r="G851" s="284">
        <v>43700.1</v>
      </c>
    </row>
    <row r="852" spans="1:7">
      <c r="A852" s="278" t="s">
        <v>1658</v>
      </c>
      <c r="B852" s="279" t="s">
        <v>1376</v>
      </c>
      <c r="C852" s="280">
        <v>4</v>
      </c>
      <c r="D852" s="281" t="s">
        <v>1453</v>
      </c>
      <c r="E852" s="282" t="s">
        <v>1453</v>
      </c>
      <c r="F852" s="283" t="s">
        <v>1453</v>
      </c>
      <c r="G852" s="284">
        <v>43700.1</v>
      </c>
    </row>
    <row r="853" spans="1:7">
      <c r="A853" s="278" t="s">
        <v>1377</v>
      </c>
      <c r="B853" s="279" t="s">
        <v>1376</v>
      </c>
      <c r="C853" s="280">
        <v>4</v>
      </c>
      <c r="D853" s="281">
        <v>9</v>
      </c>
      <c r="E853" s="282" t="s">
        <v>1453</v>
      </c>
      <c r="F853" s="283" t="s">
        <v>1453</v>
      </c>
      <c r="G853" s="284">
        <v>43700.1</v>
      </c>
    </row>
    <row r="854" spans="1:7">
      <c r="A854" s="278" t="s">
        <v>1530</v>
      </c>
      <c r="B854" s="279" t="s">
        <v>1376</v>
      </c>
      <c r="C854" s="280">
        <v>4</v>
      </c>
      <c r="D854" s="281">
        <v>9</v>
      </c>
      <c r="E854" s="282" t="s">
        <v>1529</v>
      </c>
      <c r="F854" s="283" t="s">
        <v>1453</v>
      </c>
      <c r="G854" s="284">
        <v>19854.5</v>
      </c>
    </row>
    <row r="855" spans="1:7" ht="25.5">
      <c r="A855" s="278" t="s">
        <v>1528</v>
      </c>
      <c r="B855" s="279" t="s">
        <v>1376</v>
      </c>
      <c r="C855" s="280">
        <v>4</v>
      </c>
      <c r="D855" s="281">
        <v>9</v>
      </c>
      <c r="E855" s="282" t="s">
        <v>1479</v>
      </c>
      <c r="F855" s="283" t="s">
        <v>1453</v>
      </c>
      <c r="G855" s="284">
        <v>19854.5</v>
      </c>
    </row>
    <row r="856" spans="1:7" ht="25.5">
      <c r="A856" s="278" t="s">
        <v>1193</v>
      </c>
      <c r="B856" s="279" t="s">
        <v>1376</v>
      </c>
      <c r="C856" s="280">
        <v>4</v>
      </c>
      <c r="D856" s="281">
        <v>9</v>
      </c>
      <c r="E856" s="282" t="s">
        <v>1194</v>
      </c>
      <c r="F856" s="283" t="s">
        <v>1453</v>
      </c>
      <c r="G856" s="284">
        <v>19854.5</v>
      </c>
    </row>
    <row r="857" spans="1:7">
      <c r="A857" s="278" t="s">
        <v>1657</v>
      </c>
      <c r="B857" s="279" t="s">
        <v>1376</v>
      </c>
      <c r="C857" s="280">
        <v>4</v>
      </c>
      <c r="D857" s="281">
        <v>9</v>
      </c>
      <c r="E857" s="282" t="s">
        <v>1194</v>
      </c>
      <c r="F857" s="283">
        <v>40</v>
      </c>
      <c r="G857" s="284">
        <v>19854.5</v>
      </c>
    </row>
    <row r="858" spans="1:7" ht="25.5">
      <c r="A858" s="278" t="s">
        <v>1875</v>
      </c>
      <c r="B858" s="279" t="s">
        <v>1376</v>
      </c>
      <c r="C858" s="280">
        <v>4</v>
      </c>
      <c r="D858" s="281">
        <v>9</v>
      </c>
      <c r="E858" s="282" t="s">
        <v>1876</v>
      </c>
      <c r="F858" s="283" t="s">
        <v>1453</v>
      </c>
      <c r="G858" s="284">
        <v>23845.599999999999</v>
      </c>
    </row>
    <row r="859" spans="1:7">
      <c r="A859" s="278" t="s">
        <v>1877</v>
      </c>
      <c r="B859" s="279" t="s">
        <v>1376</v>
      </c>
      <c r="C859" s="280">
        <v>4</v>
      </c>
      <c r="D859" s="281">
        <v>9</v>
      </c>
      <c r="E859" s="282" t="s">
        <v>1878</v>
      </c>
      <c r="F859" s="283" t="s">
        <v>1453</v>
      </c>
      <c r="G859" s="284">
        <v>23845.599999999999</v>
      </c>
    </row>
    <row r="860" spans="1:7" ht="25.5">
      <c r="A860" s="278" t="s">
        <v>1879</v>
      </c>
      <c r="B860" s="279" t="s">
        <v>1376</v>
      </c>
      <c r="C860" s="280">
        <v>4</v>
      </c>
      <c r="D860" s="281">
        <v>9</v>
      </c>
      <c r="E860" s="282" t="s">
        <v>1880</v>
      </c>
      <c r="F860" s="283" t="s">
        <v>1453</v>
      </c>
      <c r="G860" s="284">
        <v>23845.599999999999</v>
      </c>
    </row>
    <row r="861" spans="1:7">
      <c r="A861" s="278" t="s">
        <v>1657</v>
      </c>
      <c r="B861" s="279" t="s">
        <v>1376</v>
      </c>
      <c r="C861" s="280">
        <v>4</v>
      </c>
      <c r="D861" s="281">
        <v>9</v>
      </c>
      <c r="E861" s="282" t="s">
        <v>1880</v>
      </c>
      <c r="F861" s="283">
        <v>40</v>
      </c>
      <c r="G861" s="284">
        <v>23845.599999999999</v>
      </c>
    </row>
    <row r="862" spans="1:7" ht="25.5">
      <c r="A862" s="278" t="s">
        <v>1378</v>
      </c>
      <c r="B862" s="279" t="s">
        <v>1379</v>
      </c>
      <c r="C862" s="280" t="s">
        <v>1453</v>
      </c>
      <c r="D862" s="281" t="s">
        <v>1453</v>
      </c>
      <c r="E862" s="282" t="s">
        <v>1453</v>
      </c>
      <c r="F862" s="283" t="s">
        <v>1453</v>
      </c>
      <c r="G862" s="284">
        <v>72423.070000000007</v>
      </c>
    </row>
    <row r="863" spans="1:7">
      <c r="A863" s="278" t="s">
        <v>1658</v>
      </c>
      <c r="B863" s="279" t="s">
        <v>1379</v>
      </c>
      <c r="C863" s="280">
        <v>4</v>
      </c>
      <c r="D863" s="281" t="s">
        <v>1453</v>
      </c>
      <c r="E863" s="282" t="s">
        <v>1453</v>
      </c>
      <c r="F863" s="283" t="s">
        <v>1453</v>
      </c>
      <c r="G863" s="284">
        <v>72423.070000000007</v>
      </c>
    </row>
    <row r="864" spans="1:7">
      <c r="A864" s="278" t="s">
        <v>1377</v>
      </c>
      <c r="B864" s="279" t="s">
        <v>1379</v>
      </c>
      <c r="C864" s="280">
        <v>4</v>
      </c>
      <c r="D864" s="281">
        <v>9</v>
      </c>
      <c r="E864" s="282" t="s">
        <v>1453</v>
      </c>
      <c r="F864" s="283" t="s">
        <v>1453</v>
      </c>
      <c r="G864" s="284">
        <v>72423.070000000007</v>
      </c>
    </row>
    <row r="865" spans="1:7">
      <c r="A865" s="278" t="s">
        <v>1530</v>
      </c>
      <c r="B865" s="279" t="s">
        <v>1379</v>
      </c>
      <c r="C865" s="280">
        <v>4</v>
      </c>
      <c r="D865" s="281">
        <v>9</v>
      </c>
      <c r="E865" s="282" t="s">
        <v>1529</v>
      </c>
      <c r="F865" s="283" t="s">
        <v>1453</v>
      </c>
      <c r="G865" s="284">
        <v>72038.97</v>
      </c>
    </row>
    <row r="866" spans="1:7" ht="25.5">
      <c r="A866" s="278" t="s">
        <v>1528</v>
      </c>
      <c r="B866" s="279" t="s">
        <v>1379</v>
      </c>
      <c r="C866" s="280">
        <v>4</v>
      </c>
      <c r="D866" s="281">
        <v>9</v>
      </c>
      <c r="E866" s="282" t="s">
        <v>1479</v>
      </c>
      <c r="F866" s="283" t="s">
        <v>1453</v>
      </c>
      <c r="G866" s="284">
        <v>72038.97</v>
      </c>
    </row>
    <row r="867" spans="1:7" ht="25.5">
      <c r="A867" s="278" t="s">
        <v>1193</v>
      </c>
      <c r="B867" s="279" t="s">
        <v>1379</v>
      </c>
      <c r="C867" s="280">
        <v>4</v>
      </c>
      <c r="D867" s="281">
        <v>9</v>
      </c>
      <c r="E867" s="282" t="s">
        <v>1194</v>
      </c>
      <c r="F867" s="283" t="s">
        <v>1453</v>
      </c>
      <c r="G867" s="284">
        <v>13980.7</v>
      </c>
    </row>
    <row r="868" spans="1:7">
      <c r="A868" s="278" t="s">
        <v>1657</v>
      </c>
      <c r="B868" s="279" t="s">
        <v>1379</v>
      </c>
      <c r="C868" s="280">
        <v>4</v>
      </c>
      <c r="D868" s="281">
        <v>9</v>
      </c>
      <c r="E868" s="282" t="s">
        <v>1194</v>
      </c>
      <c r="F868" s="283">
        <v>40</v>
      </c>
      <c r="G868" s="284">
        <v>13980.7</v>
      </c>
    </row>
    <row r="869" spans="1:7" ht="25.5">
      <c r="A869" s="278" t="s">
        <v>1770</v>
      </c>
      <c r="B869" s="279" t="s">
        <v>1379</v>
      </c>
      <c r="C869" s="280">
        <v>4</v>
      </c>
      <c r="D869" s="281">
        <v>9</v>
      </c>
      <c r="E869" s="282" t="s">
        <v>1771</v>
      </c>
      <c r="F869" s="283" t="s">
        <v>1453</v>
      </c>
      <c r="G869" s="284">
        <v>58058.27</v>
      </c>
    </row>
    <row r="870" spans="1:7">
      <c r="A870" s="278" t="s">
        <v>1657</v>
      </c>
      <c r="B870" s="279" t="s">
        <v>1379</v>
      </c>
      <c r="C870" s="280">
        <v>4</v>
      </c>
      <c r="D870" s="281">
        <v>9</v>
      </c>
      <c r="E870" s="282" t="s">
        <v>1771</v>
      </c>
      <c r="F870" s="283">
        <v>40</v>
      </c>
      <c r="G870" s="284">
        <v>58058.27</v>
      </c>
    </row>
    <row r="871" spans="1:7" ht="25.5">
      <c r="A871" s="278" t="s">
        <v>1875</v>
      </c>
      <c r="B871" s="279" t="s">
        <v>1379</v>
      </c>
      <c r="C871" s="280">
        <v>4</v>
      </c>
      <c r="D871" s="281">
        <v>9</v>
      </c>
      <c r="E871" s="282" t="s">
        <v>1876</v>
      </c>
      <c r="F871" s="283" t="s">
        <v>1453</v>
      </c>
      <c r="G871" s="284">
        <v>384.1</v>
      </c>
    </row>
    <row r="872" spans="1:7">
      <c r="A872" s="278" t="s">
        <v>1877</v>
      </c>
      <c r="B872" s="279" t="s">
        <v>1379</v>
      </c>
      <c r="C872" s="280">
        <v>4</v>
      </c>
      <c r="D872" s="281">
        <v>9</v>
      </c>
      <c r="E872" s="282" t="s">
        <v>1878</v>
      </c>
      <c r="F872" s="283" t="s">
        <v>1453</v>
      </c>
      <c r="G872" s="284">
        <v>384.1</v>
      </c>
    </row>
    <row r="873" spans="1:7" ht="25.5">
      <c r="A873" s="278" t="s">
        <v>1879</v>
      </c>
      <c r="B873" s="279" t="s">
        <v>1379</v>
      </c>
      <c r="C873" s="280">
        <v>4</v>
      </c>
      <c r="D873" s="281">
        <v>9</v>
      </c>
      <c r="E873" s="282" t="s">
        <v>1880</v>
      </c>
      <c r="F873" s="283" t="s">
        <v>1453</v>
      </c>
      <c r="G873" s="284">
        <v>384.1</v>
      </c>
    </row>
    <row r="874" spans="1:7">
      <c r="A874" s="278" t="s">
        <v>1657</v>
      </c>
      <c r="B874" s="279" t="s">
        <v>1379</v>
      </c>
      <c r="C874" s="280">
        <v>4</v>
      </c>
      <c r="D874" s="281">
        <v>9</v>
      </c>
      <c r="E874" s="282" t="s">
        <v>1880</v>
      </c>
      <c r="F874" s="283">
        <v>40</v>
      </c>
      <c r="G874" s="284">
        <v>384.1</v>
      </c>
    </row>
    <row r="875" spans="1:7" ht="38.25">
      <c r="A875" s="278" t="s">
        <v>1380</v>
      </c>
      <c r="B875" s="279" t="s">
        <v>1381</v>
      </c>
      <c r="C875" s="280" t="s">
        <v>1453</v>
      </c>
      <c r="D875" s="281" t="s">
        <v>1453</v>
      </c>
      <c r="E875" s="282" t="s">
        <v>1453</v>
      </c>
      <c r="F875" s="283" t="s">
        <v>1453</v>
      </c>
      <c r="G875" s="284">
        <v>2299.9</v>
      </c>
    </row>
    <row r="876" spans="1:7">
      <c r="A876" s="278" t="s">
        <v>1658</v>
      </c>
      <c r="B876" s="279" t="s">
        <v>1381</v>
      </c>
      <c r="C876" s="280">
        <v>4</v>
      </c>
      <c r="D876" s="281" t="s">
        <v>1453</v>
      </c>
      <c r="E876" s="282" t="s">
        <v>1453</v>
      </c>
      <c r="F876" s="283" t="s">
        <v>1453</v>
      </c>
      <c r="G876" s="284">
        <v>2299.9</v>
      </c>
    </row>
    <row r="877" spans="1:7">
      <c r="A877" s="278" t="s">
        <v>1377</v>
      </c>
      <c r="B877" s="279" t="s">
        <v>1381</v>
      </c>
      <c r="C877" s="280">
        <v>4</v>
      </c>
      <c r="D877" s="281">
        <v>9</v>
      </c>
      <c r="E877" s="282" t="s">
        <v>1453</v>
      </c>
      <c r="F877" s="283" t="s">
        <v>1453</v>
      </c>
      <c r="G877" s="284">
        <v>2299.9</v>
      </c>
    </row>
    <row r="878" spans="1:7">
      <c r="A878" s="278" t="s">
        <v>1530</v>
      </c>
      <c r="B878" s="279" t="s">
        <v>1381</v>
      </c>
      <c r="C878" s="280">
        <v>4</v>
      </c>
      <c r="D878" s="281">
        <v>9</v>
      </c>
      <c r="E878" s="282" t="s">
        <v>1529</v>
      </c>
      <c r="F878" s="283" t="s">
        <v>1453</v>
      </c>
      <c r="G878" s="284">
        <v>1044.9000000000001</v>
      </c>
    </row>
    <row r="879" spans="1:7" ht="25.5">
      <c r="A879" s="278" t="s">
        <v>1528</v>
      </c>
      <c r="B879" s="279" t="s">
        <v>1381</v>
      </c>
      <c r="C879" s="280">
        <v>4</v>
      </c>
      <c r="D879" s="281">
        <v>9</v>
      </c>
      <c r="E879" s="282" t="s">
        <v>1479</v>
      </c>
      <c r="F879" s="283" t="s">
        <v>1453</v>
      </c>
      <c r="G879" s="284">
        <v>1044.9000000000001</v>
      </c>
    </row>
    <row r="880" spans="1:7" ht="25.5">
      <c r="A880" s="278" t="s">
        <v>1193</v>
      </c>
      <c r="B880" s="279" t="s">
        <v>1381</v>
      </c>
      <c r="C880" s="280">
        <v>4</v>
      </c>
      <c r="D880" s="281">
        <v>9</v>
      </c>
      <c r="E880" s="282" t="s">
        <v>1194</v>
      </c>
      <c r="F880" s="283" t="s">
        <v>1453</v>
      </c>
      <c r="G880" s="284">
        <v>1044.9000000000001</v>
      </c>
    </row>
    <row r="881" spans="1:7">
      <c r="A881" s="278" t="s">
        <v>1657</v>
      </c>
      <c r="B881" s="279" t="s">
        <v>1381</v>
      </c>
      <c r="C881" s="280">
        <v>4</v>
      </c>
      <c r="D881" s="281">
        <v>9</v>
      </c>
      <c r="E881" s="282" t="s">
        <v>1194</v>
      </c>
      <c r="F881" s="283">
        <v>40</v>
      </c>
      <c r="G881" s="284">
        <v>1044.9000000000001</v>
      </c>
    </row>
    <row r="882" spans="1:7" ht="25.5">
      <c r="A882" s="278" t="s">
        <v>1875</v>
      </c>
      <c r="B882" s="279" t="s">
        <v>1381</v>
      </c>
      <c r="C882" s="280">
        <v>4</v>
      </c>
      <c r="D882" s="281">
        <v>9</v>
      </c>
      <c r="E882" s="282" t="s">
        <v>1876</v>
      </c>
      <c r="F882" s="283" t="s">
        <v>1453</v>
      </c>
      <c r="G882" s="284">
        <v>1255</v>
      </c>
    </row>
    <row r="883" spans="1:7">
      <c r="A883" s="278" t="s">
        <v>1877</v>
      </c>
      <c r="B883" s="279" t="s">
        <v>1381</v>
      </c>
      <c r="C883" s="280">
        <v>4</v>
      </c>
      <c r="D883" s="281">
        <v>9</v>
      </c>
      <c r="E883" s="282" t="s">
        <v>1878</v>
      </c>
      <c r="F883" s="283" t="s">
        <v>1453</v>
      </c>
      <c r="G883" s="284">
        <v>1255</v>
      </c>
    </row>
    <row r="884" spans="1:7" ht="25.5">
      <c r="A884" s="278" t="s">
        <v>1879</v>
      </c>
      <c r="B884" s="279" t="s">
        <v>1381</v>
      </c>
      <c r="C884" s="280">
        <v>4</v>
      </c>
      <c r="D884" s="281">
        <v>9</v>
      </c>
      <c r="E884" s="282" t="s">
        <v>1880</v>
      </c>
      <c r="F884" s="283" t="s">
        <v>1453</v>
      </c>
      <c r="G884" s="284">
        <v>1255</v>
      </c>
    </row>
    <row r="885" spans="1:7">
      <c r="A885" s="278" t="s">
        <v>1657</v>
      </c>
      <c r="B885" s="279" t="s">
        <v>1381</v>
      </c>
      <c r="C885" s="280">
        <v>4</v>
      </c>
      <c r="D885" s="281">
        <v>9</v>
      </c>
      <c r="E885" s="282" t="s">
        <v>1880</v>
      </c>
      <c r="F885" s="283">
        <v>40</v>
      </c>
      <c r="G885" s="284">
        <v>1255</v>
      </c>
    </row>
    <row r="886" spans="1:7" ht="25.5">
      <c r="A886" s="278" t="s">
        <v>1382</v>
      </c>
      <c r="B886" s="279" t="s">
        <v>1383</v>
      </c>
      <c r="C886" s="280" t="s">
        <v>1453</v>
      </c>
      <c r="D886" s="281" t="s">
        <v>1453</v>
      </c>
      <c r="E886" s="282" t="s">
        <v>1453</v>
      </c>
      <c r="F886" s="283" t="s">
        <v>1453</v>
      </c>
      <c r="G886" s="284">
        <v>27900</v>
      </c>
    </row>
    <row r="887" spans="1:7" ht="38.25">
      <c r="A887" s="278" t="s">
        <v>1384</v>
      </c>
      <c r="B887" s="279" t="s">
        <v>1385</v>
      </c>
      <c r="C887" s="280" t="s">
        <v>1453</v>
      </c>
      <c r="D887" s="281" t="s">
        <v>1453</v>
      </c>
      <c r="E887" s="282" t="s">
        <v>1453</v>
      </c>
      <c r="F887" s="283" t="s">
        <v>1453</v>
      </c>
      <c r="G887" s="284">
        <v>27900</v>
      </c>
    </row>
    <row r="888" spans="1:7">
      <c r="A888" s="278" t="s">
        <v>1658</v>
      </c>
      <c r="B888" s="279" t="s">
        <v>1385</v>
      </c>
      <c r="C888" s="280">
        <v>4</v>
      </c>
      <c r="D888" s="281" t="s">
        <v>1453</v>
      </c>
      <c r="E888" s="282" t="s">
        <v>1453</v>
      </c>
      <c r="F888" s="283" t="s">
        <v>1453</v>
      </c>
      <c r="G888" s="284">
        <v>27900</v>
      </c>
    </row>
    <row r="889" spans="1:7">
      <c r="A889" s="278" t="s">
        <v>1659</v>
      </c>
      <c r="B889" s="279" t="s">
        <v>1385</v>
      </c>
      <c r="C889" s="280">
        <v>4</v>
      </c>
      <c r="D889" s="281">
        <v>8</v>
      </c>
      <c r="E889" s="282" t="s">
        <v>1453</v>
      </c>
      <c r="F889" s="283" t="s">
        <v>1453</v>
      </c>
      <c r="G889" s="284">
        <v>27900</v>
      </c>
    </row>
    <row r="890" spans="1:7">
      <c r="A890" s="278" t="s">
        <v>1461</v>
      </c>
      <c r="B890" s="279" t="s">
        <v>1385</v>
      </c>
      <c r="C890" s="280">
        <v>4</v>
      </c>
      <c r="D890" s="281">
        <v>8</v>
      </c>
      <c r="E890" s="282" t="s">
        <v>1460</v>
      </c>
      <c r="F890" s="283" t="s">
        <v>1453</v>
      </c>
      <c r="G890" s="284">
        <v>27900</v>
      </c>
    </row>
    <row r="891" spans="1:7" ht="25.5">
      <c r="A891" s="278" t="s">
        <v>1459</v>
      </c>
      <c r="B891" s="279" t="s">
        <v>1385</v>
      </c>
      <c r="C891" s="280">
        <v>4</v>
      </c>
      <c r="D891" s="281">
        <v>8</v>
      </c>
      <c r="E891" s="282" t="s">
        <v>1457</v>
      </c>
      <c r="F891" s="283" t="s">
        <v>1453</v>
      </c>
      <c r="G891" s="284">
        <v>27900</v>
      </c>
    </row>
    <row r="892" spans="1:7" ht="25.5">
      <c r="A892" s="278" t="s">
        <v>1459</v>
      </c>
      <c r="B892" s="279" t="s">
        <v>1385</v>
      </c>
      <c r="C892" s="280">
        <v>4</v>
      </c>
      <c r="D892" s="281">
        <v>8</v>
      </c>
      <c r="E892" s="282" t="s">
        <v>1457</v>
      </c>
      <c r="F892" s="283" t="s">
        <v>1453</v>
      </c>
      <c r="G892" s="284">
        <v>27900</v>
      </c>
    </row>
    <row r="893" spans="1:7">
      <c r="A893" s="278" t="s">
        <v>1657</v>
      </c>
      <c r="B893" s="279" t="s">
        <v>1385</v>
      </c>
      <c r="C893" s="280">
        <v>4</v>
      </c>
      <c r="D893" s="281">
        <v>8</v>
      </c>
      <c r="E893" s="282" t="s">
        <v>1457</v>
      </c>
      <c r="F893" s="283">
        <v>40</v>
      </c>
      <c r="G893" s="284">
        <v>27900</v>
      </c>
    </row>
    <row r="894" spans="1:7" ht="25.5">
      <c r="A894" s="285" t="s">
        <v>1386</v>
      </c>
      <c r="B894" s="286" t="s">
        <v>1387</v>
      </c>
      <c r="C894" s="287" t="s">
        <v>1453</v>
      </c>
      <c r="D894" s="288" t="s">
        <v>1453</v>
      </c>
      <c r="E894" s="289" t="s">
        <v>1453</v>
      </c>
      <c r="F894" s="290" t="s">
        <v>1453</v>
      </c>
      <c r="G894" s="291">
        <v>34280</v>
      </c>
    </row>
    <row r="895" spans="1:7" ht="38.25">
      <c r="A895" s="278" t="s">
        <v>1388</v>
      </c>
      <c r="B895" s="279" t="s">
        <v>1389</v>
      </c>
      <c r="C895" s="280" t="s">
        <v>1453</v>
      </c>
      <c r="D895" s="281" t="s">
        <v>1453</v>
      </c>
      <c r="E895" s="282" t="s">
        <v>1453</v>
      </c>
      <c r="F895" s="283" t="s">
        <v>1453</v>
      </c>
      <c r="G895" s="284">
        <v>26739</v>
      </c>
    </row>
    <row r="896" spans="1:7" ht="51">
      <c r="A896" s="278" t="s">
        <v>1390</v>
      </c>
      <c r="B896" s="279" t="s">
        <v>1391</v>
      </c>
      <c r="C896" s="280" t="s">
        <v>1453</v>
      </c>
      <c r="D896" s="281" t="s">
        <v>1453</v>
      </c>
      <c r="E896" s="282" t="s">
        <v>1453</v>
      </c>
      <c r="F896" s="283" t="s">
        <v>1453</v>
      </c>
      <c r="G896" s="284">
        <v>26739</v>
      </c>
    </row>
    <row r="897" spans="1:7">
      <c r="A897" s="278" t="s">
        <v>1245</v>
      </c>
      <c r="B897" s="279" t="s">
        <v>1391</v>
      </c>
      <c r="C897" s="280">
        <v>1</v>
      </c>
      <c r="D897" s="281" t="s">
        <v>1453</v>
      </c>
      <c r="E897" s="282" t="s">
        <v>1453</v>
      </c>
      <c r="F897" s="283" t="s">
        <v>1453</v>
      </c>
      <c r="G897" s="284">
        <v>26739</v>
      </c>
    </row>
    <row r="898" spans="1:7" ht="25.5">
      <c r="A898" s="278" t="s">
        <v>1392</v>
      </c>
      <c r="B898" s="279" t="s">
        <v>1391</v>
      </c>
      <c r="C898" s="280">
        <v>1</v>
      </c>
      <c r="D898" s="281">
        <v>6</v>
      </c>
      <c r="E898" s="282" t="s">
        <v>1453</v>
      </c>
      <c r="F898" s="283" t="s">
        <v>1453</v>
      </c>
      <c r="G898" s="284">
        <v>26739</v>
      </c>
    </row>
    <row r="899" spans="1:7" ht="38.25">
      <c r="A899" s="278" t="s">
        <v>1590</v>
      </c>
      <c r="B899" s="279" t="s">
        <v>1391</v>
      </c>
      <c r="C899" s="280">
        <v>1</v>
      </c>
      <c r="D899" s="281">
        <v>6</v>
      </c>
      <c r="E899" s="282" t="s">
        <v>1589</v>
      </c>
      <c r="F899" s="283" t="s">
        <v>1453</v>
      </c>
      <c r="G899" s="284">
        <v>24913</v>
      </c>
    </row>
    <row r="900" spans="1:7">
      <c r="A900" s="278" t="s">
        <v>1588</v>
      </c>
      <c r="B900" s="279" t="s">
        <v>1391</v>
      </c>
      <c r="C900" s="280">
        <v>1</v>
      </c>
      <c r="D900" s="281">
        <v>6</v>
      </c>
      <c r="E900" s="282" t="s">
        <v>1587</v>
      </c>
      <c r="F900" s="283" t="s">
        <v>1453</v>
      </c>
      <c r="G900" s="284">
        <v>24913</v>
      </c>
    </row>
    <row r="901" spans="1:7" ht="25.5">
      <c r="A901" s="278" t="s">
        <v>1792</v>
      </c>
      <c r="B901" s="279" t="s">
        <v>1391</v>
      </c>
      <c r="C901" s="280">
        <v>1</v>
      </c>
      <c r="D901" s="281">
        <v>6</v>
      </c>
      <c r="E901" s="282" t="s">
        <v>1793</v>
      </c>
      <c r="F901" s="283" t="s">
        <v>1453</v>
      </c>
      <c r="G901" s="284">
        <v>24205</v>
      </c>
    </row>
    <row r="902" spans="1:7">
      <c r="A902" s="278" t="s">
        <v>1657</v>
      </c>
      <c r="B902" s="279" t="s">
        <v>1391</v>
      </c>
      <c r="C902" s="280">
        <v>1</v>
      </c>
      <c r="D902" s="281">
        <v>6</v>
      </c>
      <c r="E902" s="282" t="s">
        <v>1793</v>
      </c>
      <c r="F902" s="283">
        <v>40</v>
      </c>
      <c r="G902" s="284">
        <v>24205</v>
      </c>
    </row>
    <row r="903" spans="1:7" ht="25.5">
      <c r="A903" s="278" t="s">
        <v>1766</v>
      </c>
      <c r="B903" s="279" t="s">
        <v>1391</v>
      </c>
      <c r="C903" s="280">
        <v>1</v>
      </c>
      <c r="D903" s="281">
        <v>6</v>
      </c>
      <c r="E903" s="282" t="s">
        <v>1767</v>
      </c>
      <c r="F903" s="283" t="s">
        <v>1453</v>
      </c>
      <c r="G903" s="284">
        <v>708</v>
      </c>
    </row>
    <row r="904" spans="1:7">
      <c r="A904" s="278" t="s">
        <v>1657</v>
      </c>
      <c r="B904" s="279" t="s">
        <v>1391</v>
      </c>
      <c r="C904" s="280">
        <v>1</v>
      </c>
      <c r="D904" s="281">
        <v>6</v>
      </c>
      <c r="E904" s="282" t="s">
        <v>1767</v>
      </c>
      <c r="F904" s="283">
        <v>40</v>
      </c>
      <c r="G904" s="284">
        <v>708</v>
      </c>
    </row>
    <row r="905" spans="1:7">
      <c r="A905" s="278" t="s">
        <v>1530</v>
      </c>
      <c r="B905" s="279" t="s">
        <v>1391</v>
      </c>
      <c r="C905" s="280">
        <v>1</v>
      </c>
      <c r="D905" s="281">
        <v>6</v>
      </c>
      <c r="E905" s="282" t="s">
        <v>1529</v>
      </c>
      <c r="F905" s="283" t="s">
        <v>1453</v>
      </c>
      <c r="G905" s="284">
        <v>1822</v>
      </c>
    </row>
    <row r="906" spans="1:7" ht="25.5">
      <c r="A906" s="278" t="s">
        <v>1528</v>
      </c>
      <c r="B906" s="279" t="s">
        <v>1391</v>
      </c>
      <c r="C906" s="280">
        <v>1</v>
      </c>
      <c r="D906" s="281">
        <v>6</v>
      </c>
      <c r="E906" s="282" t="s">
        <v>1479</v>
      </c>
      <c r="F906" s="283" t="s">
        <v>1453</v>
      </c>
      <c r="G906" s="284">
        <v>1822</v>
      </c>
    </row>
    <row r="907" spans="1:7" ht="25.5">
      <c r="A907" s="278" t="s">
        <v>1768</v>
      </c>
      <c r="B907" s="279" t="s">
        <v>1391</v>
      </c>
      <c r="C907" s="280">
        <v>1</v>
      </c>
      <c r="D907" s="281">
        <v>6</v>
      </c>
      <c r="E907" s="282" t="s">
        <v>1769</v>
      </c>
      <c r="F907" s="283" t="s">
        <v>1453</v>
      </c>
      <c r="G907" s="284">
        <v>1382</v>
      </c>
    </row>
    <row r="908" spans="1:7">
      <c r="A908" s="278" t="s">
        <v>1657</v>
      </c>
      <c r="B908" s="279" t="s">
        <v>1391</v>
      </c>
      <c r="C908" s="280">
        <v>1</v>
      </c>
      <c r="D908" s="281">
        <v>6</v>
      </c>
      <c r="E908" s="282" t="s">
        <v>1769</v>
      </c>
      <c r="F908" s="283">
        <v>40</v>
      </c>
      <c r="G908" s="284">
        <v>1382</v>
      </c>
    </row>
    <row r="909" spans="1:7" ht="25.5">
      <c r="A909" s="278" t="s">
        <v>1770</v>
      </c>
      <c r="B909" s="279" t="s">
        <v>1391</v>
      </c>
      <c r="C909" s="280">
        <v>1</v>
      </c>
      <c r="D909" s="281">
        <v>6</v>
      </c>
      <c r="E909" s="282" t="s">
        <v>1771</v>
      </c>
      <c r="F909" s="283" t="s">
        <v>1453</v>
      </c>
      <c r="G909" s="284">
        <v>440</v>
      </c>
    </row>
    <row r="910" spans="1:7">
      <c r="A910" s="278" t="s">
        <v>1657</v>
      </c>
      <c r="B910" s="279" t="s">
        <v>1391</v>
      </c>
      <c r="C910" s="280">
        <v>1</v>
      </c>
      <c r="D910" s="281">
        <v>6</v>
      </c>
      <c r="E910" s="282" t="s">
        <v>1771</v>
      </c>
      <c r="F910" s="283">
        <v>40</v>
      </c>
      <c r="G910" s="284">
        <v>440</v>
      </c>
    </row>
    <row r="911" spans="1:7">
      <c r="A911" s="278" t="s">
        <v>1461</v>
      </c>
      <c r="B911" s="279" t="s">
        <v>1391</v>
      </c>
      <c r="C911" s="280">
        <v>1</v>
      </c>
      <c r="D911" s="281">
        <v>6</v>
      </c>
      <c r="E911" s="282" t="s">
        <v>1460</v>
      </c>
      <c r="F911" s="283" t="s">
        <v>1453</v>
      </c>
      <c r="G911" s="284">
        <v>4</v>
      </c>
    </row>
    <row r="912" spans="1:7">
      <c r="A912" s="278" t="s">
        <v>1586</v>
      </c>
      <c r="B912" s="279" t="s">
        <v>1391</v>
      </c>
      <c r="C912" s="280">
        <v>1</v>
      </c>
      <c r="D912" s="281">
        <v>6</v>
      </c>
      <c r="E912" s="282" t="s">
        <v>1584</v>
      </c>
      <c r="F912" s="283" t="s">
        <v>1453</v>
      </c>
      <c r="G912" s="284">
        <v>4</v>
      </c>
    </row>
    <row r="913" spans="1:7">
      <c r="A913" s="278" t="s">
        <v>1863</v>
      </c>
      <c r="B913" s="279" t="s">
        <v>1391</v>
      </c>
      <c r="C913" s="280">
        <v>1</v>
      </c>
      <c r="D913" s="281">
        <v>6</v>
      </c>
      <c r="E913" s="282" t="s">
        <v>1864</v>
      </c>
      <c r="F913" s="283" t="s">
        <v>1453</v>
      </c>
      <c r="G913" s="284">
        <v>4</v>
      </c>
    </row>
    <row r="914" spans="1:7">
      <c r="A914" s="278" t="s">
        <v>1657</v>
      </c>
      <c r="B914" s="279" t="s">
        <v>1391</v>
      </c>
      <c r="C914" s="280">
        <v>1</v>
      </c>
      <c r="D914" s="281">
        <v>6</v>
      </c>
      <c r="E914" s="282" t="s">
        <v>1864</v>
      </c>
      <c r="F914" s="283">
        <v>40</v>
      </c>
      <c r="G914" s="284">
        <v>4</v>
      </c>
    </row>
    <row r="915" spans="1:7" ht="38.25">
      <c r="A915" s="278" t="s">
        <v>1393</v>
      </c>
      <c r="B915" s="279" t="s">
        <v>1394</v>
      </c>
      <c r="C915" s="280" t="s">
        <v>1453</v>
      </c>
      <c r="D915" s="281" t="s">
        <v>1453</v>
      </c>
      <c r="E915" s="282" t="s">
        <v>1453</v>
      </c>
      <c r="F915" s="283" t="s">
        <v>1453</v>
      </c>
      <c r="G915" s="284">
        <v>6600</v>
      </c>
    </row>
    <row r="916" spans="1:7" ht="38.25">
      <c r="A916" s="278" t="s">
        <v>1395</v>
      </c>
      <c r="B916" s="279" t="s">
        <v>1396</v>
      </c>
      <c r="C916" s="280" t="s">
        <v>1453</v>
      </c>
      <c r="D916" s="281" t="s">
        <v>1453</v>
      </c>
      <c r="E916" s="282" t="s">
        <v>1453</v>
      </c>
      <c r="F916" s="283" t="s">
        <v>1453</v>
      </c>
      <c r="G916" s="284">
        <v>6600</v>
      </c>
    </row>
    <row r="917" spans="1:7">
      <c r="A917" s="278" t="s">
        <v>1397</v>
      </c>
      <c r="B917" s="279" t="s">
        <v>1396</v>
      </c>
      <c r="C917" s="280">
        <v>13</v>
      </c>
      <c r="D917" s="281" t="s">
        <v>1453</v>
      </c>
      <c r="E917" s="282" t="s">
        <v>1453</v>
      </c>
      <c r="F917" s="283" t="s">
        <v>1453</v>
      </c>
      <c r="G917" s="284">
        <v>6600</v>
      </c>
    </row>
    <row r="918" spans="1:7">
      <c r="A918" s="278" t="s">
        <v>1398</v>
      </c>
      <c r="B918" s="279" t="s">
        <v>1396</v>
      </c>
      <c r="C918" s="280">
        <v>13</v>
      </c>
      <c r="D918" s="281">
        <v>1</v>
      </c>
      <c r="E918" s="282" t="s">
        <v>1453</v>
      </c>
      <c r="F918" s="283" t="s">
        <v>1453</v>
      </c>
      <c r="G918" s="284">
        <v>6600</v>
      </c>
    </row>
    <row r="919" spans="1:7">
      <c r="A919" s="278" t="s">
        <v>1399</v>
      </c>
      <c r="B919" s="279" t="s">
        <v>1396</v>
      </c>
      <c r="C919" s="280">
        <v>13</v>
      </c>
      <c r="D919" s="281">
        <v>1</v>
      </c>
      <c r="E919" s="282" t="s">
        <v>1400</v>
      </c>
      <c r="F919" s="283" t="s">
        <v>1453</v>
      </c>
      <c r="G919" s="284">
        <v>6600</v>
      </c>
    </row>
    <row r="920" spans="1:7">
      <c r="A920" s="278" t="s">
        <v>1401</v>
      </c>
      <c r="B920" s="279" t="s">
        <v>1396</v>
      </c>
      <c r="C920" s="280">
        <v>13</v>
      </c>
      <c r="D920" s="281">
        <v>1</v>
      </c>
      <c r="E920" s="282" t="s">
        <v>1402</v>
      </c>
      <c r="F920" s="283" t="s">
        <v>1453</v>
      </c>
      <c r="G920" s="284">
        <v>6600</v>
      </c>
    </row>
    <row r="921" spans="1:7">
      <c r="A921" s="278" t="s">
        <v>1401</v>
      </c>
      <c r="B921" s="279" t="s">
        <v>1396</v>
      </c>
      <c r="C921" s="280">
        <v>13</v>
      </c>
      <c r="D921" s="281">
        <v>1</v>
      </c>
      <c r="E921" s="282" t="s">
        <v>1402</v>
      </c>
      <c r="F921" s="283" t="s">
        <v>1453</v>
      </c>
      <c r="G921" s="284">
        <v>6600</v>
      </c>
    </row>
    <row r="922" spans="1:7">
      <c r="A922" s="278" t="s">
        <v>1657</v>
      </c>
      <c r="B922" s="279" t="s">
        <v>1396</v>
      </c>
      <c r="C922" s="280">
        <v>13</v>
      </c>
      <c r="D922" s="281">
        <v>1</v>
      </c>
      <c r="E922" s="282" t="s">
        <v>1402</v>
      </c>
      <c r="F922" s="283">
        <v>40</v>
      </c>
      <c r="G922" s="284">
        <v>1763</v>
      </c>
    </row>
    <row r="923" spans="1:7">
      <c r="A923" s="278" t="s">
        <v>1403</v>
      </c>
      <c r="B923" s="279" t="s">
        <v>1396</v>
      </c>
      <c r="C923" s="280">
        <v>13</v>
      </c>
      <c r="D923" s="281">
        <v>1</v>
      </c>
      <c r="E923" s="282" t="s">
        <v>1402</v>
      </c>
      <c r="F923" s="283">
        <v>50</v>
      </c>
      <c r="G923" s="284">
        <v>4837</v>
      </c>
    </row>
    <row r="924" spans="1:7" ht="38.25">
      <c r="A924" s="278" t="s">
        <v>1404</v>
      </c>
      <c r="B924" s="279" t="s">
        <v>1405</v>
      </c>
      <c r="C924" s="280" t="s">
        <v>1453</v>
      </c>
      <c r="D924" s="281" t="s">
        <v>1453</v>
      </c>
      <c r="E924" s="282" t="s">
        <v>1453</v>
      </c>
      <c r="F924" s="283" t="s">
        <v>1453</v>
      </c>
      <c r="G924" s="284">
        <v>941</v>
      </c>
    </row>
    <row r="925" spans="1:7" ht="51">
      <c r="A925" s="278" t="s">
        <v>1406</v>
      </c>
      <c r="B925" s="279" t="s">
        <v>1407</v>
      </c>
      <c r="C925" s="280" t="s">
        <v>1453</v>
      </c>
      <c r="D925" s="281" t="s">
        <v>1453</v>
      </c>
      <c r="E925" s="282" t="s">
        <v>1453</v>
      </c>
      <c r="F925" s="283" t="s">
        <v>1453</v>
      </c>
      <c r="G925" s="284">
        <v>941</v>
      </c>
    </row>
    <row r="926" spans="1:7">
      <c r="A926" s="278" t="s">
        <v>1245</v>
      </c>
      <c r="B926" s="279" t="s">
        <v>1407</v>
      </c>
      <c r="C926" s="280">
        <v>1</v>
      </c>
      <c r="D926" s="281" t="s">
        <v>1453</v>
      </c>
      <c r="E926" s="282" t="s">
        <v>1453</v>
      </c>
      <c r="F926" s="283" t="s">
        <v>1453</v>
      </c>
      <c r="G926" s="284">
        <v>941</v>
      </c>
    </row>
    <row r="927" spans="1:7">
      <c r="A927" s="278" t="s">
        <v>1246</v>
      </c>
      <c r="B927" s="279" t="s">
        <v>1407</v>
      </c>
      <c r="C927" s="280">
        <v>1</v>
      </c>
      <c r="D927" s="281">
        <v>13</v>
      </c>
      <c r="E927" s="282" t="s">
        <v>1453</v>
      </c>
      <c r="F927" s="283" t="s">
        <v>1453</v>
      </c>
      <c r="G927" s="284">
        <v>941</v>
      </c>
    </row>
    <row r="928" spans="1:7">
      <c r="A928" s="278" t="s">
        <v>1530</v>
      </c>
      <c r="B928" s="279" t="s">
        <v>1407</v>
      </c>
      <c r="C928" s="280">
        <v>1</v>
      </c>
      <c r="D928" s="281">
        <v>13</v>
      </c>
      <c r="E928" s="282" t="s">
        <v>1529</v>
      </c>
      <c r="F928" s="283" t="s">
        <v>1453</v>
      </c>
      <c r="G928" s="284">
        <v>941</v>
      </c>
    </row>
    <row r="929" spans="1:7" ht="25.5">
      <c r="A929" s="278" t="s">
        <v>1528</v>
      </c>
      <c r="B929" s="279" t="s">
        <v>1407</v>
      </c>
      <c r="C929" s="280">
        <v>1</v>
      </c>
      <c r="D929" s="281">
        <v>13</v>
      </c>
      <c r="E929" s="282" t="s">
        <v>1479</v>
      </c>
      <c r="F929" s="283" t="s">
        <v>1453</v>
      </c>
      <c r="G929" s="284">
        <v>941</v>
      </c>
    </row>
    <row r="930" spans="1:7" ht="25.5">
      <c r="A930" s="278" t="s">
        <v>1768</v>
      </c>
      <c r="B930" s="279" t="s">
        <v>1407</v>
      </c>
      <c r="C930" s="280">
        <v>1</v>
      </c>
      <c r="D930" s="281">
        <v>13</v>
      </c>
      <c r="E930" s="282" t="s">
        <v>1769</v>
      </c>
      <c r="F930" s="283" t="s">
        <v>1453</v>
      </c>
      <c r="G930" s="284">
        <v>941</v>
      </c>
    </row>
    <row r="931" spans="1:7">
      <c r="A931" s="278" t="s">
        <v>1657</v>
      </c>
      <c r="B931" s="279" t="s">
        <v>1407</v>
      </c>
      <c r="C931" s="280">
        <v>1</v>
      </c>
      <c r="D931" s="281">
        <v>13</v>
      </c>
      <c r="E931" s="282" t="s">
        <v>1769</v>
      </c>
      <c r="F931" s="283">
        <v>40</v>
      </c>
      <c r="G931" s="284">
        <v>941</v>
      </c>
    </row>
    <row r="932" spans="1:7" ht="25.5">
      <c r="A932" s="285" t="s">
        <v>1408</v>
      </c>
      <c r="B932" s="286" t="s">
        <v>1409</v>
      </c>
      <c r="C932" s="287" t="s">
        <v>1453</v>
      </c>
      <c r="D932" s="288" t="s">
        <v>1453</v>
      </c>
      <c r="E932" s="289" t="s">
        <v>1453</v>
      </c>
      <c r="F932" s="290" t="s">
        <v>1453</v>
      </c>
      <c r="G932" s="291">
        <v>17606</v>
      </c>
    </row>
    <row r="933" spans="1:7" ht="25.5">
      <c r="A933" s="278" t="s">
        <v>1410</v>
      </c>
      <c r="B933" s="279" t="s">
        <v>1411</v>
      </c>
      <c r="C933" s="280" t="s">
        <v>1453</v>
      </c>
      <c r="D933" s="281" t="s">
        <v>1453</v>
      </c>
      <c r="E933" s="282" t="s">
        <v>1453</v>
      </c>
      <c r="F933" s="283" t="s">
        <v>1453</v>
      </c>
      <c r="G933" s="284">
        <v>17606</v>
      </c>
    </row>
    <row r="934" spans="1:7">
      <c r="A934" s="278" t="s">
        <v>1658</v>
      </c>
      <c r="B934" s="279" t="s">
        <v>1411</v>
      </c>
      <c r="C934" s="280">
        <v>4</v>
      </c>
      <c r="D934" s="281" t="s">
        <v>1453</v>
      </c>
      <c r="E934" s="282" t="s">
        <v>1453</v>
      </c>
      <c r="F934" s="283" t="s">
        <v>1453</v>
      </c>
      <c r="G934" s="284">
        <v>200</v>
      </c>
    </row>
    <row r="935" spans="1:7">
      <c r="A935" s="278" t="s">
        <v>1663</v>
      </c>
      <c r="B935" s="279" t="s">
        <v>1411</v>
      </c>
      <c r="C935" s="280">
        <v>4</v>
      </c>
      <c r="D935" s="281">
        <v>12</v>
      </c>
      <c r="E935" s="282" t="s">
        <v>1453</v>
      </c>
      <c r="F935" s="283" t="s">
        <v>1453</v>
      </c>
      <c r="G935" s="284">
        <v>200</v>
      </c>
    </row>
    <row r="936" spans="1:7" ht="25.5">
      <c r="A936" s="278" t="s">
        <v>1570</v>
      </c>
      <c r="B936" s="279" t="s">
        <v>1411</v>
      </c>
      <c r="C936" s="280">
        <v>4</v>
      </c>
      <c r="D936" s="281">
        <v>12</v>
      </c>
      <c r="E936" s="282" t="s">
        <v>1569</v>
      </c>
      <c r="F936" s="283" t="s">
        <v>1453</v>
      </c>
      <c r="G936" s="284">
        <v>200</v>
      </c>
    </row>
    <row r="937" spans="1:7" ht="25.5">
      <c r="A937" s="278" t="s">
        <v>1295</v>
      </c>
      <c r="B937" s="279" t="s">
        <v>1411</v>
      </c>
      <c r="C937" s="280">
        <v>4</v>
      </c>
      <c r="D937" s="281">
        <v>12</v>
      </c>
      <c r="E937" s="282" t="s">
        <v>1296</v>
      </c>
      <c r="F937" s="283" t="s">
        <v>1453</v>
      </c>
      <c r="G937" s="284">
        <v>200</v>
      </c>
    </row>
    <row r="938" spans="1:7" ht="25.5">
      <c r="A938" s="278" t="s">
        <v>1295</v>
      </c>
      <c r="B938" s="279" t="s">
        <v>1411</v>
      </c>
      <c r="C938" s="280">
        <v>4</v>
      </c>
      <c r="D938" s="281">
        <v>12</v>
      </c>
      <c r="E938" s="282" t="s">
        <v>1296</v>
      </c>
      <c r="F938" s="283" t="s">
        <v>1453</v>
      </c>
      <c r="G938" s="284">
        <v>200</v>
      </c>
    </row>
    <row r="939" spans="1:7">
      <c r="A939" s="278" t="s">
        <v>1657</v>
      </c>
      <c r="B939" s="279" t="s">
        <v>1411</v>
      </c>
      <c r="C939" s="280">
        <v>4</v>
      </c>
      <c r="D939" s="281">
        <v>12</v>
      </c>
      <c r="E939" s="282" t="s">
        <v>1296</v>
      </c>
      <c r="F939" s="283">
        <v>40</v>
      </c>
      <c r="G939" s="284">
        <v>200</v>
      </c>
    </row>
    <row r="940" spans="1:7">
      <c r="A940" s="278" t="s">
        <v>1737</v>
      </c>
      <c r="B940" s="279" t="s">
        <v>1411</v>
      </c>
      <c r="C940" s="280">
        <v>7</v>
      </c>
      <c r="D940" s="281" t="s">
        <v>1453</v>
      </c>
      <c r="E940" s="282" t="s">
        <v>1453</v>
      </c>
      <c r="F940" s="283" t="s">
        <v>1453</v>
      </c>
      <c r="G940" s="284">
        <v>210</v>
      </c>
    </row>
    <row r="941" spans="1:7">
      <c r="A941" s="278" t="s">
        <v>1778</v>
      </c>
      <c r="B941" s="279" t="s">
        <v>1411</v>
      </c>
      <c r="C941" s="280">
        <v>7</v>
      </c>
      <c r="D941" s="281">
        <v>7</v>
      </c>
      <c r="E941" s="282" t="s">
        <v>1453</v>
      </c>
      <c r="F941" s="283" t="s">
        <v>1453</v>
      </c>
      <c r="G941" s="284">
        <v>198</v>
      </c>
    </row>
    <row r="942" spans="1:7" ht="25.5">
      <c r="A942" s="278" t="s">
        <v>1570</v>
      </c>
      <c r="B942" s="279" t="s">
        <v>1411</v>
      </c>
      <c r="C942" s="280">
        <v>7</v>
      </c>
      <c r="D942" s="281">
        <v>7</v>
      </c>
      <c r="E942" s="282" t="s">
        <v>1569</v>
      </c>
      <c r="F942" s="283" t="s">
        <v>1453</v>
      </c>
      <c r="G942" s="284">
        <v>198</v>
      </c>
    </row>
    <row r="943" spans="1:7">
      <c r="A943" s="278" t="s">
        <v>1566</v>
      </c>
      <c r="B943" s="279" t="s">
        <v>1411</v>
      </c>
      <c r="C943" s="280">
        <v>7</v>
      </c>
      <c r="D943" s="281">
        <v>7</v>
      </c>
      <c r="E943" s="282" t="s">
        <v>1564</v>
      </c>
      <c r="F943" s="283" t="s">
        <v>1453</v>
      </c>
      <c r="G943" s="284">
        <v>198</v>
      </c>
    </row>
    <row r="944" spans="1:7">
      <c r="A944" s="278" t="s">
        <v>1746</v>
      </c>
      <c r="B944" s="279" t="s">
        <v>1411</v>
      </c>
      <c r="C944" s="280">
        <v>7</v>
      </c>
      <c r="D944" s="281">
        <v>7</v>
      </c>
      <c r="E944" s="282" t="s">
        <v>1747</v>
      </c>
      <c r="F944" s="283" t="s">
        <v>1453</v>
      </c>
      <c r="G944" s="284">
        <v>198</v>
      </c>
    </row>
    <row r="945" spans="1:7">
      <c r="A945" s="278" t="s">
        <v>1741</v>
      </c>
      <c r="B945" s="279" t="s">
        <v>1411</v>
      </c>
      <c r="C945" s="280">
        <v>7</v>
      </c>
      <c r="D945" s="281">
        <v>7</v>
      </c>
      <c r="E945" s="282" t="s">
        <v>1747</v>
      </c>
      <c r="F945" s="283">
        <v>231</v>
      </c>
      <c r="G945" s="284">
        <v>198</v>
      </c>
    </row>
    <row r="946" spans="1:7">
      <c r="A946" s="278" t="s">
        <v>1765</v>
      </c>
      <c r="B946" s="279" t="s">
        <v>1411</v>
      </c>
      <c r="C946" s="280">
        <v>7</v>
      </c>
      <c r="D946" s="281">
        <v>9</v>
      </c>
      <c r="E946" s="282" t="s">
        <v>1453</v>
      </c>
      <c r="F946" s="283" t="s">
        <v>1453</v>
      </c>
      <c r="G946" s="284">
        <v>12</v>
      </c>
    </row>
    <row r="947" spans="1:7" ht="25.5">
      <c r="A947" s="278" t="s">
        <v>1570</v>
      </c>
      <c r="B947" s="279" t="s">
        <v>1411</v>
      </c>
      <c r="C947" s="280">
        <v>7</v>
      </c>
      <c r="D947" s="281">
        <v>9</v>
      </c>
      <c r="E947" s="282" t="s">
        <v>1569</v>
      </c>
      <c r="F947" s="283" t="s">
        <v>1453</v>
      </c>
      <c r="G947" s="284">
        <v>12</v>
      </c>
    </row>
    <row r="948" spans="1:7">
      <c r="A948" s="278" t="s">
        <v>1566</v>
      </c>
      <c r="B948" s="279" t="s">
        <v>1411</v>
      </c>
      <c r="C948" s="280">
        <v>7</v>
      </c>
      <c r="D948" s="281">
        <v>9</v>
      </c>
      <c r="E948" s="282" t="s">
        <v>1564</v>
      </c>
      <c r="F948" s="283" t="s">
        <v>1453</v>
      </c>
      <c r="G948" s="284">
        <v>12</v>
      </c>
    </row>
    <row r="949" spans="1:7">
      <c r="A949" s="278" t="s">
        <v>1746</v>
      </c>
      <c r="B949" s="279" t="s">
        <v>1411</v>
      </c>
      <c r="C949" s="280">
        <v>7</v>
      </c>
      <c r="D949" s="281">
        <v>9</v>
      </c>
      <c r="E949" s="282" t="s">
        <v>1747</v>
      </c>
      <c r="F949" s="283" t="s">
        <v>1453</v>
      </c>
      <c r="G949" s="284">
        <v>12</v>
      </c>
    </row>
    <row r="950" spans="1:7">
      <c r="A950" s="278" t="s">
        <v>1741</v>
      </c>
      <c r="B950" s="279" t="s">
        <v>1411</v>
      </c>
      <c r="C950" s="280">
        <v>7</v>
      </c>
      <c r="D950" s="281">
        <v>9</v>
      </c>
      <c r="E950" s="282" t="s">
        <v>1747</v>
      </c>
      <c r="F950" s="283">
        <v>231</v>
      </c>
      <c r="G950" s="284">
        <v>12</v>
      </c>
    </row>
    <row r="951" spans="1:7">
      <c r="A951" s="278" t="s">
        <v>1837</v>
      </c>
      <c r="B951" s="279" t="s">
        <v>1411</v>
      </c>
      <c r="C951" s="280">
        <v>8</v>
      </c>
      <c r="D951" s="281" t="s">
        <v>1453</v>
      </c>
      <c r="E951" s="282" t="s">
        <v>1453</v>
      </c>
      <c r="F951" s="283" t="s">
        <v>1453</v>
      </c>
      <c r="G951" s="284">
        <v>250</v>
      </c>
    </row>
    <row r="952" spans="1:7">
      <c r="A952" s="278" t="s">
        <v>1184</v>
      </c>
      <c r="B952" s="279" t="s">
        <v>1411</v>
      </c>
      <c r="C952" s="280">
        <v>8</v>
      </c>
      <c r="D952" s="281">
        <v>4</v>
      </c>
      <c r="E952" s="282" t="s">
        <v>1453</v>
      </c>
      <c r="F952" s="283" t="s">
        <v>1453</v>
      </c>
      <c r="G952" s="284">
        <v>250</v>
      </c>
    </row>
    <row r="953" spans="1:7" ht="25.5">
      <c r="A953" s="278" t="s">
        <v>1570</v>
      </c>
      <c r="B953" s="279" t="s">
        <v>1411</v>
      </c>
      <c r="C953" s="280">
        <v>8</v>
      </c>
      <c r="D953" s="281">
        <v>4</v>
      </c>
      <c r="E953" s="282" t="s">
        <v>1569</v>
      </c>
      <c r="F953" s="283" t="s">
        <v>1453</v>
      </c>
      <c r="G953" s="284">
        <v>250</v>
      </c>
    </row>
    <row r="954" spans="1:7">
      <c r="A954" s="278" t="s">
        <v>1566</v>
      </c>
      <c r="B954" s="279" t="s">
        <v>1411</v>
      </c>
      <c r="C954" s="280">
        <v>8</v>
      </c>
      <c r="D954" s="281">
        <v>4</v>
      </c>
      <c r="E954" s="282" t="s">
        <v>1564</v>
      </c>
      <c r="F954" s="283" t="s">
        <v>1453</v>
      </c>
      <c r="G954" s="284">
        <v>250</v>
      </c>
    </row>
    <row r="955" spans="1:7">
      <c r="A955" s="278" t="s">
        <v>1746</v>
      </c>
      <c r="B955" s="279" t="s">
        <v>1411</v>
      </c>
      <c r="C955" s="280">
        <v>8</v>
      </c>
      <c r="D955" s="281">
        <v>4</v>
      </c>
      <c r="E955" s="282" t="s">
        <v>1747</v>
      </c>
      <c r="F955" s="283" t="s">
        <v>1453</v>
      </c>
      <c r="G955" s="284">
        <v>250</v>
      </c>
    </row>
    <row r="956" spans="1:7">
      <c r="A956" s="278" t="s">
        <v>1807</v>
      </c>
      <c r="B956" s="279" t="s">
        <v>1411</v>
      </c>
      <c r="C956" s="280">
        <v>8</v>
      </c>
      <c r="D956" s="281">
        <v>4</v>
      </c>
      <c r="E956" s="282" t="s">
        <v>1747</v>
      </c>
      <c r="F956" s="283">
        <v>241</v>
      </c>
      <c r="G956" s="284">
        <v>250</v>
      </c>
    </row>
    <row r="957" spans="1:7">
      <c r="A957" s="278" t="s">
        <v>1868</v>
      </c>
      <c r="B957" s="279" t="s">
        <v>1411</v>
      </c>
      <c r="C957" s="280">
        <v>11</v>
      </c>
      <c r="D957" s="281" t="s">
        <v>1453</v>
      </c>
      <c r="E957" s="282" t="s">
        <v>1453</v>
      </c>
      <c r="F957" s="283" t="s">
        <v>1453</v>
      </c>
      <c r="G957" s="284">
        <v>91</v>
      </c>
    </row>
    <row r="958" spans="1:7">
      <c r="A958" s="278" t="s">
        <v>1872</v>
      </c>
      <c r="B958" s="279" t="s">
        <v>1411</v>
      </c>
      <c r="C958" s="280">
        <v>11</v>
      </c>
      <c r="D958" s="281">
        <v>2</v>
      </c>
      <c r="E958" s="282" t="s">
        <v>1453</v>
      </c>
      <c r="F958" s="283" t="s">
        <v>1453</v>
      </c>
      <c r="G958" s="284">
        <v>91</v>
      </c>
    </row>
    <row r="959" spans="1:7" ht="25.5">
      <c r="A959" s="278" t="s">
        <v>1570</v>
      </c>
      <c r="B959" s="279" t="s">
        <v>1411</v>
      </c>
      <c r="C959" s="280">
        <v>11</v>
      </c>
      <c r="D959" s="281">
        <v>2</v>
      </c>
      <c r="E959" s="282" t="s">
        <v>1569</v>
      </c>
      <c r="F959" s="283" t="s">
        <v>1453</v>
      </c>
      <c r="G959" s="284">
        <v>91</v>
      </c>
    </row>
    <row r="960" spans="1:7">
      <c r="A960" s="278" t="s">
        <v>1566</v>
      </c>
      <c r="B960" s="279" t="s">
        <v>1411</v>
      </c>
      <c r="C960" s="280">
        <v>11</v>
      </c>
      <c r="D960" s="281">
        <v>2</v>
      </c>
      <c r="E960" s="282" t="s">
        <v>1564</v>
      </c>
      <c r="F960" s="283" t="s">
        <v>1453</v>
      </c>
      <c r="G960" s="284">
        <v>91</v>
      </c>
    </row>
    <row r="961" spans="1:7">
      <c r="A961" s="278" t="s">
        <v>1746</v>
      </c>
      <c r="B961" s="279" t="s">
        <v>1411</v>
      </c>
      <c r="C961" s="280">
        <v>11</v>
      </c>
      <c r="D961" s="281">
        <v>2</v>
      </c>
      <c r="E961" s="282" t="s">
        <v>1747</v>
      </c>
      <c r="F961" s="283" t="s">
        <v>1453</v>
      </c>
      <c r="G961" s="284">
        <v>91</v>
      </c>
    </row>
    <row r="962" spans="1:7">
      <c r="A962" s="278" t="s">
        <v>1820</v>
      </c>
      <c r="B962" s="279" t="s">
        <v>1411</v>
      </c>
      <c r="C962" s="280">
        <v>11</v>
      </c>
      <c r="D962" s="281">
        <v>2</v>
      </c>
      <c r="E962" s="282" t="s">
        <v>1747</v>
      </c>
      <c r="F962" s="283">
        <v>271</v>
      </c>
      <c r="G962" s="284">
        <v>91</v>
      </c>
    </row>
    <row r="963" spans="1:7">
      <c r="A963" s="278" t="s">
        <v>1412</v>
      </c>
      <c r="B963" s="279" t="s">
        <v>1411</v>
      </c>
      <c r="C963" s="280">
        <v>12</v>
      </c>
      <c r="D963" s="281" t="s">
        <v>1453</v>
      </c>
      <c r="E963" s="282" t="s">
        <v>1453</v>
      </c>
      <c r="F963" s="283" t="s">
        <v>1453</v>
      </c>
      <c r="G963" s="284">
        <v>16855</v>
      </c>
    </row>
    <row r="964" spans="1:7">
      <c r="A964" s="278" t="s">
        <v>1413</v>
      </c>
      <c r="B964" s="279" t="s">
        <v>1411</v>
      </c>
      <c r="C964" s="280">
        <v>12</v>
      </c>
      <c r="D964" s="281">
        <v>1</v>
      </c>
      <c r="E964" s="282" t="s">
        <v>1453</v>
      </c>
      <c r="F964" s="283" t="s">
        <v>1453</v>
      </c>
      <c r="G964" s="284">
        <v>6875</v>
      </c>
    </row>
    <row r="965" spans="1:7">
      <c r="A965" s="278" t="s">
        <v>1530</v>
      </c>
      <c r="B965" s="279" t="s">
        <v>1411</v>
      </c>
      <c r="C965" s="280">
        <v>12</v>
      </c>
      <c r="D965" s="281">
        <v>1</v>
      </c>
      <c r="E965" s="282" t="s">
        <v>1529</v>
      </c>
      <c r="F965" s="283" t="s">
        <v>1453</v>
      </c>
      <c r="G965" s="284">
        <v>6875</v>
      </c>
    </row>
    <row r="966" spans="1:7" ht="25.5">
      <c r="A966" s="278" t="s">
        <v>1528</v>
      </c>
      <c r="B966" s="279" t="s">
        <v>1411</v>
      </c>
      <c r="C966" s="280">
        <v>12</v>
      </c>
      <c r="D966" s="281">
        <v>1</v>
      </c>
      <c r="E966" s="282" t="s">
        <v>1479</v>
      </c>
      <c r="F966" s="283" t="s">
        <v>1453</v>
      </c>
      <c r="G966" s="284">
        <v>6875</v>
      </c>
    </row>
    <row r="967" spans="1:7" ht="25.5">
      <c r="A967" s="278" t="s">
        <v>1770</v>
      </c>
      <c r="B967" s="279" t="s">
        <v>1411</v>
      </c>
      <c r="C967" s="280">
        <v>12</v>
      </c>
      <c r="D967" s="281">
        <v>1</v>
      </c>
      <c r="E967" s="282" t="s">
        <v>1771</v>
      </c>
      <c r="F967" s="283" t="s">
        <v>1453</v>
      </c>
      <c r="G967" s="284">
        <v>6875</v>
      </c>
    </row>
    <row r="968" spans="1:7">
      <c r="A968" s="278" t="s">
        <v>1657</v>
      </c>
      <c r="B968" s="279" t="s">
        <v>1411</v>
      </c>
      <c r="C968" s="280">
        <v>12</v>
      </c>
      <c r="D968" s="281">
        <v>1</v>
      </c>
      <c r="E968" s="282" t="s">
        <v>1771</v>
      </c>
      <c r="F968" s="283">
        <v>40</v>
      </c>
      <c r="G968" s="284">
        <v>6875</v>
      </c>
    </row>
    <row r="969" spans="1:7">
      <c r="A969" s="278" t="s">
        <v>1414</v>
      </c>
      <c r="B969" s="279" t="s">
        <v>1411</v>
      </c>
      <c r="C969" s="280">
        <v>12</v>
      </c>
      <c r="D969" s="281">
        <v>2</v>
      </c>
      <c r="E969" s="282" t="s">
        <v>1453</v>
      </c>
      <c r="F969" s="283" t="s">
        <v>1453</v>
      </c>
      <c r="G969" s="284">
        <v>8211</v>
      </c>
    </row>
    <row r="970" spans="1:7">
      <c r="A970" s="278" t="s">
        <v>1530</v>
      </c>
      <c r="B970" s="279" t="s">
        <v>1411</v>
      </c>
      <c r="C970" s="280">
        <v>12</v>
      </c>
      <c r="D970" s="281">
        <v>2</v>
      </c>
      <c r="E970" s="282" t="s">
        <v>1529</v>
      </c>
      <c r="F970" s="283" t="s">
        <v>1453</v>
      </c>
      <c r="G970" s="284">
        <v>8211</v>
      </c>
    </row>
    <row r="971" spans="1:7" ht="25.5">
      <c r="A971" s="278" t="s">
        <v>1528</v>
      </c>
      <c r="B971" s="279" t="s">
        <v>1411</v>
      </c>
      <c r="C971" s="280">
        <v>12</v>
      </c>
      <c r="D971" s="281">
        <v>2</v>
      </c>
      <c r="E971" s="282" t="s">
        <v>1479</v>
      </c>
      <c r="F971" s="283" t="s">
        <v>1453</v>
      </c>
      <c r="G971" s="284">
        <v>8211</v>
      </c>
    </row>
    <row r="972" spans="1:7" ht="25.5">
      <c r="A972" s="278" t="s">
        <v>1770</v>
      </c>
      <c r="B972" s="279" t="s">
        <v>1411</v>
      </c>
      <c r="C972" s="280">
        <v>12</v>
      </c>
      <c r="D972" s="281">
        <v>2</v>
      </c>
      <c r="E972" s="282" t="s">
        <v>1771</v>
      </c>
      <c r="F972" s="283" t="s">
        <v>1453</v>
      </c>
      <c r="G972" s="284">
        <v>8211</v>
      </c>
    </row>
    <row r="973" spans="1:7">
      <c r="A973" s="278" t="s">
        <v>1657</v>
      </c>
      <c r="B973" s="279" t="s">
        <v>1411</v>
      </c>
      <c r="C973" s="280">
        <v>12</v>
      </c>
      <c r="D973" s="281">
        <v>2</v>
      </c>
      <c r="E973" s="282" t="s">
        <v>1771</v>
      </c>
      <c r="F973" s="283">
        <v>40</v>
      </c>
      <c r="G973" s="284">
        <v>8211</v>
      </c>
    </row>
    <row r="974" spans="1:7">
      <c r="A974" s="278" t="s">
        <v>1415</v>
      </c>
      <c r="B974" s="279" t="s">
        <v>1411</v>
      </c>
      <c r="C974" s="280">
        <v>12</v>
      </c>
      <c r="D974" s="281">
        <v>4</v>
      </c>
      <c r="E974" s="282" t="s">
        <v>1453</v>
      </c>
      <c r="F974" s="283" t="s">
        <v>1453</v>
      </c>
      <c r="G974" s="284">
        <v>1769</v>
      </c>
    </row>
    <row r="975" spans="1:7">
      <c r="A975" s="278" t="s">
        <v>1530</v>
      </c>
      <c r="B975" s="279" t="s">
        <v>1411</v>
      </c>
      <c r="C975" s="280">
        <v>12</v>
      </c>
      <c r="D975" s="281">
        <v>4</v>
      </c>
      <c r="E975" s="282" t="s">
        <v>1529</v>
      </c>
      <c r="F975" s="283" t="s">
        <v>1453</v>
      </c>
      <c r="G975" s="284">
        <v>1769</v>
      </c>
    </row>
    <row r="976" spans="1:7" ht="25.5">
      <c r="A976" s="278" t="s">
        <v>1528</v>
      </c>
      <c r="B976" s="279" t="s">
        <v>1411</v>
      </c>
      <c r="C976" s="280">
        <v>12</v>
      </c>
      <c r="D976" s="281">
        <v>4</v>
      </c>
      <c r="E976" s="282" t="s">
        <v>1479</v>
      </c>
      <c r="F976" s="283" t="s">
        <v>1453</v>
      </c>
      <c r="G976" s="284">
        <v>1769</v>
      </c>
    </row>
    <row r="977" spans="1:7" ht="25.5">
      <c r="A977" s="278" t="s">
        <v>1770</v>
      </c>
      <c r="B977" s="279" t="s">
        <v>1411</v>
      </c>
      <c r="C977" s="280">
        <v>12</v>
      </c>
      <c r="D977" s="281">
        <v>4</v>
      </c>
      <c r="E977" s="282" t="s">
        <v>1771</v>
      </c>
      <c r="F977" s="283" t="s">
        <v>1453</v>
      </c>
      <c r="G977" s="284">
        <v>1769</v>
      </c>
    </row>
    <row r="978" spans="1:7">
      <c r="A978" s="278" t="s">
        <v>1657</v>
      </c>
      <c r="B978" s="279" t="s">
        <v>1411</v>
      </c>
      <c r="C978" s="280">
        <v>12</v>
      </c>
      <c r="D978" s="281">
        <v>4</v>
      </c>
      <c r="E978" s="282" t="s">
        <v>1771</v>
      </c>
      <c r="F978" s="283">
        <v>40</v>
      </c>
      <c r="G978" s="284">
        <v>1769</v>
      </c>
    </row>
    <row r="979" spans="1:7" ht="25.5">
      <c r="A979" s="285" t="s">
        <v>1416</v>
      </c>
      <c r="B979" s="286" t="s">
        <v>1417</v>
      </c>
      <c r="C979" s="287" t="s">
        <v>1453</v>
      </c>
      <c r="D979" s="288" t="s">
        <v>1453</v>
      </c>
      <c r="E979" s="289" t="s">
        <v>1453</v>
      </c>
      <c r="F979" s="290" t="s">
        <v>1453</v>
      </c>
      <c r="G979" s="291">
        <v>56092.3</v>
      </c>
    </row>
    <row r="980" spans="1:7" ht="38.25">
      <c r="A980" s="278" t="s">
        <v>1418</v>
      </c>
      <c r="B980" s="279" t="s">
        <v>1419</v>
      </c>
      <c r="C980" s="280" t="s">
        <v>1453</v>
      </c>
      <c r="D980" s="281" t="s">
        <v>1453</v>
      </c>
      <c r="E980" s="282" t="s">
        <v>1453</v>
      </c>
      <c r="F980" s="283" t="s">
        <v>1453</v>
      </c>
      <c r="G980" s="284">
        <v>14018.3</v>
      </c>
    </row>
    <row r="981" spans="1:7" ht="38.25">
      <c r="A981" s="278" t="s">
        <v>1420</v>
      </c>
      <c r="B981" s="279" t="s">
        <v>1421</v>
      </c>
      <c r="C981" s="280" t="s">
        <v>1453</v>
      </c>
      <c r="D981" s="281" t="s">
        <v>1453</v>
      </c>
      <c r="E981" s="282" t="s">
        <v>1453</v>
      </c>
      <c r="F981" s="283" t="s">
        <v>1453</v>
      </c>
      <c r="G981" s="284">
        <v>14018.3</v>
      </c>
    </row>
    <row r="982" spans="1:7">
      <c r="A982" s="278" t="s">
        <v>1245</v>
      </c>
      <c r="B982" s="279" t="s">
        <v>1421</v>
      </c>
      <c r="C982" s="280">
        <v>1</v>
      </c>
      <c r="D982" s="281" t="s">
        <v>1453</v>
      </c>
      <c r="E982" s="282" t="s">
        <v>1453</v>
      </c>
      <c r="F982" s="283" t="s">
        <v>1453</v>
      </c>
      <c r="G982" s="284">
        <v>5176.3</v>
      </c>
    </row>
    <row r="983" spans="1:7">
      <c r="A983" s="278" t="s">
        <v>1246</v>
      </c>
      <c r="B983" s="279" t="s">
        <v>1421</v>
      </c>
      <c r="C983" s="280">
        <v>1</v>
      </c>
      <c r="D983" s="281">
        <v>13</v>
      </c>
      <c r="E983" s="282" t="s">
        <v>1453</v>
      </c>
      <c r="F983" s="283" t="s">
        <v>1453</v>
      </c>
      <c r="G983" s="284">
        <v>5176.3</v>
      </c>
    </row>
    <row r="984" spans="1:7">
      <c r="A984" s="278" t="s">
        <v>1530</v>
      </c>
      <c r="B984" s="279" t="s">
        <v>1421</v>
      </c>
      <c r="C984" s="280">
        <v>1</v>
      </c>
      <c r="D984" s="281">
        <v>13</v>
      </c>
      <c r="E984" s="282" t="s">
        <v>1529</v>
      </c>
      <c r="F984" s="283" t="s">
        <v>1453</v>
      </c>
      <c r="G984" s="284">
        <v>5019.3</v>
      </c>
    </row>
    <row r="985" spans="1:7" ht="25.5">
      <c r="A985" s="278" t="s">
        <v>1528</v>
      </c>
      <c r="B985" s="279" t="s">
        <v>1421</v>
      </c>
      <c r="C985" s="280">
        <v>1</v>
      </c>
      <c r="D985" s="281">
        <v>13</v>
      </c>
      <c r="E985" s="282" t="s">
        <v>1479</v>
      </c>
      <c r="F985" s="283" t="s">
        <v>1453</v>
      </c>
      <c r="G985" s="284">
        <v>5019.3</v>
      </c>
    </row>
    <row r="986" spans="1:7" ht="25.5">
      <c r="A986" s="278" t="s">
        <v>1768</v>
      </c>
      <c r="B986" s="279" t="s">
        <v>1421</v>
      </c>
      <c r="C986" s="280">
        <v>1</v>
      </c>
      <c r="D986" s="281">
        <v>13</v>
      </c>
      <c r="E986" s="282" t="s">
        <v>1769</v>
      </c>
      <c r="F986" s="283" t="s">
        <v>1453</v>
      </c>
      <c r="G986" s="284">
        <v>168</v>
      </c>
    </row>
    <row r="987" spans="1:7" ht="25.5">
      <c r="A987" s="278" t="s">
        <v>1647</v>
      </c>
      <c r="B987" s="279" t="s">
        <v>1421</v>
      </c>
      <c r="C987" s="280">
        <v>1</v>
      </c>
      <c r="D987" s="281">
        <v>13</v>
      </c>
      <c r="E987" s="282" t="s">
        <v>1769</v>
      </c>
      <c r="F987" s="283">
        <v>70</v>
      </c>
      <c r="G987" s="284">
        <v>168</v>
      </c>
    </row>
    <row r="988" spans="1:7" ht="25.5">
      <c r="A988" s="278" t="s">
        <v>1193</v>
      </c>
      <c r="B988" s="279" t="s">
        <v>1421</v>
      </c>
      <c r="C988" s="280">
        <v>1</v>
      </c>
      <c r="D988" s="281">
        <v>13</v>
      </c>
      <c r="E988" s="282" t="s">
        <v>1194</v>
      </c>
      <c r="F988" s="283" t="s">
        <v>1453</v>
      </c>
      <c r="G988" s="284">
        <v>1173.3</v>
      </c>
    </row>
    <row r="989" spans="1:7" ht="25.5">
      <c r="A989" s="278" t="s">
        <v>1647</v>
      </c>
      <c r="B989" s="279" t="s">
        <v>1421</v>
      </c>
      <c r="C989" s="280">
        <v>1</v>
      </c>
      <c r="D989" s="281">
        <v>13</v>
      </c>
      <c r="E989" s="282" t="s">
        <v>1194</v>
      </c>
      <c r="F989" s="283">
        <v>70</v>
      </c>
      <c r="G989" s="284">
        <v>1173.3</v>
      </c>
    </row>
    <row r="990" spans="1:7" ht="25.5">
      <c r="A990" s="278" t="s">
        <v>1770</v>
      </c>
      <c r="B990" s="279" t="s">
        <v>1421</v>
      </c>
      <c r="C990" s="280">
        <v>1</v>
      </c>
      <c r="D990" s="281">
        <v>13</v>
      </c>
      <c r="E990" s="282" t="s">
        <v>1771</v>
      </c>
      <c r="F990" s="283" t="s">
        <v>1453</v>
      </c>
      <c r="G990" s="284">
        <v>3678</v>
      </c>
    </row>
    <row r="991" spans="1:7" ht="25.5">
      <c r="A991" s="278" t="s">
        <v>1647</v>
      </c>
      <c r="B991" s="279" t="s">
        <v>1421</v>
      </c>
      <c r="C991" s="280">
        <v>1</v>
      </c>
      <c r="D991" s="281">
        <v>13</v>
      </c>
      <c r="E991" s="282" t="s">
        <v>1771</v>
      </c>
      <c r="F991" s="283">
        <v>70</v>
      </c>
      <c r="G991" s="284">
        <v>3678</v>
      </c>
    </row>
    <row r="992" spans="1:7">
      <c r="A992" s="278" t="s">
        <v>1461</v>
      </c>
      <c r="B992" s="279" t="s">
        <v>1421</v>
      </c>
      <c r="C992" s="280">
        <v>1</v>
      </c>
      <c r="D992" s="281">
        <v>13</v>
      </c>
      <c r="E992" s="282" t="s">
        <v>1460</v>
      </c>
      <c r="F992" s="283" t="s">
        <v>1453</v>
      </c>
      <c r="G992" s="284">
        <v>157</v>
      </c>
    </row>
    <row r="993" spans="1:7">
      <c r="A993" s="278" t="s">
        <v>1586</v>
      </c>
      <c r="B993" s="279" t="s">
        <v>1421</v>
      </c>
      <c r="C993" s="280">
        <v>1</v>
      </c>
      <c r="D993" s="281">
        <v>13</v>
      </c>
      <c r="E993" s="282" t="s">
        <v>1584</v>
      </c>
      <c r="F993" s="283" t="s">
        <v>1453</v>
      </c>
      <c r="G993" s="284">
        <v>157</v>
      </c>
    </row>
    <row r="994" spans="1:7">
      <c r="A994" s="278" t="s">
        <v>1863</v>
      </c>
      <c r="B994" s="279" t="s">
        <v>1421</v>
      </c>
      <c r="C994" s="280">
        <v>1</v>
      </c>
      <c r="D994" s="281">
        <v>13</v>
      </c>
      <c r="E994" s="282" t="s">
        <v>1864</v>
      </c>
      <c r="F994" s="283" t="s">
        <v>1453</v>
      </c>
      <c r="G994" s="284">
        <v>157</v>
      </c>
    </row>
    <row r="995" spans="1:7" ht="25.5">
      <c r="A995" s="278" t="s">
        <v>1647</v>
      </c>
      <c r="B995" s="279" t="s">
        <v>1421</v>
      </c>
      <c r="C995" s="280">
        <v>1</v>
      </c>
      <c r="D995" s="281">
        <v>13</v>
      </c>
      <c r="E995" s="282" t="s">
        <v>1864</v>
      </c>
      <c r="F995" s="283">
        <v>70</v>
      </c>
      <c r="G995" s="284">
        <v>157</v>
      </c>
    </row>
    <row r="996" spans="1:7">
      <c r="A996" s="278" t="s">
        <v>1715</v>
      </c>
      <c r="B996" s="279" t="s">
        <v>1421</v>
      </c>
      <c r="C996" s="280">
        <v>3</v>
      </c>
      <c r="D996" s="281" t="s">
        <v>1453</v>
      </c>
      <c r="E996" s="282" t="s">
        <v>1453</v>
      </c>
      <c r="F996" s="283" t="s">
        <v>1453</v>
      </c>
      <c r="G996" s="284">
        <v>2087</v>
      </c>
    </row>
    <row r="997" spans="1:7" ht="25.5">
      <c r="A997" s="278" t="s">
        <v>1348</v>
      </c>
      <c r="B997" s="279" t="s">
        <v>1421</v>
      </c>
      <c r="C997" s="280">
        <v>3</v>
      </c>
      <c r="D997" s="281">
        <v>9</v>
      </c>
      <c r="E997" s="282" t="s">
        <v>1453</v>
      </c>
      <c r="F997" s="283" t="s">
        <v>1453</v>
      </c>
      <c r="G997" s="284">
        <v>2087</v>
      </c>
    </row>
    <row r="998" spans="1:7">
      <c r="A998" s="278" t="s">
        <v>1530</v>
      </c>
      <c r="B998" s="279" t="s">
        <v>1421</v>
      </c>
      <c r="C998" s="280">
        <v>3</v>
      </c>
      <c r="D998" s="281">
        <v>9</v>
      </c>
      <c r="E998" s="282" t="s">
        <v>1529</v>
      </c>
      <c r="F998" s="283" t="s">
        <v>1453</v>
      </c>
      <c r="G998" s="284">
        <v>2087</v>
      </c>
    </row>
    <row r="999" spans="1:7" ht="25.5">
      <c r="A999" s="278" t="s">
        <v>1528</v>
      </c>
      <c r="B999" s="279" t="s">
        <v>1421</v>
      </c>
      <c r="C999" s="280">
        <v>3</v>
      </c>
      <c r="D999" s="281">
        <v>9</v>
      </c>
      <c r="E999" s="282" t="s">
        <v>1479</v>
      </c>
      <c r="F999" s="283" t="s">
        <v>1453</v>
      </c>
      <c r="G999" s="284">
        <v>2087</v>
      </c>
    </row>
    <row r="1000" spans="1:7" ht="25.5">
      <c r="A1000" s="278" t="s">
        <v>1770</v>
      </c>
      <c r="B1000" s="279" t="s">
        <v>1421</v>
      </c>
      <c r="C1000" s="280">
        <v>3</v>
      </c>
      <c r="D1000" s="281">
        <v>9</v>
      </c>
      <c r="E1000" s="282" t="s">
        <v>1771</v>
      </c>
      <c r="F1000" s="283" t="s">
        <v>1453</v>
      </c>
      <c r="G1000" s="284">
        <v>2087</v>
      </c>
    </row>
    <row r="1001" spans="1:7" ht="25.5">
      <c r="A1001" s="278" t="s">
        <v>1647</v>
      </c>
      <c r="B1001" s="279" t="s">
        <v>1421</v>
      </c>
      <c r="C1001" s="280">
        <v>3</v>
      </c>
      <c r="D1001" s="281">
        <v>9</v>
      </c>
      <c r="E1001" s="282" t="s">
        <v>1771</v>
      </c>
      <c r="F1001" s="283">
        <v>70</v>
      </c>
      <c r="G1001" s="284">
        <v>2087</v>
      </c>
    </row>
    <row r="1002" spans="1:7">
      <c r="A1002" s="278" t="s">
        <v>1658</v>
      </c>
      <c r="B1002" s="279" t="s">
        <v>1421</v>
      </c>
      <c r="C1002" s="280">
        <v>4</v>
      </c>
      <c r="D1002" s="281" t="s">
        <v>1453</v>
      </c>
      <c r="E1002" s="282" t="s">
        <v>1453</v>
      </c>
      <c r="F1002" s="283" t="s">
        <v>1453</v>
      </c>
      <c r="G1002" s="284">
        <v>1190</v>
      </c>
    </row>
    <row r="1003" spans="1:7">
      <c r="A1003" s="278" t="s">
        <v>1663</v>
      </c>
      <c r="B1003" s="279" t="s">
        <v>1421</v>
      </c>
      <c r="C1003" s="280">
        <v>4</v>
      </c>
      <c r="D1003" s="281">
        <v>12</v>
      </c>
      <c r="E1003" s="282" t="s">
        <v>1453</v>
      </c>
      <c r="F1003" s="283" t="s">
        <v>1453</v>
      </c>
      <c r="G1003" s="284">
        <v>1190</v>
      </c>
    </row>
    <row r="1004" spans="1:7">
      <c r="A1004" s="278" t="s">
        <v>1530</v>
      </c>
      <c r="B1004" s="279" t="s">
        <v>1421</v>
      </c>
      <c r="C1004" s="280">
        <v>4</v>
      </c>
      <c r="D1004" s="281">
        <v>12</v>
      </c>
      <c r="E1004" s="282" t="s">
        <v>1529</v>
      </c>
      <c r="F1004" s="283" t="s">
        <v>1453</v>
      </c>
      <c r="G1004" s="284">
        <v>1190</v>
      </c>
    </row>
    <row r="1005" spans="1:7" ht="25.5">
      <c r="A1005" s="278" t="s">
        <v>1528</v>
      </c>
      <c r="B1005" s="279" t="s">
        <v>1421</v>
      </c>
      <c r="C1005" s="280">
        <v>4</v>
      </c>
      <c r="D1005" s="281">
        <v>12</v>
      </c>
      <c r="E1005" s="282" t="s">
        <v>1479</v>
      </c>
      <c r="F1005" s="283" t="s">
        <v>1453</v>
      </c>
      <c r="G1005" s="284">
        <v>1190</v>
      </c>
    </row>
    <row r="1006" spans="1:7" ht="25.5">
      <c r="A1006" s="278" t="s">
        <v>1768</v>
      </c>
      <c r="B1006" s="279" t="s">
        <v>1421</v>
      </c>
      <c r="C1006" s="280">
        <v>4</v>
      </c>
      <c r="D1006" s="281">
        <v>12</v>
      </c>
      <c r="E1006" s="282" t="s">
        <v>1769</v>
      </c>
      <c r="F1006" s="283" t="s">
        <v>1453</v>
      </c>
      <c r="G1006" s="284">
        <v>180</v>
      </c>
    </row>
    <row r="1007" spans="1:7" ht="25.5">
      <c r="A1007" s="278" t="s">
        <v>1647</v>
      </c>
      <c r="B1007" s="279" t="s">
        <v>1421</v>
      </c>
      <c r="C1007" s="280">
        <v>4</v>
      </c>
      <c r="D1007" s="281">
        <v>12</v>
      </c>
      <c r="E1007" s="282" t="s">
        <v>1769</v>
      </c>
      <c r="F1007" s="283">
        <v>70</v>
      </c>
      <c r="G1007" s="284">
        <v>180</v>
      </c>
    </row>
    <row r="1008" spans="1:7" ht="25.5">
      <c r="A1008" s="278" t="s">
        <v>1770</v>
      </c>
      <c r="B1008" s="279" t="s">
        <v>1421</v>
      </c>
      <c r="C1008" s="280">
        <v>4</v>
      </c>
      <c r="D1008" s="281">
        <v>12</v>
      </c>
      <c r="E1008" s="282" t="s">
        <v>1771</v>
      </c>
      <c r="F1008" s="283" t="s">
        <v>1453</v>
      </c>
      <c r="G1008" s="284">
        <v>1010</v>
      </c>
    </row>
    <row r="1009" spans="1:7" ht="25.5">
      <c r="A1009" s="278" t="s">
        <v>1647</v>
      </c>
      <c r="B1009" s="279" t="s">
        <v>1421</v>
      </c>
      <c r="C1009" s="280">
        <v>4</v>
      </c>
      <c r="D1009" s="281">
        <v>12</v>
      </c>
      <c r="E1009" s="282" t="s">
        <v>1771</v>
      </c>
      <c r="F1009" s="283">
        <v>70</v>
      </c>
      <c r="G1009" s="284">
        <v>1010</v>
      </c>
    </row>
    <row r="1010" spans="1:7">
      <c r="A1010" s="278" t="s">
        <v>1665</v>
      </c>
      <c r="B1010" s="279" t="s">
        <v>1421</v>
      </c>
      <c r="C1010" s="280">
        <v>5</v>
      </c>
      <c r="D1010" s="281" t="s">
        <v>1453</v>
      </c>
      <c r="E1010" s="282" t="s">
        <v>1453</v>
      </c>
      <c r="F1010" s="283" t="s">
        <v>1453</v>
      </c>
      <c r="G1010" s="284">
        <v>5565</v>
      </c>
    </row>
    <row r="1011" spans="1:7">
      <c r="A1011" s="278" t="s">
        <v>1666</v>
      </c>
      <c r="B1011" s="279" t="s">
        <v>1421</v>
      </c>
      <c r="C1011" s="280">
        <v>5</v>
      </c>
      <c r="D1011" s="281">
        <v>1</v>
      </c>
      <c r="E1011" s="282" t="s">
        <v>1453</v>
      </c>
      <c r="F1011" s="283" t="s">
        <v>1453</v>
      </c>
      <c r="G1011" s="284">
        <v>5565</v>
      </c>
    </row>
    <row r="1012" spans="1:7">
      <c r="A1012" s="278" t="s">
        <v>1530</v>
      </c>
      <c r="B1012" s="279" t="s">
        <v>1421</v>
      </c>
      <c r="C1012" s="280">
        <v>5</v>
      </c>
      <c r="D1012" s="281">
        <v>1</v>
      </c>
      <c r="E1012" s="282" t="s">
        <v>1529</v>
      </c>
      <c r="F1012" s="283" t="s">
        <v>1453</v>
      </c>
      <c r="G1012" s="284">
        <v>5565</v>
      </c>
    </row>
    <row r="1013" spans="1:7" ht="25.5">
      <c r="A1013" s="278" t="s">
        <v>1528</v>
      </c>
      <c r="B1013" s="279" t="s">
        <v>1421</v>
      </c>
      <c r="C1013" s="280">
        <v>5</v>
      </c>
      <c r="D1013" s="281">
        <v>1</v>
      </c>
      <c r="E1013" s="282" t="s">
        <v>1479</v>
      </c>
      <c r="F1013" s="283" t="s">
        <v>1453</v>
      </c>
      <c r="G1013" s="284">
        <v>5565</v>
      </c>
    </row>
    <row r="1014" spans="1:7" ht="25.5">
      <c r="A1014" s="278" t="s">
        <v>1193</v>
      </c>
      <c r="B1014" s="279" t="s">
        <v>1421</v>
      </c>
      <c r="C1014" s="280">
        <v>5</v>
      </c>
      <c r="D1014" s="281">
        <v>1</v>
      </c>
      <c r="E1014" s="282" t="s">
        <v>1194</v>
      </c>
      <c r="F1014" s="283" t="s">
        <v>1453</v>
      </c>
      <c r="G1014" s="284">
        <v>5565</v>
      </c>
    </row>
    <row r="1015" spans="1:7" ht="25.5">
      <c r="A1015" s="278" t="s">
        <v>1647</v>
      </c>
      <c r="B1015" s="279" t="s">
        <v>1421</v>
      </c>
      <c r="C1015" s="280">
        <v>5</v>
      </c>
      <c r="D1015" s="281">
        <v>1</v>
      </c>
      <c r="E1015" s="282" t="s">
        <v>1194</v>
      </c>
      <c r="F1015" s="283">
        <v>70</v>
      </c>
      <c r="G1015" s="284">
        <v>5565</v>
      </c>
    </row>
    <row r="1016" spans="1:7" ht="38.25">
      <c r="A1016" s="278" t="s">
        <v>1422</v>
      </c>
      <c r="B1016" s="279" t="s">
        <v>1423</v>
      </c>
      <c r="C1016" s="280" t="s">
        <v>1453</v>
      </c>
      <c r="D1016" s="281" t="s">
        <v>1453</v>
      </c>
      <c r="E1016" s="282" t="s">
        <v>1453</v>
      </c>
      <c r="F1016" s="283" t="s">
        <v>1453</v>
      </c>
      <c r="G1016" s="284">
        <v>38776</v>
      </c>
    </row>
    <row r="1017" spans="1:7" ht="38.25">
      <c r="A1017" s="278" t="s">
        <v>1424</v>
      </c>
      <c r="B1017" s="279" t="s">
        <v>1425</v>
      </c>
      <c r="C1017" s="280" t="s">
        <v>1453</v>
      </c>
      <c r="D1017" s="281" t="s">
        <v>1453</v>
      </c>
      <c r="E1017" s="282" t="s">
        <v>1453</v>
      </c>
      <c r="F1017" s="283" t="s">
        <v>1453</v>
      </c>
      <c r="G1017" s="284">
        <v>38776</v>
      </c>
    </row>
    <row r="1018" spans="1:7">
      <c r="A1018" s="278" t="s">
        <v>1245</v>
      </c>
      <c r="B1018" s="279" t="s">
        <v>1425</v>
      </c>
      <c r="C1018" s="280">
        <v>1</v>
      </c>
      <c r="D1018" s="281" t="s">
        <v>1453</v>
      </c>
      <c r="E1018" s="282" t="s">
        <v>1453</v>
      </c>
      <c r="F1018" s="283" t="s">
        <v>1453</v>
      </c>
      <c r="G1018" s="284">
        <v>38776</v>
      </c>
    </row>
    <row r="1019" spans="1:7">
      <c r="A1019" s="278" t="s">
        <v>1246</v>
      </c>
      <c r="B1019" s="279" t="s">
        <v>1425</v>
      </c>
      <c r="C1019" s="280">
        <v>1</v>
      </c>
      <c r="D1019" s="281">
        <v>13</v>
      </c>
      <c r="E1019" s="282" t="s">
        <v>1453</v>
      </c>
      <c r="F1019" s="283" t="s">
        <v>1453</v>
      </c>
      <c r="G1019" s="284">
        <v>38776</v>
      </c>
    </row>
    <row r="1020" spans="1:7" ht="38.25">
      <c r="A1020" s="278" t="s">
        <v>1590</v>
      </c>
      <c r="B1020" s="279" t="s">
        <v>1425</v>
      </c>
      <c r="C1020" s="280">
        <v>1</v>
      </c>
      <c r="D1020" s="281">
        <v>13</v>
      </c>
      <c r="E1020" s="282" t="s">
        <v>1589</v>
      </c>
      <c r="F1020" s="283" t="s">
        <v>1453</v>
      </c>
      <c r="G1020" s="284">
        <v>37648</v>
      </c>
    </row>
    <row r="1021" spans="1:7">
      <c r="A1021" s="278" t="s">
        <v>1588</v>
      </c>
      <c r="B1021" s="279" t="s">
        <v>1425</v>
      </c>
      <c r="C1021" s="280">
        <v>1</v>
      </c>
      <c r="D1021" s="281">
        <v>13</v>
      </c>
      <c r="E1021" s="282" t="s">
        <v>1587</v>
      </c>
      <c r="F1021" s="283" t="s">
        <v>1453</v>
      </c>
      <c r="G1021" s="284">
        <v>37648</v>
      </c>
    </row>
    <row r="1022" spans="1:7" ht="25.5">
      <c r="A1022" s="278" t="s">
        <v>1792</v>
      </c>
      <c r="B1022" s="279" t="s">
        <v>1425</v>
      </c>
      <c r="C1022" s="280">
        <v>1</v>
      </c>
      <c r="D1022" s="281">
        <v>13</v>
      </c>
      <c r="E1022" s="282" t="s">
        <v>1793</v>
      </c>
      <c r="F1022" s="283" t="s">
        <v>1453</v>
      </c>
      <c r="G1022" s="284">
        <v>36784</v>
      </c>
    </row>
    <row r="1023" spans="1:7">
      <c r="A1023" s="278" t="s">
        <v>1657</v>
      </c>
      <c r="B1023" s="279" t="s">
        <v>1425</v>
      </c>
      <c r="C1023" s="280">
        <v>1</v>
      </c>
      <c r="D1023" s="281">
        <v>13</v>
      </c>
      <c r="E1023" s="282" t="s">
        <v>1793</v>
      </c>
      <c r="F1023" s="283">
        <v>40</v>
      </c>
      <c r="G1023" s="284">
        <v>36784</v>
      </c>
    </row>
    <row r="1024" spans="1:7" ht="25.5">
      <c r="A1024" s="278" t="s">
        <v>1766</v>
      </c>
      <c r="B1024" s="279" t="s">
        <v>1425</v>
      </c>
      <c r="C1024" s="280">
        <v>1</v>
      </c>
      <c r="D1024" s="281">
        <v>13</v>
      </c>
      <c r="E1024" s="282" t="s">
        <v>1767</v>
      </c>
      <c r="F1024" s="283" t="s">
        <v>1453</v>
      </c>
      <c r="G1024" s="284">
        <v>864</v>
      </c>
    </row>
    <row r="1025" spans="1:7">
      <c r="A1025" s="278" t="s">
        <v>1657</v>
      </c>
      <c r="B1025" s="279" t="s">
        <v>1425</v>
      </c>
      <c r="C1025" s="280">
        <v>1</v>
      </c>
      <c r="D1025" s="281">
        <v>13</v>
      </c>
      <c r="E1025" s="282" t="s">
        <v>1767</v>
      </c>
      <c r="F1025" s="283">
        <v>40</v>
      </c>
      <c r="G1025" s="284">
        <v>864</v>
      </c>
    </row>
    <row r="1026" spans="1:7">
      <c r="A1026" s="278" t="s">
        <v>1530</v>
      </c>
      <c r="B1026" s="279" t="s">
        <v>1425</v>
      </c>
      <c r="C1026" s="280">
        <v>1</v>
      </c>
      <c r="D1026" s="281">
        <v>13</v>
      </c>
      <c r="E1026" s="282" t="s">
        <v>1529</v>
      </c>
      <c r="F1026" s="283" t="s">
        <v>1453</v>
      </c>
      <c r="G1026" s="284">
        <v>1125</v>
      </c>
    </row>
    <row r="1027" spans="1:7" ht="25.5">
      <c r="A1027" s="278" t="s">
        <v>1528</v>
      </c>
      <c r="B1027" s="279" t="s">
        <v>1425</v>
      </c>
      <c r="C1027" s="280">
        <v>1</v>
      </c>
      <c r="D1027" s="281">
        <v>13</v>
      </c>
      <c r="E1027" s="282" t="s">
        <v>1479</v>
      </c>
      <c r="F1027" s="283" t="s">
        <v>1453</v>
      </c>
      <c r="G1027" s="284">
        <v>1125</v>
      </c>
    </row>
    <row r="1028" spans="1:7" ht="25.5">
      <c r="A1028" s="278" t="s">
        <v>1768</v>
      </c>
      <c r="B1028" s="279" t="s">
        <v>1425</v>
      </c>
      <c r="C1028" s="280">
        <v>1</v>
      </c>
      <c r="D1028" s="281">
        <v>13</v>
      </c>
      <c r="E1028" s="282" t="s">
        <v>1769</v>
      </c>
      <c r="F1028" s="283" t="s">
        <v>1453</v>
      </c>
      <c r="G1028" s="284">
        <v>511</v>
      </c>
    </row>
    <row r="1029" spans="1:7">
      <c r="A1029" s="278" t="s">
        <v>1657</v>
      </c>
      <c r="B1029" s="279" t="s">
        <v>1425</v>
      </c>
      <c r="C1029" s="280">
        <v>1</v>
      </c>
      <c r="D1029" s="281">
        <v>13</v>
      </c>
      <c r="E1029" s="282" t="s">
        <v>1769</v>
      </c>
      <c r="F1029" s="283">
        <v>40</v>
      </c>
      <c r="G1029" s="284">
        <v>511</v>
      </c>
    </row>
    <row r="1030" spans="1:7" ht="25.5">
      <c r="A1030" s="278" t="s">
        <v>1770</v>
      </c>
      <c r="B1030" s="279" t="s">
        <v>1425</v>
      </c>
      <c r="C1030" s="280">
        <v>1</v>
      </c>
      <c r="D1030" s="281">
        <v>13</v>
      </c>
      <c r="E1030" s="282" t="s">
        <v>1771</v>
      </c>
      <c r="F1030" s="283" t="s">
        <v>1453</v>
      </c>
      <c r="G1030" s="284">
        <v>614</v>
      </c>
    </row>
    <row r="1031" spans="1:7">
      <c r="A1031" s="278" t="s">
        <v>1657</v>
      </c>
      <c r="B1031" s="279" t="s">
        <v>1425</v>
      </c>
      <c r="C1031" s="280">
        <v>1</v>
      </c>
      <c r="D1031" s="281">
        <v>13</v>
      </c>
      <c r="E1031" s="282" t="s">
        <v>1771</v>
      </c>
      <c r="F1031" s="283">
        <v>40</v>
      </c>
      <c r="G1031" s="284">
        <v>614</v>
      </c>
    </row>
    <row r="1032" spans="1:7">
      <c r="A1032" s="278" t="s">
        <v>1461</v>
      </c>
      <c r="B1032" s="279" t="s">
        <v>1425</v>
      </c>
      <c r="C1032" s="280">
        <v>1</v>
      </c>
      <c r="D1032" s="281">
        <v>13</v>
      </c>
      <c r="E1032" s="282" t="s">
        <v>1460</v>
      </c>
      <c r="F1032" s="283" t="s">
        <v>1453</v>
      </c>
      <c r="G1032" s="284">
        <v>3</v>
      </c>
    </row>
    <row r="1033" spans="1:7">
      <c r="A1033" s="278" t="s">
        <v>1586</v>
      </c>
      <c r="B1033" s="279" t="s">
        <v>1425</v>
      </c>
      <c r="C1033" s="280">
        <v>1</v>
      </c>
      <c r="D1033" s="281">
        <v>13</v>
      </c>
      <c r="E1033" s="282" t="s">
        <v>1584</v>
      </c>
      <c r="F1033" s="283" t="s">
        <v>1453</v>
      </c>
      <c r="G1033" s="284">
        <v>3</v>
      </c>
    </row>
    <row r="1034" spans="1:7">
      <c r="A1034" s="278" t="s">
        <v>1861</v>
      </c>
      <c r="B1034" s="279" t="s">
        <v>1425</v>
      </c>
      <c r="C1034" s="280">
        <v>1</v>
      </c>
      <c r="D1034" s="281">
        <v>13</v>
      </c>
      <c r="E1034" s="282" t="s">
        <v>1862</v>
      </c>
      <c r="F1034" s="283" t="s">
        <v>1453</v>
      </c>
      <c r="G1034" s="284">
        <v>1</v>
      </c>
    </row>
    <row r="1035" spans="1:7">
      <c r="A1035" s="278" t="s">
        <v>1657</v>
      </c>
      <c r="B1035" s="279" t="s">
        <v>1425</v>
      </c>
      <c r="C1035" s="280">
        <v>1</v>
      </c>
      <c r="D1035" s="281">
        <v>13</v>
      </c>
      <c r="E1035" s="282" t="s">
        <v>1862</v>
      </c>
      <c r="F1035" s="283">
        <v>40</v>
      </c>
      <c r="G1035" s="284">
        <v>1</v>
      </c>
    </row>
    <row r="1036" spans="1:7">
      <c r="A1036" s="278" t="s">
        <v>1863</v>
      </c>
      <c r="B1036" s="279" t="s">
        <v>1425</v>
      </c>
      <c r="C1036" s="280">
        <v>1</v>
      </c>
      <c r="D1036" s="281">
        <v>13</v>
      </c>
      <c r="E1036" s="282" t="s">
        <v>1864</v>
      </c>
      <c r="F1036" s="283" t="s">
        <v>1453</v>
      </c>
      <c r="G1036" s="284">
        <v>2</v>
      </c>
    </row>
    <row r="1037" spans="1:7">
      <c r="A1037" s="278" t="s">
        <v>1657</v>
      </c>
      <c r="B1037" s="279" t="s">
        <v>1425</v>
      </c>
      <c r="C1037" s="280">
        <v>1</v>
      </c>
      <c r="D1037" s="281">
        <v>13</v>
      </c>
      <c r="E1037" s="282" t="s">
        <v>1864</v>
      </c>
      <c r="F1037" s="283">
        <v>40</v>
      </c>
      <c r="G1037" s="284">
        <v>2</v>
      </c>
    </row>
    <row r="1038" spans="1:7" ht="38.25">
      <c r="A1038" s="278" t="s">
        <v>1426</v>
      </c>
      <c r="B1038" s="279" t="s">
        <v>1427</v>
      </c>
      <c r="C1038" s="280" t="s">
        <v>1453</v>
      </c>
      <c r="D1038" s="281" t="s">
        <v>1453</v>
      </c>
      <c r="E1038" s="282" t="s">
        <v>1453</v>
      </c>
      <c r="F1038" s="283" t="s">
        <v>1453</v>
      </c>
      <c r="G1038" s="284">
        <v>3298</v>
      </c>
    </row>
    <row r="1039" spans="1:7" ht="38.25">
      <c r="A1039" s="278" t="s">
        <v>1428</v>
      </c>
      <c r="B1039" s="279" t="s">
        <v>1429</v>
      </c>
      <c r="C1039" s="280" t="s">
        <v>1453</v>
      </c>
      <c r="D1039" s="281" t="s">
        <v>1453</v>
      </c>
      <c r="E1039" s="282" t="s">
        <v>1453</v>
      </c>
      <c r="F1039" s="283" t="s">
        <v>1453</v>
      </c>
      <c r="G1039" s="284">
        <v>3298</v>
      </c>
    </row>
    <row r="1040" spans="1:7">
      <c r="A1040" s="278" t="s">
        <v>1245</v>
      </c>
      <c r="B1040" s="279" t="s">
        <v>1429</v>
      </c>
      <c r="C1040" s="280">
        <v>1</v>
      </c>
      <c r="D1040" s="281" t="s">
        <v>1453</v>
      </c>
      <c r="E1040" s="282" t="s">
        <v>1453</v>
      </c>
      <c r="F1040" s="283" t="s">
        <v>1453</v>
      </c>
      <c r="G1040" s="284">
        <v>3298</v>
      </c>
    </row>
    <row r="1041" spans="1:7">
      <c r="A1041" s="278" t="s">
        <v>1246</v>
      </c>
      <c r="B1041" s="279" t="s">
        <v>1429</v>
      </c>
      <c r="C1041" s="280">
        <v>1</v>
      </c>
      <c r="D1041" s="281">
        <v>13</v>
      </c>
      <c r="E1041" s="282" t="s">
        <v>1453</v>
      </c>
      <c r="F1041" s="283" t="s">
        <v>1453</v>
      </c>
      <c r="G1041" s="284">
        <v>3298</v>
      </c>
    </row>
    <row r="1042" spans="1:7">
      <c r="A1042" s="278" t="s">
        <v>1530</v>
      </c>
      <c r="B1042" s="279" t="s">
        <v>1429</v>
      </c>
      <c r="C1042" s="280">
        <v>1</v>
      </c>
      <c r="D1042" s="281">
        <v>13</v>
      </c>
      <c r="E1042" s="282" t="s">
        <v>1529</v>
      </c>
      <c r="F1042" s="283" t="s">
        <v>1453</v>
      </c>
      <c r="G1042" s="284">
        <v>3298</v>
      </c>
    </row>
    <row r="1043" spans="1:7" ht="25.5">
      <c r="A1043" s="278" t="s">
        <v>1528</v>
      </c>
      <c r="B1043" s="279" t="s">
        <v>1429</v>
      </c>
      <c r="C1043" s="280">
        <v>1</v>
      </c>
      <c r="D1043" s="281">
        <v>13</v>
      </c>
      <c r="E1043" s="282" t="s">
        <v>1479</v>
      </c>
      <c r="F1043" s="283" t="s">
        <v>1453</v>
      </c>
      <c r="G1043" s="284">
        <v>3298</v>
      </c>
    </row>
    <row r="1044" spans="1:7" ht="25.5">
      <c r="A1044" s="278" t="s">
        <v>1193</v>
      </c>
      <c r="B1044" s="279" t="s">
        <v>1429</v>
      </c>
      <c r="C1044" s="280">
        <v>1</v>
      </c>
      <c r="D1044" s="281">
        <v>13</v>
      </c>
      <c r="E1044" s="282" t="s">
        <v>1194</v>
      </c>
      <c r="F1044" s="283" t="s">
        <v>1453</v>
      </c>
      <c r="G1044" s="284">
        <v>3298</v>
      </c>
    </row>
    <row r="1045" spans="1:7">
      <c r="A1045" s="278" t="s">
        <v>1657</v>
      </c>
      <c r="B1045" s="279" t="s">
        <v>1429</v>
      </c>
      <c r="C1045" s="280">
        <v>1</v>
      </c>
      <c r="D1045" s="281">
        <v>13</v>
      </c>
      <c r="E1045" s="282" t="s">
        <v>1194</v>
      </c>
      <c r="F1045" s="283">
        <v>40</v>
      </c>
      <c r="G1045" s="284">
        <v>3298</v>
      </c>
    </row>
    <row r="1046" spans="1:7" ht="38.25">
      <c r="A1046" s="285" t="s">
        <v>1430</v>
      </c>
      <c r="B1046" s="286" t="s">
        <v>1431</v>
      </c>
      <c r="C1046" s="287" t="s">
        <v>1453</v>
      </c>
      <c r="D1046" s="288" t="s">
        <v>1453</v>
      </c>
      <c r="E1046" s="289" t="s">
        <v>1453</v>
      </c>
      <c r="F1046" s="290" t="s">
        <v>1453</v>
      </c>
      <c r="G1046" s="291">
        <v>570</v>
      </c>
    </row>
    <row r="1047" spans="1:7" ht="38.25">
      <c r="A1047" s="278" t="s">
        <v>1432</v>
      </c>
      <c r="B1047" s="279" t="s">
        <v>1433</v>
      </c>
      <c r="C1047" s="280" t="s">
        <v>1453</v>
      </c>
      <c r="D1047" s="281" t="s">
        <v>1453</v>
      </c>
      <c r="E1047" s="282" t="s">
        <v>1453</v>
      </c>
      <c r="F1047" s="283" t="s">
        <v>1453</v>
      </c>
      <c r="G1047" s="284">
        <v>570</v>
      </c>
    </row>
    <row r="1048" spans="1:7">
      <c r="A1048" s="278" t="s">
        <v>1737</v>
      </c>
      <c r="B1048" s="279" t="s">
        <v>1433</v>
      </c>
      <c r="C1048" s="280">
        <v>7</v>
      </c>
      <c r="D1048" s="281" t="s">
        <v>1453</v>
      </c>
      <c r="E1048" s="282" t="s">
        <v>1453</v>
      </c>
      <c r="F1048" s="283" t="s">
        <v>1453</v>
      </c>
      <c r="G1048" s="284">
        <v>150</v>
      </c>
    </row>
    <row r="1049" spans="1:7">
      <c r="A1049" s="278" t="s">
        <v>1778</v>
      </c>
      <c r="B1049" s="279" t="s">
        <v>1433</v>
      </c>
      <c r="C1049" s="280">
        <v>7</v>
      </c>
      <c r="D1049" s="281">
        <v>7</v>
      </c>
      <c r="E1049" s="282" t="s">
        <v>1453</v>
      </c>
      <c r="F1049" s="283" t="s">
        <v>1453</v>
      </c>
      <c r="G1049" s="284">
        <v>78</v>
      </c>
    </row>
    <row r="1050" spans="1:7" ht="25.5">
      <c r="A1050" s="278" t="s">
        <v>1570</v>
      </c>
      <c r="B1050" s="279" t="s">
        <v>1433</v>
      </c>
      <c r="C1050" s="280">
        <v>7</v>
      </c>
      <c r="D1050" s="281">
        <v>7</v>
      </c>
      <c r="E1050" s="282" t="s">
        <v>1569</v>
      </c>
      <c r="F1050" s="283" t="s">
        <v>1453</v>
      </c>
      <c r="G1050" s="284">
        <v>78</v>
      </c>
    </row>
    <row r="1051" spans="1:7">
      <c r="A1051" s="278" t="s">
        <v>1566</v>
      </c>
      <c r="B1051" s="279" t="s">
        <v>1433</v>
      </c>
      <c r="C1051" s="280">
        <v>7</v>
      </c>
      <c r="D1051" s="281">
        <v>7</v>
      </c>
      <c r="E1051" s="282" t="s">
        <v>1564</v>
      </c>
      <c r="F1051" s="283" t="s">
        <v>1453</v>
      </c>
      <c r="G1051" s="284">
        <v>78</v>
      </c>
    </row>
    <row r="1052" spans="1:7">
      <c r="A1052" s="278" t="s">
        <v>1746</v>
      </c>
      <c r="B1052" s="279" t="s">
        <v>1433</v>
      </c>
      <c r="C1052" s="280">
        <v>7</v>
      </c>
      <c r="D1052" s="281">
        <v>7</v>
      </c>
      <c r="E1052" s="282" t="s">
        <v>1747</v>
      </c>
      <c r="F1052" s="283" t="s">
        <v>1453</v>
      </c>
      <c r="G1052" s="284">
        <v>78</v>
      </c>
    </row>
    <row r="1053" spans="1:7">
      <c r="A1053" s="278" t="s">
        <v>1741</v>
      </c>
      <c r="B1053" s="279" t="s">
        <v>1433</v>
      </c>
      <c r="C1053" s="280">
        <v>7</v>
      </c>
      <c r="D1053" s="281">
        <v>7</v>
      </c>
      <c r="E1053" s="282" t="s">
        <v>1747</v>
      </c>
      <c r="F1053" s="283">
        <v>231</v>
      </c>
      <c r="G1053" s="284">
        <v>78</v>
      </c>
    </row>
    <row r="1054" spans="1:7">
      <c r="A1054" s="278" t="s">
        <v>1765</v>
      </c>
      <c r="B1054" s="279" t="s">
        <v>1433</v>
      </c>
      <c r="C1054" s="280">
        <v>7</v>
      </c>
      <c r="D1054" s="281">
        <v>9</v>
      </c>
      <c r="E1054" s="282" t="s">
        <v>1453</v>
      </c>
      <c r="F1054" s="283" t="s">
        <v>1453</v>
      </c>
      <c r="G1054" s="284">
        <v>72</v>
      </c>
    </row>
    <row r="1055" spans="1:7" ht="25.5">
      <c r="A1055" s="278" t="s">
        <v>1570</v>
      </c>
      <c r="B1055" s="279" t="s">
        <v>1433</v>
      </c>
      <c r="C1055" s="280">
        <v>7</v>
      </c>
      <c r="D1055" s="281">
        <v>9</v>
      </c>
      <c r="E1055" s="282" t="s">
        <v>1569</v>
      </c>
      <c r="F1055" s="283" t="s">
        <v>1453</v>
      </c>
      <c r="G1055" s="284">
        <v>72</v>
      </c>
    </row>
    <row r="1056" spans="1:7">
      <c r="A1056" s="278" t="s">
        <v>1566</v>
      </c>
      <c r="B1056" s="279" t="s">
        <v>1433</v>
      </c>
      <c r="C1056" s="280">
        <v>7</v>
      </c>
      <c r="D1056" s="281">
        <v>9</v>
      </c>
      <c r="E1056" s="282" t="s">
        <v>1564</v>
      </c>
      <c r="F1056" s="283" t="s">
        <v>1453</v>
      </c>
      <c r="G1056" s="284">
        <v>72</v>
      </c>
    </row>
    <row r="1057" spans="1:7">
      <c r="A1057" s="278" t="s">
        <v>1746</v>
      </c>
      <c r="B1057" s="279" t="s">
        <v>1433</v>
      </c>
      <c r="C1057" s="280">
        <v>7</v>
      </c>
      <c r="D1057" s="281">
        <v>9</v>
      </c>
      <c r="E1057" s="282" t="s">
        <v>1747</v>
      </c>
      <c r="F1057" s="283" t="s">
        <v>1453</v>
      </c>
      <c r="G1057" s="284">
        <v>72</v>
      </c>
    </row>
    <row r="1058" spans="1:7">
      <c r="A1058" s="278" t="s">
        <v>1741</v>
      </c>
      <c r="B1058" s="279" t="s">
        <v>1433</v>
      </c>
      <c r="C1058" s="280">
        <v>7</v>
      </c>
      <c r="D1058" s="281">
        <v>9</v>
      </c>
      <c r="E1058" s="282" t="s">
        <v>1747</v>
      </c>
      <c r="F1058" s="283">
        <v>231</v>
      </c>
      <c r="G1058" s="284">
        <v>72</v>
      </c>
    </row>
    <row r="1059" spans="1:7">
      <c r="A1059" s="278" t="s">
        <v>1837</v>
      </c>
      <c r="B1059" s="279" t="s">
        <v>1433</v>
      </c>
      <c r="C1059" s="280">
        <v>8</v>
      </c>
      <c r="D1059" s="281" t="s">
        <v>1453</v>
      </c>
      <c r="E1059" s="282" t="s">
        <v>1453</v>
      </c>
      <c r="F1059" s="283" t="s">
        <v>1453</v>
      </c>
      <c r="G1059" s="284">
        <v>200</v>
      </c>
    </row>
    <row r="1060" spans="1:7">
      <c r="A1060" s="278" t="s">
        <v>1184</v>
      </c>
      <c r="B1060" s="279" t="s">
        <v>1433</v>
      </c>
      <c r="C1060" s="280">
        <v>8</v>
      </c>
      <c r="D1060" s="281">
        <v>4</v>
      </c>
      <c r="E1060" s="282" t="s">
        <v>1453</v>
      </c>
      <c r="F1060" s="283" t="s">
        <v>1453</v>
      </c>
      <c r="G1060" s="284">
        <v>200</v>
      </c>
    </row>
    <row r="1061" spans="1:7" ht="25.5">
      <c r="A1061" s="278" t="s">
        <v>1570</v>
      </c>
      <c r="B1061" s="279" t="s">
        <v>1433</v>
      </c>
      <c r="C1061" s="280">
        <v>8</v>
      </c>
      <c r="D1061" s="281">
        <v>4</v>
      </c>
      <c r="E1061" s="282" t="s">
        <v>1569</v>
      </c>
      <c r="F1061" s="283" t="s">
        <v>1453</v>
      </c>
      <c r="G1061" s="284">
        <v>200</v>
      </c>
    </row>
    <row r="1062" spans="1:7">
      <c r="A1062" s="278" t="s">
        <v>1568</v>
      </c>
      <c r="B1062" s="279" t="s">
        <v>1433</v>
      </c>
      <c r="C1062" s="280">
        <v>8</v>
      </c>
      <c r="D1062" s="281">
        <v>4</v>
      </c>
      <c r="E1062" s="282" t="s">
        <v>1567</v>
      </c>
      <c r="F1062" s="283" t="s">
        <v>1453</v>
      </c>
      <c r="G1062" s="284">
        <v>60</v>
      </c>
    </row>
    <row r="1063" spans="1:7">
      <c r="A1063" s="278" t="s">
        <v>1742</v>
      </c>
      <c r="B1063" s="279" t="s">
        <v>1433</v>
      </c>
      <c r="C1063" s="280">
        <v>8</v>
      </c>
      <c r="D1063" s="281">
        <v>4</v>
      </c>
      <c r="E1063" s="282" t="s">
        <v>1743</v>
      </c>
      <c r="F1063" s="283" t="s">
        <v>1453</v>
      </c>
      <c r="G1063" s="284">
        <v>60</v>
      </c>
    </row>
    <row r="1064" spans="1:7">
      <c r="A1064" s="278" t="s">
        <v>1807</v>
      </c>
      <c r="B1064" s="279" t="s">
        <v>1433</v>
      </c>
      <c r="C1064" s="280">
        <v>8</v>
      </c>
      <c r="D1064" s="281">
        <v>4</v>
      </c>
      <c r="E1064" s="282" t="s">
        <v>1743</v>
      </c>
      <c r="F1064" s="283">
        <v>241</v>
      </c>
      <c r="G1064" s="284">
        <v>60</v>
      </c>
    </row>
    <row r="1065" spans="1:7">
      <c r="A1065" s="278" t="s">
        <v>1566</v>
      </c>
      <c r="B1065" s="279" t="s">
        <v>1433</v>
      </c>
      <c r="C1065" s="280">
        <v>8</v>
      </c>
      <c r="D1065" s="281">
        <v>4</v>
      </c>
      <c r="E1065" s="282" t="s">
        <v>1564</v>
      </c>
      <c r="F1065" s="283" t="s">
        <v>1453</v>
      </c>
      <c r="G1065" s="284">
        <v>140</v>
      </c>
    </row>
    <row r="1066" spans="1:7">
      <c r="A1066" s="278" t="s">
        <v>1746</v>
      </c>
      <c r="B1066" s="279" t="s">
        <v>1433</v>
      </c>
      <c r="C1066" s="280">
        <v>8</v>
      </c>
      <c r="D1066" s="281">
        <v>4</v>
      </c>
      <c r="E1066" s="282" t="s">
        <v>1747</v>
      </c>
      <c r="F1066" s="283" t="s">
        <v>1453</v>
      </c>
      <c r="G1066" s="284">
        <v>140</v>
      </c>
    </row>
    <row r="1067" spans="1:7">
      <c r="A1067" s="278" t="s">
        <v>1807</v>
      </c>
      <c r="B1067" s="279" t="s">
        <v>1433</v>
      </c>
      <c r="C1067" s="280">
        <v>8</v>
      </c>
      <c r="D1067" s="281">
        <v>4</v>
      </c>
      <c r="E1067" s="282" t="s">
        <v>1747</v>
      </c>
      <c r="F1067" s="283">
        <v>241</v>
      </c>
      <c r="G1067" s="284">
        <v>140</v>
      </c>
    </row>
    <row r="1068" spans="1:7">
      <c r="A1068" s="278" t="s">
        <v>1868</v>
      </c>
      <c r="B1068" s="279" t="s">
        <v>1433</v>
      </c>
      <c r="C1068" s="280">
        <v>11</v>
      </c>
      <c r="D1068" s="281" t="s">
        <v>1453</v>
      </c>
      <c r="E1068" s="282" t="s">
        <v>1453</v>
      </c>
      <c r="F1068" s="283" t="s">
        <v>1453</v>
      </c>
      <c r="G1068" s="284">
        <v>100</v>
      </c>
    </row>
    <row r="1069" spans="1:7">
      <c r="A1069" s="278" t="s">
        <v>1872</v>
      </c>
      <c r="B1069" s="279" t="s">
        <v>1433</v>
      </c>
      <c r="C1069" s="280">
        <v>11</v>
      </c>
      <c r="D1069" s="281">
        <v>2</v>
      </c>
      <c r="E1069" s="282" t="s">
        <v>1453</v>
      </c>
      <c r="F1069" s="283" t="s">
        <v>1453</v>
      </c>
      <c r="G1069" s="284">
        <v>100</v>
      </c>
    </row>
    <row r="1070" spans="1:7" ht="25.5">
      <c r="A1070" s="278" t="s">
        <v>1570</v>
      </c>
      <c r="B1070" s="279" t="s">
        <v>1433</v>
      </c>
      <c r="C1070" s="280">
        <v>11</v>
      </c>
      <c r="D1070" s="281">
        <v>2</v>
      </c>
      <c r="E1070" s="282" t="s">
        <v>1569</v>
      </c>
      <c r="F1070" s="283" t="s">
        <v>1453</v>
      </c>
      <c r="G1070" s="284">
        <v>100</v>
      </c>
    </row>
    <row r="1071" spans="1:7">
      <c r="A1071" s="278" t="s">
        <v>1566</v>
      </c>
      <c r="B1071" s="279" t="s">
        <v>1433</v>
      </c>
      <c r="C1071" s="280">
        <v>11</v>
      </c>
      <c r="D1071" s="281">
        <v>2</v>
      </c>
      <c r="E1071" s="282" t="s">
        <v>1564</v>
      </c>
      <c r="F1071" s="283" t="s">
        <v>1453</v>
      </c>
      <c r="G1071" s="284">
        <v>100</v>
      </c>
    </row>
    <row r="1072" spans="1:7">
      <c r="A1072" s="278" t="s">
        <v>1746</v>
      </c>
      <c r="B1072" s="279" t="s">
        <v>1433</v>
      </c>
      <c r="C1072" s="280">
        <v>11</v>
      </c>
      <c r="D1072" s="281">
        <v>2</v>
      </c>
      <c r="E1072" s="282" t="s">
        <v>1747</v>
      </c>
      <c r="F1072" s="283" t="s">
        <v>1453</v>
      </c>
      <c r="G1072" s="284">
        <v>100</v>
      </c>
    </row>
    <row r="1073" spans="1:7">
      <c r="A1073" s="278" t="s">
        <v>1820</v>
      </c>
      <c r="B1073" s="279" t="s">
        <v>1433</v>
      </c>
      <c r="C1073" s="280">
        <v>11</v>
      </c>
      <c r="D1073" s="281">
        <v>2</v>
      </c>
      <c r="E1073" s="282" t="s">
        <v>1747</v>
      </c>
      <c r="F1073" s="283">
        <v>271</v>
      </c>
      <c r="G1073" s="284">
        <v>100</v>
      </c>
    </row>
    <row r="1074" spans="1:7">
      <c r="A1074" s="278" t="s">
        <v>1412</v>
      </c>
      <c r="B1074" s="279" t="s">
        <v>1433</v>
      </c>
      <c r="C1074" s="280">
        <v>12</v>
      </c>
      <c r="D1074" s="281" t="s">
        <v>1453</v>
      </c>
      <c r="E1074" s="282" t="s">
        <v>1453</v>
      </c>
      <c r="F1074" s="283" t="s">
        <v>1453</v>
      </c>
      <c r="G1074" s="284">
        <v>120</v>
      </c>
    </row>
    <row r="1075" spans="1:7">
      <c r="A1075" s="278" t="s">
        <v>1415</v>
      </c>
      <c r="B1075" s="279" t="s">
        <v>1433</v>
      </c>
      <c r="C1075" s="280">
        <v>12</v>
      </c>
      <c r="D1075" s="281">
        <v>4</v>
      </c>
      <c r="E1075" s="282" t="s">
        <v>1453</v>
      </c>
      <c r="F1075" s="283" t="s">
        <v>1453</v>
      </c>
      <c r="G1075" s="284">
        <v>120</v>
      </c>
    </row>
    <row r="1076" spans="1:7">
      <c r="A1076" s="278" t="s">
        <v>1530</v>
      </c>
      <c r="B1076" s="279" t="s">
        <v>1433</v>
      </c>
      <c r="C1076" s="280">
        <v>12</v>
      </c>
      <c r="D1076" s="281">
        <v>4</v>
      </c>
      <c r="E1076" s="282" t="s">
        <v>1529</v>
      </c>
      <c r="F1076" s="283" t="s">
        <v>1453</v>
      </c>
      <c r="G1076" s="284">
        <v>120</v>
      </c>
    </row>
    <row r="1077" spans="1:7" ht="25.5">
      <c r="A1077" s="278" t="s">
        <v>1528</v>
      </c>
      <c r="B1077" s="279" t="s">
        <v>1433</v>
      </c>
      <c r="C1077" s="280">
        <v>12</v>
      </c>
      <c r="D1077" s="281">
        <v>4</v>
      </c>
      <c r="E1077" s="282" t="s">
        <v>1479</v>
      </c>
      <c r="F1077" s="283" t="s">
        <v>1453</v>
      </c>
      <c r="G1077" s="284">
        <v>120</v>
      </c>
    </row>
    <row r="1078" spans="1:7" ht="25.5">
      <c r="A1078" s="278" t="s">
        <v>1770</v>
      </c>
      <c r="B1078" s="279" t="s">
        <v>1433</v>
      </c>
      <c r="C1078" s="280">
        <v>12</v>
      </c>
      <c r="D1078" s="281">
        <v>4</v>
      </c>
      <c r="E1078" s="282" t="s">
        <v>1771</v>
      </c>
      <c r="F1078" s="283" t="s">
        <v>1453</v>
      </c>
      <c r="G1078" s="284">
        <v>120</v>
      </c>
    </row>
    <row r="1079" spans="1:7">
      <c r="A1079" s="278" t="s">
        <v>1657</v>
      </c>
      <c r="B1079" s="279" t="s">
        <v>1433</v>
      </c>
      <c r="C1079" s="280">
        <v>12</v>
      </c>
      <c r="D1079" s="281">
        <v>4</v>
      </c>
      <c r="E1079" s="282" t="s">
        <v>1771</v>
      </c>
      <c r="F1079" s="283">
        <v>40</v>
      </c>
      <c r="G1079" s="284">
        <v>120</v>
      </c>
    </row>
    <row r="1080" spans="1:7" ht="25.5">
      <c r="A1080" s="285" t="s">
        <v>1434</v>
      </c>
      <c r="B1080" s="286" t="s">
        <v>1532</v>
      </c>
      <c r="C1080" s="287">
        <v>7</v>
      </c>
      <c r="D1080" s="288">
        <v>7</v>
      </c>
      <c r="E1080" s="289" t="s">
        <v>1453</v>
      </c>
      <c r="F1080" s="290" t="s">
        <v>1453</v>
      </c>
      <c r="G1080" s="291">
        <v>23404.2</v>
      </c>
    </row>
    <row r="1081" spans="1:7" ht="51">
      <c r="A1081" s="278" t="s">
        <v>1435</v>
      </c>
      <c r="B1081" s="279" t="s">
        <v>1436</v>
      </c>
      <c r="C1081" s="280" t="s">
        <v>1453</v>
      </c>
      <c r="D1081" s="281" t="s">
        <v>1453</v>
      </c>
      <c r="E1081" s="282" t="s">
        <v>1453</v>
      </c>
      <c r="F1081" s="283" t="s">
        <v>1453</v>
      </c>
      <c r="G1081" s="284">
        <v>7346.4</v>
      </c>
    </row>
    <row r="1082" spans="1:7">
      <c r="A1082" s="278" t="s">
        <v>1737</v>
      </c>
      <c r="B1082" s="279" t="s">
        <v>1436</v>
      </c>
      <c r="C1082" s="280">
        <v>7</v>
      </c>
      <c r="D1082" s="281" t="s">
        <v>1453</v>
      </c>
      <c r="E1082" s="282" t="s">
        <v>1453</v>
      </c>
      <c r="F1082" s="283" t="s">
        <v>1453</v>
      </c>
      <c r="G1082" s="284">
        <v>7346.4</v>
      </c>
    </row>
    <row r="1083" spans="1:7">
      <c r="A1083" s="278" t="s">
        <v>1778</v>
      </c>
      <c r="B1083" s="279" t="s">
        <v>1436</v>
      </c>
      <c r="C1083" s="280">
        <v>7</v>
      </c>
      <c r="D1083" s="281">
        <v>7</v>
      </c>
      <c r="E1083" s="282" t="s">
        <v>1453</v>
      </c>
      <c r="F1083" s="283" t="s">
        <v>1453</v>
      </c>
      <c r="G1083" s="284">
        <v>7346.4</v>
      </c>
    </row>
    <row r="1084" spans="1:7" ht="25.5">
      <c r="A1084" s="278" t="s">
        <v>1570</v>
      </c>
      <c r="B1084" s="279" t="s">
        <v>1436</v>
      </c>
      <c r="C1084" s="280">
        <v>7</v>
      </c>
      <c r="D1084" s="281">
        <v>7</v>
      </c>
      <c r="E1084" s="282" t="s">
        <v>1569</v>
      </c>
      <c r="F1084" s="283" t="s">
        <v>1453</v>
      </c>
      <c r="G1084" s="284">
        <v>7346.4</v>
      </c>
    </row>
    <row r="1085" spans="1:7">
      <c r="A1085" s="278" t="s">
        <v>1568</v>
      </c>
      <c r="B1085" s="279" t="s">
        <v>1436</v>
      </c>
      <c r="C1085" s="280">
        <v>7</v>
      </c>
      <c r="D1085" s="281">
        <v>7</v>
      </c>
      <c r="E1085" s="282" t="s">
        <v>1567</v>
      </c>
      <c r="F1085" s="283" t="s">
        <v>1453</v>
      </c>
      <c r="G1085" s="284">
        <v>5663</v>
      </c>
    </row>
    <row r="1086" spans="1:7">
      <c r="A1086" s="278" t="s">
        <v>1742</v>
      </c>
      <c r="B1086" s="279" t="s">
        <v>1436</v>
      </c>
      <c r="C1086" s="280">
        <v>7</v>
      </c>
      <c r="D1086" s="281">
        <v>7</v>
      </c>
      <c r="E1086" s="282" t="s">
        <v>1743</v>
      </c>
      <c r="F1086" s="283" t="s">
        <v>1453</v>
      </c>
      <c r="G1086" s="284">
        <v>5663</v>
      </c>
    </row>
    <row r="1087" spans="1:7">
      <c r="A1087" s="278" t="s">
        <v>1741</v>
      </c>
      <c r="B1087" s="279" t="s">
        <v>1436</v>
      </c>
      <c r="C1087" s="280">
        <v>7</v>
      </c>
      <c r="D1087" s="281">
        <v>7</v>
      </c>
      <c r="E1087" s="282" t="s">
        <v>1743</v>
      </c>
      <c r="F1087" s="283">
        <v>231</v>
      </c>
      <c r="G1087" s="284">
        <v>5501.7</v>
      </c>
    </row>
    <row r="1088" spans="1:7">
      <c r="A1088" s="278" t="s">
        <v>1807</v>
      </c>
      <c r="B1088" s="279" t="s">
        <v>1436</v>
      </c>
      <c r="C1088" s="280">
        <v>7</v>
      </c>
      <c r="D1088" s="281">
        <v>7</v>
      </c>
      <c r="E1088" s="282" t="s">
        <v>1743</v>
      </c>
      <c r="F1088" s="283">
        <v>241</v>
      </c>
      <c r="G1088" s="284">
        <v>161.30000000000001</v>
      </c>
    </row>
    <row r="1089" spans="1:7">
      <c r="A1089" s="278" t="s">
        <v>1566</v>
      </c>
      <c r="B1089" s="279" t="s">
        <v>1436</v>
      </c>
      <c r="C1089" s="280">
        <v>7</v>
      </c>
      <c r="D1089" s="281">
        <v>7</v>
      </c>
      <c r="E1089" s="282" t="s">
        <v>1564</v>
      </c>
      <c r="F1089" s="283" t="s">
        <v>1453</v>
      </c>
      <c r="G1089" s="284">
        <v>1683.4</v>
      </c>
    </row>
    <row r="1090" spans="1:7">
      <c r="A1090" s="278" t="s">
        <v>1746</v>
      </c>
      <c r="B1090" s="279" t="s">
        <v>1436</v>
      </c>
      <c r="C1090" s="280">
        <v>7</v>
      </c>
      <c r="D1090" s="281">
        <v>7</v>
      </c>
      <c r="E1090" s="282" t="s">
        <v>1747</v>
      </c>
      <c r="F1090" s="283" t="s">
        <v>1453</v>
      </c>
      <c r="G1090" s="284">
        <v>1683.4</v>
      </c>
    </row>
    <row r="1091" spans="1:7">
      <c r="A1091" s="278" t="s">
        <v>1741</v>
      </c>
      <c r="B1091" s="279" t="s">
        <v>1436</v>
      </c>
      <c r="C1091" s="280">
        <v>7</v>
      </c>
      <c r="D1091" s="281">
        <v>7</v>
      </c>
      <c r="E1091" s="282" t="s">
        <v>1747</v>
      </c>
      <c r="F1091" s="283">
        <v>231</v>
      </c>
      <c r="G1091" s="284">
        <v>861.8</v>
      </c>
    </row>
    <row r="1092" spans="1:7">
      <c r="A1092" s="278" t="s">
        <v>1820</v>
      </c>
      <c r="B1092" s="279" t="s">
        <v>1436</v>
      </c>
      <c r="C1092" s="280">
        <v>7</v>
      </c>
      <c r="D1092" s="281">
        <v>7</v>
      </c>
      <c r="E1092" s="282" t="s">
        <v>1747</v>
      </c>
      <c r="F1092" s="283">
        <v>271</v>
      </c>
      <c r="G1092" s="284">
        <v>821.6</v>
      </c>
    </row>
    <row r="1093" spans="1:7" ht="38.25">
      <c r="A1093" s="278" t="s">
        <v>1437</v>
      </c>
      <c r="B1093" s="279" t="s">
        <v>1480</v>
      </c>
      <c r="C1093" s="280" t="s">
        <v>1453</v>
      </c>
      <c r="D1093" s="281" t="s">
        <v>1453</v>
      </c>
      <c r="E1093" s="282" t="s">
        <v>1453</v>
      </c>
      <c r="F1093" s="283" t="s">
        <v>1453</v>
      </c>
      <c r="G1093" s="284">
        <v>6957.8</v>
      </c>
    </row>
    <row r="1094" spans="1:7">
      <c r="A1094" s="278" t="s">
        <v>1737</v>
      </c>
      <c r="B1094" s="279" t="s">
        <v>1480</v>
      </c>
      <c r="C1094" s="280">
        <v>7</v>
      </c>
      <c r="D1094" s="281" t="s">
        <v>1453</v>
      </c>
      <c r="E1094" s="282" t="s">
        <v>1453</v>
      </c>
      <c r="F1094" s="283" t="s">
        <v>1453</v>
      </c>
      <c r="G1094" s="284">
        <v>6957.8</v>
      </c>
    </row>
    <row r="1095" spans="1:7">
      <c r="A1095" s="278" t="s">
        <v>1778</v>
      </c>
      <c r="B1095" s="279" t="s">
        <v>1480</v>
      </c>
      <c r="C1095" s="280">
        <v>7</v>
      </c>
      <c r="D1095" s="281">
        <v>7</v>
      </c>
      <c r="E1095" s="282" t="s">
        <v>1453</v>
      </c>
      <c r="F1095" s="283" t="s">
        <v>1453</v>
      </c>
      <c r="G1095" s="284">
        <v>6957.8</v>
      </c>
    </row>
    <row r="1096" spans="1:7">
      <c r="A1096" s="278" t="s">
        <v>1530</v>
      </c>
      <c r="B1096" s="279" t="s">
        <v>1480</v>
      </c>
      <c r="C1096" s="280">
        <v>7</v>
      </c>
      <c r="D1096" s="281">
        <v>7</v>
      </c>
      <c r="E1096" s="282" t="s">
        <v>1529</v>
      </c>
      <c r="F1096" s="283" t="s">
        <v>1453</v>
      </c>
      <c r="G1096" s="284">
        <v>6957.8</v>
      </c>
    </row>
    <row r="1097" spans="1:7" ht="25.5">
      <c r="A1097" s="278" t="s">
        <v>1528</v>
      </c>
      <c r="B1097" s="279" t="s">
        <v>1480</v>
      </c>
      <c r="C1097" s="280">
        <v>7</v>
      </c>
      <c r="D1097" s="281">
        <v>7</v>
      </c>
      <c r="E1097" s="282" t="s">
        <v>1479</v>
      </c>
      <c r="F1097" s="283" t="s">
        <v>1453</v>
      </c>
      <c r="G1097" s="284">
        <v>6957.8</v>
      </c>
    </row>
    <row r="1098" spans="1:7" ht="25.5">
      <c r="A1098" s="278" t="s">
        <v>1770</v>
      </c>
      <c r="B1098" s="279" t="s">
        <v>1480</v>
      </c>
      <c r="C1098" s="280">
        <v>7</v>
      </c>
      <c r="D1098" s="281">
        <v>7</v>
      </c>
      <c r="E1098" s="282" t="s">
        <v>1771</v>
      </c>
      <c r="F1098" s="283" t="s">
        <v>1453</v>
      </c>
      <c r="G1098" s="284">
        <v>6957.8</v>
      </c>
    </row>
    <row r="1099" spans="1:7">
      <c r="A1099" s="278" t="s">
        <v>1741</v>
      </c>
      <c r="B1099" s="279" t="s">
        <v>1480</v>
      </c>
      <c r="C1099" s="280">
        <v>7</v>
      </c>
      <c r="D1099" s="281">
        <v>7</v>
      </c>
      <c r="E1099" s="282" t="s">
        <v>1771</v>
      </c>
      <c r="F1099" s="283">
        <v>231</v>
      </c>
      <c r="G1099" s="284">
        <v>3757.8</v>
      </c>
    </row>
    <row r="1100" spans="1:7">
      <c r="A1100" s="278" t="s">
        <v>1820</v>
      </c>
      <c r="B1100" s="279" t="s">
        <v>1480</v>
      </c>
      <c r="C1100" s="280">
        <v>7</v>
      </c>
      <c r="D1100" s="281">
        <v>7</v>
      </c>
      <c r="E1100" s="282" t="s">
        <v>1771</v>
      </c>
      <c r="F1100" s="283">
        <v>271</v>
      </c>
      <c r="G1100" s="284">
        <v>3200</v>
      </c>
    </row>
    <row r="1101" spans="1:7" ht="38.25">
      <c r="A1101" s="278" t="s">
        <v>1438</v>
      </c>
      <c r="B1101" s="279" t="s">
        <v>1439</v>
      </c>
      <c r="C1101" s="280" t="s">
        <v>1453</v>
      </c>
      <c r="D1101" s="281" t="s">
        <v>1453</v>
      </c>
      <c r="E1101" s="282" t="s">
        <v>1453</v>
      </c>
      <c r="F1101" s="283" t="s">
        <v>1453</v>
      </c>
      <c r="G1101" s="284">
        <v>8408</v>
      </c>
    </row>
    <row r="1102" spans="1:7">
      <c r="A1102" s="278" t="s">
        <v>1737</v>
      </c>
      <c r="B1102" s="279" t="s">
        <v>1439</v>
      </c>
      <c r="C1102" s="280">
        <v>7</v>
      </c>
      <c r="D1102" s="281" t="s">
        <v>1453</v>
      </c>
      <c r="E1102" s="282" t="s">
        <v>1453</v>
      </c>
      <c r="F1102" s="283" t="s">
        <v>1453</v>
      </c>
      <c r="G1102" s="284">
        <v>8408</v>
      </c>
    </row>
    <row r="1103" spans="1:7">
      <c r="A1103" s="278" t="s">
        <v>1778</v>
      </c>
      <c r="B1103" s="279" t="s">
        <v>1439</v>
      </c>
      <c r="C1103" s="280">
        <v>7</v>
      </c>
      <c r="D1103" s="281">
        <v>7</v>
      </c>
      <c r="E1103" s="282" t="s">
        <v>1453</v>
      </c>
      <c r="F1103" s="283" t="s">
        <v>1453</v>
      </c>
      <c r="G1103" s="284">
        <v>8408</v>
      </c>
    </row>
    <row r="1104" spans="1:7" ht="38.25">
      <c r="A1104" s="278" t="s">
        <v>1590</v>
      </c>
      <c r="B1104" s="279" t="s">
        <v>1439</v>
      </c>
      <c r="C1104" s="280">
        <v>7</v>
      </c>
      <c r="D1104" s="281">
        <v>7</v>
      </c>
      <c r="E1104" s="282" t="s">
        <v>1589</v>
      </c>
      <c r="F1104" s="283" t="s">
        <v>1453</v>
      </c>
      <c r="G1104" s="284">
        <v>9</v>
      </c>
    </row>
    <row r="1105" spans="1:7">
      <c r="A1105" s="278" t="s">
        <v>1588</v>
      </c>
      <c r="B1105" s="279" t="s">
        <v>1439</v>
      </c>
      <c r="C1105" s="280">
        <v>7</v>
      </c>
      <c r="D1105" s="281">
        <v>7</v>
      </c>
      <c r="E1105" s="282" t="s">
        <v>1587</v>
      </c>
      <c r="F1105" s="283" t="s">
        <v>1453</v>
      </c>
      <c r="G1105" s="284">
        <v>9</v>
      </c>
    </row>
    <row r="1106" spans="1:7" ht="25.5">
      <c r="A1106" s="278" t="s">
        <v>1766</v>
      </c>
      <c r="B1106" s="279" t="s">
        <v>1439</v>
      </c>
      <c r="C1106" s="280">
        <v>7</v>
      </c>
      <c r="D1106" s="281">
        <v>7</v>
      </c>
      <c r="E1106" s="282" t="s">
        <v>1767</v>
      </c>
      <c r="F1106" s="283" t="s">
        <v>1453</v>
      </c>
      <c r="G1106" s="284">
        <v>9</v>
      </c>
    </row>
    <row r="1107" spans="1:7">
      <c r="A1107" s="278" t="s">
        <v>1741</v>
      </c>
      <c r="B1107" s="279" t="s">
        <v>1439</v>
      </c>
      <c r="C1107" s="280">
        <v>7</v>
      </c>
      <c r="D1107" s="281">
        <v>7</v>
      </c>
      <c r="E1107" s="282" t="s">
        <v>1767</v>
      </c>
      <c r="F1107" s="283">
        <v>231</v>
      </c>
      <c r="G1107" s="284">
        <v>9</v>
      </c>
    </row>
    <row r="1108" spans="1:7">
      <c r="A1108" s="278" t="s">
        <v>1530</v>
      </c>
      <c r="B1108" s="279" t="s">
        <v>1439</v>
      </c>
      <c r="C1108" s="280">
        <v>7</v>
      </c>
      <c r="D1108" s="281">
        <v>7</v>
      </c>
      <c r="E1108" s="282" t="s">
        <v>1529</v>
      </c>
      <c r="F1108" s="283" t="s">
        <v>1453</v>
      </c>
      <c r="G1108" s="284">
        <v>4544.5</v>
      </c>
    </row>
    <row r="1109" spans="1:7" ht="25.5">
      <c r="A1109" s="278" t="s">
        <v>1528</v>
      </c>
      <c r="B1109" s="279" t="s">
        <v>1439</v>
      </c>
      <c r="C1109" s="280">
        <v>7</v>
      </c>
      <c r="D1109" s="281">
        <v>7</v>
      </c>
      <c r="E1109" s="282" t="s">
        <v>1479</v>
      </c>
      <c r="F1109" s="283" t="s">
        <v>1453</v>
      </c>
      <c r="G1109" s="284">
        <v>4544.5</v>
      </c>
    </row>
    <row r="1110" spans="1:7" ht="25.5">
      <c r="A1110" s="278" t="s">
        <v>1770</v>
      </c>
      <c r="B1110" s="279" t="s">
        <v>1439</v>
      </c>
      <c r="C1110" s="280">
        <v>7</v>
      </c>
      <c r="D1110" s="281">
        <v>7</v>
      </c>
      <c r="E1110" s="282" t="s">
        <v>1771</v>
      </c>
      <c r="F1110" s="283" t="s">
        <v>1453</v>
      </c>
      <c r="G1110" s="284">
        <v>4544.5</v>
      </c>
    </row>
    <row r="1111" spans="1:7">
      <c r="A1111" s="278" t="s">
        <v>1741</v>
      </c>
      <c r="B1111" s="279" t="s">
        <v>1439</v>
      </c>
      <c r="C1111" s="280">
        <v>7</v>
      </c>
      <c r="D1111" s="281">
        <v>7</v>
      </c>
      <c r="E1111" s="282" t="s">
        <v>1771</v>
      </c>
      <c r="F1111" s="283">
        <v>231</v>
      </c>
      <c r="G1111" s="284">
        <v>2324.4</v>
      </c>
    </row>
    <row r="1112" spans="1:7">
      <c r="A1112" s="278" t="s">
        <v>1820</v>
      </c>
      <c r="B1112" s="279" t="s">
        <v>1439</v>
      </c>
      <c r="C1112" s="280">
        <v>7</v>
      </c>
      <c r="D1112" s="281">
        <v>7</v>
      </c>
      <c r="E1112" s="282" t="s">
        <v>1771</v>
      </c>
      <c r="F1112" s="283">
        <v>271</v>
      </c>
      <c r="G1112" s="284">
        <v>2220.1</v>
      </c>
    </row>
    <row r="1113" spans="1:7" ht="25.5">
      <c r="A1113" s="278" t="s">
        <v>1570</v>
      </c>
      <c r="B1113" s="279" t="s">
        <v>1439</v>
      </c>
      <c r="C1113" s="280">
        <v>7</v>
      </c>
      <c r="D1113" s="281">
        <v>7</v>
      </c>
      <c r="E1113" s="282" t="s">
        <v>1569</v>
      </c>
      <c r="F1113" s="283" t="s">
        <v>1453</v>
      </c>
      <c r="G1113" s="284">
        <v>3854.5</v>
      </c>
    </row>
    <row r="1114" spans="1:7">
      <c r="A1114" s="278" t="s">
        <v>1568</v>
      </c>
      <c r="B1114" s="279" t="s">
        <v>1439</v>
      </c>
      <c r="C1114" s="280">
        <v>7</v>
      </c>
      <c r="D1114" s="281">
        <v>7</v>
      </c>
      <c r="E1114" s="282" t="s">
        <v>1567</v>
      </c>
      <c r="F1114" s="283" t="s">
        <v>1453</v>
      </c>
      <c r="G1114" s="284">
        <v>3159.5</v>
      </c>
    </row>
    <row r="1115" spans="1:7">
      <c r="A1115" s="278" t="s">
        <v>1742</v>
      </c>
      <c r="B1115" s="279" t="s">
        <v>1439</v>
      </c>
      <c r="C1115" s="280">
        <v>7</v>
      </c>
      <c r="D1115" s="281">
        <v>7</v>
      </c>
      <c r="E1115" s="282" t="s">
        <v>1743</v>
      </c>
      <c r="F1115" s="283" t="s">
        <v>1453</v>
      </c>
      <c r="G1115" s="284">
        <v>3159.5</v>
      </c>
    </row>
    <row r="1116" spans="1:7">
      <c r="A1116" s="278" t="s">
        <v>1741</v>
      </c>
      <c r="B1116" s="279" t="s">
        <v>1439</v>
      </c>
      <c r="C1116" s="280">
        <v>7</v>
      </c>
      <c r="D1116" s="281">
        <v>7</v>
      </c>
      <c r="E1116" s="282" t="s">
        <v>1743</v>
      </c>
      <c r="F1116" s="283">
        <v>231</v>
      </c>
      <c r="G1116" s="284">
        <v>3021.2</v>
      </c>
    </row>
    <row r="1117" spans="1:7">
      <c r="A1117" s="278" t="s">
        <v>1807</v>
      </c>
      <c r="B1117" s="279" t="s">
        <v>1439</v>
      </c>
      <c r="C1117" s="280">
        <v>7</v>
      </c>
      <c r="D1117" s="281">
        <v>7</v>
      </c>
      <c r="E1117" s="282" t="s">
        <v>1743</v>
      </c>
      <c r="F1117" s="283">
        <v>241</v>
      </c>
      <c r="G1117" s="284">
        <v>138.30000000000001</v>
      </c>
    </row>
    <row r="1118" spans="1:7">
      <c r="A1118" s="278" t="s">
        <v>1566</v>
      </c>
      <c r="B1118" s="279" t="s">
        <v>1439</v>
      </c>
      <c r="C1118" s="280">
        <v>7</v>
      </c>
      <c r="D1118" s="281">
        <v>7</v>
      </c>
      <c r="E1118" s="282" t="s">
        <v>1564</v>
      </c>
      <c r="F1118" s="283" t="s">
        <v>1453</v>
      </c>
      <c r="G1118" s="284">
        <v>695</v>
      </c>
    </row>
    <row r="1119" spans="1:7">
      <c r="A1119" s="278" t="s">
        <v>1746</v>
      </c>
      <c r="B1119" s="279" t="s">
        <v>1439</v>
      </c>
      <c r="C1119" s="280">
        <v>7</v>
      </c>
      <c r="D1119" s="281">
        <v>7</v>
      </c>
      <c r="E1119" s="282" t="s">
        <v>1747</v>
      </c>
      <c r="F1119" s="283" t="s">
        <v>1453</v>
      </c>
      <c r="G1119" s="284">
        <v>695</v>
      </c>
    </row>
    <row r="1120" spans="1:7">
      <c r="A1120" s="278" t="s">
        <v>1741</v>
      </c>
      <c r="B1120" s="279" t="s">
        <v>1439</v>
      </c>
      <c r="C1120" s="280">
        <v>7</v>
      </c>
      <c r="D1120" s="281">
        <v>7</v>
      </c>
      <c r="E1120" s="282" t="s">
        <v>1747</v>
      </c>
      <c r="F1120" s="283">
        <v>231</v>
      </c>
      <c r="G1120" s="284">
        <v>607.4</v>
      </c>
    </row>
    <row r="1121" spans="1:7">
      <c r="A1121" s="278" t="s">
        <v>1820</v>
      </c>
      <c r="B1121" s="279" t="s">
        <v>1439</v>
      </c>
      <c r="C1121" s="280">
        <v>7</v>
      </c>
      <c r="D1121" s="281">
        <v>7</v>
      </c>
      <c r="E1121" s="282" t="s">
        <v>1747</v>
      </c>
      <c r="F1121" s="283">
        <v>271</v>
      </c>
      <c r="G1121" s="284">
        <v>87.6</v>
      </c>
    </row>
    <row r="1122" spans="1:7" ht="51">
      <c r="A1122" s="278" t="s">
        <v>1440</v>
      </c>
      <c r="B1122" s="279" t="s">
        <v>1441</v>
      </c>
      <c r="C1122" s="280" t="s">
        <v>1453</v>
      </c>
      <c r="D1122" s="281" t="s">
        <v>1453</v>
      </c>
      <c r="E1122" s="282" t="s">
        <v>1453</v>
      </c>
      <c r="F1122" s="283" t="s">
        <v>1453</v>
      </c>
      <c r="G1122" s="284">
        <v>692</v>
      </c>
    </row>
    <row r="1123" spans="1:7">
      <c r="A1123" s="278" t="s">
        <v>1737</v>
      </c>
      <c r="B1123" s="279" t="s">
        <v>1441</v>
      </c>
      <c r="C1123" s="280">
        <v>7</v>
      </c>
      <c r="D1123" s="281" t="s">
        <v>1453</v>
      </c>
      <c r="E1123" s="282" t="s">
        <v>1453</v>
      </c>
      <c r="F1123" s="283" t="s">
        <v>1453</v>
      </c>
      <c r="G1123" s="284">
        <v>692</v>
      </c>
    </row>
    <row r="1124" spans="1:7">
      <c r="A1124" s="278" t="s">
        <v>1778</v>
      </c>
      <c r="B1124" s="279" t="s">
        <v>1441</v>
      </c>
      <c r="C1124" s="280">
        <v>7</v>
      </c>
      <c r="D1124" s="281">
        <v>7</v>
      </c>
      <c r="E1124" s="282" t="s">
        <v>1453</v>
      </c>
      <c r="F1124" s="283" t="s">
        <v>1453</v>
      </c>
      <c r="G1124" s="284">
        <v>692</v>
      </c>
    </row>
    <row r="1125" spans="1:7" ht="25.5">
      <c r="A1125" s="278" t="s">
        <v>1570</v>
      </c>
      <c r="B1125" s="279" t="s">
        <v>1441</v>
      </c>
      <c r="C1125" s="280">
        <v>7</v>
      </c>
      <c r="D1125" s="281">
        <v>7</v>
      </c>
      <c r="E1125" s="282" t="s">
        <v>1569</v>
      </c>
      <c r="F1125" s="283" t="s">
        <v>1453</v>
      </c>
      <c r="G1125" s="284">
        <v>692</v>
      </c>
    </row>
    <row r="1126" spans="1:7">
      <c r="A1126" s="278" t="s">
        <v>1568</v>
      </c>
      <c r="B1126" s="279" t="s">
        <v>1441</v>
      </c>
      <c r="C1126" s="280">
        <v>7</v>
      </c>
      <c r="D1126" s="281">
        <v>7</v>
      </c>
      <c r="E1126" s="282" t="s">
        <v>1567</v>
      </c>
      <c r="F1126" s="283" t="s">
        <v>1453</v>
      </c>
      <c r="G1126" s="284">
        <v>496.9</v>
      </c>
    </row>
    <row r="1127" spans="1:7">
      <c r="A1127" s="278" t="s">
        <v>1742</v>
      </c>
      <c r="B1127" s="279" t="s">
        <v>1441</v>
      </c>
      <c r="C1127" s="280">
        <v>7</v>
      </c>
      <c r="D1127" s="281">
        <v>7</v>
      </c>
      <c r="E1127" s="282" t="s">
        <v>1743</v>
      </c>
      <c r="F1127" s="283" t="s">
        <v>1453</v>
      </c>
      <c r="G1127" s="284">
        <v>496.9</v>
      </c>
    </row>
    <row r="1128" spans="1:7">
      <c r="A1128" s="278" t="s">
        <v>1741</v>
      </c>
      <c r="B1128" s="279" t="s">
        <v>1441</v>
      </c>
      <c r="C1128" s="280">
        <v>7</v>
      </c>
      <c r="D1128" s="281">
        <v>7</v>
      </c>
      <c r="E1128" s="282" t="s">
        <v>1743</v>
      </c>
      <c r="F1128" s="283">
        <v>231</v>
      </c>
      <c r="G1128" s="284">
        <v>483.4</v>
      </c>
    </row>
    <row r="1129" spans="1:7">
      <c r="A1129" s="278" t="s">
        <v>1807</v>
      </c>
      <c r="B1129" s="279" t="s">
        <v>1441</v>
      </c>
      <c r="C1129" s="280">
        <v>7</v>
      </c>
      <c r="D1129" s="281">
        <v>7</v>
      </c>
      <c r="E1129" s="282" t="s">
        <v>1743</v>
      </c>
      <c r="F1129" s="283">
        <v>241</v>
      </c>
      <c r="G1129" s="284">
        <v>13.5</v>
      </c>
    </row>
    <row r="1130" spans="1:7">
      <c r="A1130" s="278" t="s">
        <v>1566</v>
      </c>
      <c r="B1130" s="279" t="s">
        <v>1441</v>
      </c>
      <c r="C1130" s="280">
        <v>7</v>
      </c>
      <c r="D1130" s="281">
        <v>7</v>
      </c>
      <c r="E1130" s="282" t="s">
        <v>1564</v>
      </c>
      <c r="F1130" s="283" t="s">
        <v>1453</v>
      </c>
      <c r="G1130" s="284">
        <v>195.1</v>
      </c>
    </row>
    <row r="1131" spans="1:7">
      <c r="A1131" s="278" t="s">
        <v>1746</v>
      </c>
      <c r="B1131" s="279" t="s">
        <v>1441</v>
      </c>
      <c r="C1131" s="280">
        <v>7</v>
      </c>
      <c r="D1131" s="281">
        <v>7</v>
      </c>
      <c r="E1131" s="282" t="s">
        <v>1747</v>
      </c>
      <c r="F1131" s="283" t="s">
        <v>1453</v>
      </c>
      <c r="G1131" s="284">
        <v>195.1</v>
      </c>
    </row>
    <row r="1132" spans="1:7">
      <c r="A1132" s="278" t="s">
        <v>1741</v>
      </c>
      <c r="B1132" s="279" t="s">
        <v>1441</v>
      </c>
      <c r="C1132" s="280">
        <v>7</v>
      </c>
      <c r="D1132" s="281">
        <v>7</v>
      </c>
      <c r="E1132" s="282" t="s">
        <v>1747</v>
      </c>
      <c r="F1132" s="283">
        <v>231</v>
      </c>
      <c r="G1132" s="284">
        <v>97.9</v>
      </c>
    </row>
    <row r="1133" spans="1:7">
      <c r="A1133" s="278" t="s">
        <v>1820</v>
      </c>
      <c r="B1133" s="279" t="s">
        <v>1441</v>
      </c>
      <c r="C1133" s="280">
        <v>7</v>
      </c>
      <c r="D1133" s="281">
        <v>7</v>
      </c>
      <c r="E1133" s="282" t="s">
        <v>1747</v>
      </c>
      <c r="F1133" s="283">
        <v>271</v>
      </c>
      <c r="G1133" s="284">
        <v>97.2</v>
      </c>
    </row>
    <row r="1134" spans="1:7" ht="25.5">
      <c r="A1134" s="285" t="s">
        <v>1442</v>
      </c>
      <c r="B1134" s="286" t="s">
        <v>1443</v>
      </c>
      <c r="C1134" s="287">
        <v>1</v>
      </c>
      <c r="D1134" s="288">
        <v>13</v>
      </c>
      <c r="E1134" s="289" t="s">
        <v>1453</v>
      </c>
      <c r="F1134" s="290" t="s">
        <v>1453</v>
      </c>
      <c r="G1134" s="291">
        <v>750</v>
      </c>
    </row>
    <row r="1135" spans="1:7" ht="51">
      <c r="A1135" s="278" t="s">
        <v>1444</v>
      </c>
      <c r="B1135" s="279" t="s">
        <v>1445</v>
      </c>
      <c r="C1135" s="280" t="s">
        <v>1453</v>
      </c>
      <c r="D1135" s="281" t="s">
        <v>1453</v>
      </c>
      <c r="E1135" s="282" t="s">
        <v>1453</v>
      </c>
      <c r="F1135" s="283" t="s">
        <v>1453</v>
      </c>
      <c r="G1135" s="284">
        <v>750</v>
      </c>
    </row>
    <row r="1136" spans="1:7" ht="51">
      <c r="A1136" s="278" t="s">
        <v>1444</v>
      </c>
      <c r="B1136" s="279" t="s">
        <v>1446</v>
      </c>
      <c r="C1136" s="280" t="s">
        <v>1453</v>
      </c>
      <c r="D1136" s="281" t="s">
        <v>1453</v>
      </c>
      <c r="E1136" s="282" t="s">
        <v>1453</v>
      </c>
      <c r="F1136" s="283" t="s">
        <v>1453</v>
      </c>
      <c r="G1136" s="284">
        <v>750</v>
      </c>
    </row>
    <row r="1137" spans="1:7">
      <c r="A1137" s="278" t="s">
        <v>1245</v>
      </c>
      <c r="B1137" s="279" t="s">
        <v>1446</v>
      </c>
      <c r="C1137" s="280">
        <v>1</v>
      </c>
      <c r="D1137" s="281" t="s">
        <v>1453</v>
      </c>
      <c r="E1137" s="282" t="s">
        <v>1453</v>
      </c>
      <c r="F1137" s="283" t="s">
        <v>1453</v>
      </c>
      <c r="G1137" s="284">
        <v>750</v>
      </c>
    </row>
    <row r="1138" spans="1:7">
      <c r="A1138" s="278" t="s">
        <v>1246</v>
      </c>
      <c r="B1138" s="279" t="s">
        <v>1446</v>
      </c>
      <c r="C1138" s="280">
        <v>1</v>
      </c>
      <c r="D1138" s="281">
        <v>13</v>
      </c>
      <c r="E1138" s="282" t="s">
        <v>1453</v>
      </c>
      <c r="F1138" s="283" t="s">
        <v>1453</v>
      </c>
      <c r="G1138" s="284">
        <v>750</v>
      </c>
    </row>
    <row r="1139" spans="1:7">
      <c r="A1139" s="278" t="s">
        <v>1530</v>
      </c>
      <c r="B1139" s="279" t="s">
        <v>1446</v>
      </c>
      <c r="C1139" s="280">
        <v>1</v>
      </c>
      <c r="D1139" s="281">
        <v>13</v>
      </c>
      <c r="E1139" s="282" t="s">
        <v>1529</v>
      </c>
      <c r="F1139" s="283" t="s">
        <v>1453</v>
      </c>
      <c r="G1139" s="284">
        <v>750</v>
      </c>
    </row>
    <row r="1140" spans="1:7" ht="25.5">
      <c r="A1140" s="278" t="s">
        <v>1528</v>
      </c>
      <c r="B1140" s="279" t="s">
        <v>1446</v>
      </c>
      <c r="C1140" s="280">
        <v>1</v>
      </c>
      <c r="D1140" s="281">
        <v>13</v>
      </c>
      <c r="E1140" s="282" t="s">
        <v>1479</v>
      </c>
      <c r="F1140" s="283" t="s">
        <v>1453</v>
      </c>
      <c r="G1140" s="284">
        <v>750</v>
      </c>
    </row>
    <row r="1141" spans="1:7" ht="25.5">
      <c r="A1141" s="278" t="s">
        <v>1770</v>
      </c>
      <c r="B1141" s="279" t="s">
        <v>1446</v>
      </c>
      <c r="C1141" s="280">
        <v>1</v>
      </c>
      <c r="D1141" s="281">
        <v>13</v>
      </c>
      <c r="E1141" s="282" t="s">
        <v>1771</v>
      </c>
      <c r="F1141" s="283" t="s">
        <v>1453</v>
      </c>
      <c r="G1141" s="284">
        <v>750</v>
      </c>
    </row>
    <row r="1142" spans="1:7" ht="13.5" thickBot="1">
      <c r="A1142" s="292" t="s">
        <v>1657</v>
      </c>
      <c r="B1142" s="293" t="s">
        <v>1446</v>
      </c>
      <c r="C1142" s="294">
        <v>1</v>
      </c>
      <c r="D1142" s="295">
        <v>13</v>
      </c>
      <c r="E1142" s="296" t="s">
        <v>1771</v>
      </c>
      <c r="F1142" s="297">
        <v>40</v>
      </c>
      <c r="G1142" s="298">
        <v>750</v>
      </c>
    </row>
    <row r="1143" spans="1:7" ht="13.5" thickBot="1">
      <c r="A1143" s="299" t="s">
        <v>1454</v>
      </c>
      <c r="B1143" s="79"/>
      <c r="C1143" s="79"/>
      <c r="D1143" s="79"/>
      <c r="E1143" s="79"/>
      <c r="F1143" s="79"/>
      <c r="G1143" s="300">
        <v>2286498.2999999998</v>
      </c>
    </row>
    <row r="1144" spans="1:7" ht="12.75" customHeight="1">
      <c r="A1144" s="1"/>
      <c r="B1144" s="1"/>
      <c r="C1144" s="1"/>
      <c r="D1144" s="1"/>
      <c r="E1144" s="1"/>
      <c r="F1144" s="1"/>
      <c r="G1144" s="1"/>
    </row>
  </sheetData>
  <mergeCells count="5">
    <mergeCell ref="D3:G3"/>
    <mergeCell ref="A4:G4"/>
    <mergeCell ref="F5:G5"/>
    <mergeCell ref="D1:G1"/>
    <mergeCell ref="E2:G2"/>
  </mergeCells>
  <phoneticPr fontId="0" type="noConversion"/>
  <pageMargins left="0.78740157480314965" right="0.39370078740157483" top="0.78740157480314965" bottom="0.78740157480314965" header="0.51181102362204722" footer="0.51181102362204722"/>
  <pageSetup scale="76" firstPageNumber="222" fitToHeight="0" orientation="portrait" useFirstPageNumber="1" r:id="rId1"/>
  <headerFooter alignWithMargins="0">
    <oddHeader>&amp;R&amp;P</oddHeader>
  </headerFooter>
</worksheet>
</file>

<file path=xl/worksheets/sheet21.xml><?xml version="1.0" encoding="utf-8"?>
<worksheet xmlns="http://schemas.openxmlformats.org/spreadsheetml/2006/main" xmlns:r="http://schemas.openxmlformats.org/officeDocument/2006/relationships">
  <sheetPr>
    <outlinePr summaryBelow="0"/>
    <pageSetUpPr fitToPage="1"/>
  </sheetPr>
  <dimension ref="A1:H1062"/>
  <sheetViews>
    <sheetView showGridLines="0" workbookViewId="0">
      <selection activeCell="L8" sqref="L8"/>
    </sheetView>
  </sheetViews>
  <sheetFormatPr defaultRowHeight="12.75"/>
  <cols>
    <col min="1" max="1" width="72.85546875" style="4" customWidth="1"/>
    <col min="2" max="2" width="12.140625" style="4" customWidth="1"/>
    <col min="3" max="3" width="6.42578125" style="4" customWidth="1"/>
    <col min="4" max="4" width="5.85546875" style="4" customWidth="1"/>
    <col min="5" max="5" width="5.7109375" style="4" customWidth="1"/>
    <col min="6" max="6" width="5.140625" style="4" customWidth="1"/>
    <col min="7" max="8" width="12.85546875" style="4" customWidth="1"/>
    <col min="9" max="16384" width="9.140625" style="4"/>
  </cols>
  <sheetData>
    <row r="1" spans="1:8">
      <c r="G1" s="992" t="s">
        <v>1854</v>
      </c>
      <c r="H1" s="992"/>
    </row>
    <row r="2" spans="1:8" ht="12.75" customHeight="1">
      <c r="A2" s="1"/>
      <c r="B2" s="2" t="s">
        <v>1623</v>
      </c>
      <c r="C2" s="2"/>
      <c r="D2" s="5"/>
      <c r="E2" s="2"/>
      <c r="F2" s="2"/>
      <c r="G2" s="879" t="s">
        <v>1633</v>
      </c>
      <c r="H2" s="879"/>
    </row>
    <row r="3" spans="1:8" ht="12.75" customHeight="1">
      <c r="A3" s="2"/>
      <c r="B3" s="5"/>
      <c r="C3" s="5"/>
      <c r="D3" s="5"/>
      <c r="E3" s="2"/>
      <c r="F3" s="2"/>
      <c r="G3" s="879" t="s">
        <v>1845</v>
      </c>
      <c r="H3" s="879"/>
    </row>
    <row r="4" spans="1:8" ht="47.25" customHeight="1">
      <c r="A4" s="989" t="s">
        <v>724</v>
      </c>
      <c r="B4" s="989"/>
      <c r="C4" s="989"/>
      <c r="D4" s="989"/>
      <c r="E4" s="989"/>
      <c r="F4" s="989"/>
      <c r="G4" s="989"/>
      <c r="H4" s="1"/>
    </row>
    <row r="5" spans="1:8" ht="13.5" thickBot="1">
      <c r="A5" s="302"/>
      <c r="B5" s="302"/>
      <c r="C5" s="302"/>
      <c r="D5" s="302"/>
      <c r="E5" s="1"/>
      <c r="F5" s="991" t="s">
        <v>1625</v>
      </c>
      <c r="G5" s="991"/>
      <c r="H5" s="991"/>
    </row>
    <row r="6" spans="1:8" ht="15.75" customHeight="1" thickBot="1">
      <c r="A6" s="9" t="s">
        <v>1618</v>
      </c>
      <c r="B6" s="15" t="s">
        <v>1615</v>
      </c>
      <c r="C6" s="15" t="s">
        <v>1617</v>
      </c>
      <c r="D6" s="15" t="s">
        <v>1616</v>
      </c>
      <c r="E6" s="15" t="s">
        <v>1614</v>
      </c>
      <c r="F6" s="16" t="s">
        <v>1731</v>
      </c>
      <c r="G6" s="15" t="s">
        <v>1626</v>
      </c>
      <c r="H6" s="303" t="s">
        <v>1627</v>
      </c>
    </row>
    <row r="7" spans="1:8" ht="25.5">
      <c r="A7" s="271" t="s">
        <v>1733</v>
      </c>
      <c r="B7" s="272" t="s">
        <v>1582</v>
      </c>
      <c r="C7" s="273" t="s">
        <v>1453</v>
      </c>
      <c r="D7" s="274" t="s">
        <v>1453</v>
      </c>
      <c r="E7" s="275" t="s">
        <v>1453</v>
      </c>
      <c r="F7" s="276" t="s">
        <v>1453</v>
      </c>
      <c r="G7" s="277">
        <v>1427557.8</v>
      </c>
      <c r="H7" s="304">
        <v>1503293.6</v>
      </c>
    </row>
    <row r="8" spans="1:8" ht="38.25">
      <c r="A8" s="278" t="s">
        <v>1734</v>
      </c>
      <c r="B8" s="279" t="s">
        <v>1580</v>
      </c>
      <c r="C8" s="280" t="s">
        <v>1453</v>
      </c>
      <c r="D8" s="281" t="s">
        <v>1453</v>
      </c>
      <c r="E8" s="282" t="s">
        <v>1453</v>
      </c>
      <c r="F8" s="283" t="s">
        <v>1453</v>
      </c>
      <c r="G8" s="284">
        <v>1361742</v>
      </c>
      <c r="H8" s="305">
        <v>1438101</v>
      </c>
    </row>
    <row r="9" spans="1:8" ht="51">
      <c r="A9" s="278" t="s">
        <v>1735</v>
      </c>
      <c r="B9" s="279" t="s">
        <v>1736</v>
      </c>
      <c r="C9" s="280" t="s">
        <v>1453</v>
      </c>
      <c r="D9" s="281" t="s">
        <v>1453</v>
      </c>
      <c r="E9" s="282" t="s">
        <v>1453</v>
      </c>
      <c r="F9" s="283" t="s">
        <v>1453</v>
      </c>
      <c r="G9" s="284">
        <v>139649</v>
      </c>
      <c r="H9" s="305">
        <v>141916</v>
      </c>
    </row>
    <row r="10" spans="1:8">
      <c r="A10" s="278" t="s">
        <v>1737</v>
      </c>
      <c r="B10" s="279" t="s">
        <v>1736</v>
      </c>
      <c r="C10" s="280">
        <v>7</v>
      </c>
      <c r="D10" s="281" t="s">
        <v>1453</v>
      </c>
      <c r="E10" s="282" t="s">
        <v>1453</v>
      </c>
      <c r="F10" s="283" t="s">
        <v>1453</v>
      </c>
      <c r="G10" s="284">
        <v>139649</v>
      </c>
      <c r="H10" s="305">
        <v>141916</v>
      </c>
    </row>
    <row r="11" spans="1:8">
      <c r="A11" s="278" t="s">
        <v>1738</v>
      </c>
      <c r="B11" s="279" t="s">
        <v>1736</v>
      </c>
      <c r="C11" s="280">
        <v>7</v>
      </c>
      <c r="D11" s="281">
        <v>1</v>
      </c>
      <c r="E11" s="282" t="s">
        <v>1453</v>
      </c>
      <c r="F11" s="283" t="s">
        <v>1453</v>
      </c>
      <c r="G11" s="284">
        <v>139649</v>
      </c>
      <c r="H11" s="305">
        <v>141916</v>
      </c>
    </row>
    <row r="12" spans="1:8" ht="25.5">
      <c r="A12" s="278" t="s">
        <v>1570</v>
      </c>
      <c r="B12" s="279" t="s">
        <v>1736</v>
      </c>
      <c r="C12" s="280">
        <v>7</v>
      </c>
      <c r="D12" s="281">
        <v>1</v>
      </c>
      <c r="E12" s="282" t="s">
        <v>1569</v>
      </c>
      <c r="F12" s="283" t="s">
        <v>1453</v>
      </c>
      <c r="G12" s="284">
        <v>139649</v>
      </c>
      <c r="H12" s="305">
        <v>141916</v>
      </c>
    </row>
    <row r="13" spans="1:8">
      <c r="A13" s="278" t="s">
        <v>1568</v>
      </c>
      <c r="B13" s="279" t="s">
        <v>1736</v>
      </c>
      <c r="C13" s="280">
        <v>7</v>
      </c>
      <c r="D13" s="281">
        <v>1</v>
      </c>
      <c r="E13" s="282" t="s">
        <v>1567</v>
      </c>
      <c r="F13" s="283" t="s">
        <v>1453</v>
      </c>
      <c r="G13" s="284">
        <v>38171</v>
      </c>
      <c r="H13" s="305">
        <v>38573</v>
      </c>
    </row>
    <row r="14" spans="1:8" ht="51">
      <c r="A14" s="278" t="s">
        <v>1739</v>
      </c>
      <c r="B14" s="279" t="s">
        <v>1736</v>
      </c>
      <c r="C14" s="280">
        <v>7</v>
      </c>
      <c r="D14" s="281">
        <v>1</v>
      </c>
      <c r="E14" s="282" t="s">
        <v>1740</v>
      </c>
      <c r="F14" s="283" t="s">
        <v>1453</v>
      </c>
      <c r="G14" s="284">
        <v>34564</v>
      </c>
      <c r="H14" s="305">
        <v>34974</v>
      </c>
    </row>
    <row r="15" spans="1:8">
      <c r="A15" s="278" t="s">
        <v>1741</v>
      </c>
      <c r="B15" s="279" t="s">
        <v>1736</v>
      </c>
      <c r="C15" s="280">
        <v>7</v>
      </c>
      <c r="D15" s="281">
        <v>1</v>
      </c>
      <c r="E15" s="282" t="s">
        <v>1740</v>
      </c>
      <c r="F15" s="283">
        <v>231</v>
      </c>
      <c r="G15" s="284">
        <v>34564</v>
      </c>
      <c r="H15" s="305">
        <v>34974</v>
      </c>
    </row>
    <row r="16" spans="1:8">
      <c r="A16" s="278" t="s">
        <v>1742</v>
      </c>
      <c r="B16" s="279" t="s">
        <v>1736</v>
      </c>
      <c r="C16" s="280">
        <v>7</v>
      </c>
      <c r="D16" s="281">
        <v>1</v>
      </c>
      <c r="E16" s="282" t="s">
        <v>1743</v>
      </c>
      <c r="F16" s="283" t="s">
        <v>1453</v>
      </c>
      <c r="G16" s="284">
        <v>3607</v>
      </c>
      <c r="H16" s="305">
        <v>3599</v>
      </c>
    </row>
    <row r="17" spans="1:8">
      <c r="A17" s="278" t="s">
        <v>1741</v>
      </c>
      <c r="B17" s="279" t="s">
        <v>1736</v>
      </c>
      <c r="C17" s="280">
        <v>7</v>
      </c>
      <c r="D17" s="281">
        <v>1</v>
      </c>
      <c r="E17" s="282" t="s">
        <v>1743</v>
      </c>
      <c r="F17" s="283">
        <v>231</v>
      </c>
      <c r="G17" s="284">
        <v>3607</v>
      </c>
      <c r="H17" s="305">
        <v>3599</v>
      </c>
    </row>
    <row r="18" spans="1:8">
      <c r="A18" s="278" t="s">
        <v>1566</v>
      </c>
      <c r="B18" s="279" t="s">
        <v>1736</v>
      </c>
      <c r="C18" s="280">
        <v>7</v>
      </c>
      <c r="D18" s="281">
        <v>1</v>
      </c>
      <c r="E18" s="282" t="s">
        <v>1564</v>
      </c>
      <c r="F18" s="283" t="s">
        <v>1453</v>
      </c>
      <c r="G18" s="284">
        <v>101478</v>
      </c>
      <c r="H18" s="305">
        <v>103343</v>
      </c>
    </row>
    <row r="19" spans="1:8" ht="51">
      <c r="A19" s="278" t="s">
        <v>1744</v>
      </c>
      <c r="B19" s="279" t="s">
        <v>1736</v>
      </c>
      <c r="C19" s="280">
        <v>7</v>
      </c>
      <c r="D19" s="281">
        <v>1</v>
      </c>
      <c r="E19" s="282" t="s">
        <v>1745</v>
      </c>
      <c r="F19" s="283" t="s">
        <v>1453</v>
      </c>
      <c r="G19" s="284">
        <v>91251</v>
      </c>
      <c r="H19" s="305">
        <v>93116</v>
      </c>
    </row>
    <row r="20" spans="1:8">
      <c r="A20" s="278" t="s">
        <v>1741</v>
      </c>
      <c r="B20" s="279" t="s">
        <v>1736</v>
      </c>
      <c r="C20" s="280">
        <v>7</v>
      </c>
      <c r="D20" s="281">
        <v>1</v>
      </c>
      <c r="E20" s="282" t="s">
        <v>1745</v>
      </c>
      <c r="F20" s="283">
        <v>231</v>
      </c>
      <c r="G20" s="284">
        <v>91251</v>
      </c>
      <c r="H20" s="305">
        <v>93116</v>
      </c>
    </row>
    <row r="21" spans="1:8">
      <c r="A21" s="278" t="s">
        <v>1746</v>
      </c>
      <c r="B21" s="279" t="s">
        <v>1736</v>
      </c>
      <c r="C21" s="280">
        <v>7</v>
      </c>
      <c r="D21" s="281">
        <v>1</v>
      </c>
      <c r="E21" s="282" t="s">
        <v>1747</v>
      </c>
      <c r="F21" s="283" t="s">
        <v>1453</v>
      </c>
      <c r="G21" s="284">
        <v>10227</v>
      </c>
      <c r="H21" s="305">
        <v>10227</v>
      </c>
    </row>
    <row r="22" spans="1:8">
      <c r="A22" s="278" t="s">
        <v>1741</v>
      </c>
      <c r="B22" s="279" t="s">
        <v>1736</v>
      </c>
      <c r="C22" s="280">
        <v>7</v>
      </c>
      <c r="D22" s="281">
        <v>1</v>
      </c>
      <c r="E22" s="282" t="s">
        <v>1747</v>
      </c>
      <c r="F22" s="283">
        <v>231</v>
      </c>
      <c r="G22" s="284">
        <v>10227</v>
      </c>
      <c r="H22" s="305">
        <v>10227</v>
      </c>
    </row>
    <row r="23" spans="1:8" ht="51">
      <c r="A23" s="278" t="s">
        <v>1748</v>
      </c>
      <c r="B23" s="279" t="s">
        <v>1749</v>
      </c>
      <c r="C23" s="280" t="s">
        <v>1453</v>
      </c>
      <c r="D23" s="281" t="s">
        <v>1453</v>
      </c>
      <c r="E23" s="282" t="s">
        <v>1453</v>
      </c>
      <c r="F23" s="283" t="s">
        <v>1453</v>
      </c>
      <c r="G23" s="284">
        <v>61111</v>
      </c>
      <c r="H23" s="305">
        <v>62135</v>
      </c>
    </row>
    <row r="24" spans="1:8">
      <c r="A24" s="278" t="s">
        <v>1737</v>
      </c>
      <c r="B24" s="279" t="s">
        <v>1749</v>
      </c>
      <c r="C24" s="280">
        <v>7</v>
      </c>
      <c r="D24" s="281" t="s">
        <v>1453</v>
      </c>
      <c r="E24" s="282" t="s">
        <v>1453</v>
      </c>
      <c r="F24" s="283" t="s">
        <v>1453</v>
      </c>
      <c r="G24" s="284">
        <v>61111</v>
      </c>
      <c r="H24" s="305">
        <v>62135</v>
      </c>
    </row>
    <row r="25" spans="1:8">
      <c r="A25" s="278" t="s">
        <v>1750</v>
      </c>
      <c r="B25" s="279" t="s">
        <v>1749</v>
      </c>
      <c r="C25" s="280">
        <v>7</v>
      </c>
      <c r="D25" s="281">
        <v>2</v>
      </c>
      <c r="E25" s="282" t="s">
        <v>1453</v>
      </c>
      <c r="F25" s="283" t="s">
        <v>1453</v>
      </c>
      <c r="G25" s="284">
        <v>61111</v>
      </c>
      <c r="H25" s="305">
        <v>62135</v>
      </c>
    </row>
    <row r="26" spans="1:8" ht="25.5">
      <c r="A26" s="278" t="s">
        <v>1570</v>
      </c>
      <c r="B26" s="279" t="s">
        <v>1749</v>
      </c>
      <c r="C26" s="280">
        <v>7</v>
      </c>
      <c r="D26" s="281">
        <v>2</v>
      </c>
      <c r="E26" s="282" t="s">
        <v>1569</v>
      </c>
      <c r="F26" s="283" t="s">
        <v>1453</v>
      </c>
      <c r="G26" s="284">
        <v>61111</v>
      </c>
      <c r="H26" s="305">
        <v>62135</v>
      </c>
    </row>
    <row r="27" spans="1:8">
      <c r="A27" s="278" t="s">
        <v>1568</v>
      </c>
      <c r="B27" s="279" t="s">
        <v>1749</v>
      </c>
      <c r="C27" s="280">
        <v>7</v>
      </c>
      <c r="D27" s="281">
        <v>2</v>
      </c>
      <c r="E27" s="282" t="s">
        <v>1567</v>
      </c>
      <c r="F27" s="283" t="s">
        <v>1453</v>
      </c>
      <c r="G27" s="284">
        <v>61111</v>
      </c>
      <c r="H27" s="305">
        <v>62135</v>
      </c>
    </row>
    <row r="28" spans="1:8" ht="51">
      <c r="A28" s="278" t="s">
        <v>1739</v>
      </c>
      <c r="B28" s="279" t="s">
        <v>1749</v>
      </c>
      <c r="C28" s="280">
        <v>7</v>
      </c>
      <c r="D28" s="281">
        <v>2</v>
      </c>
      <c r="E28" s="282" t="s">
        <v>1740</v>
      </c>
      <c r="F28" s="283" t="s">
        <v>1453</v>
      </c>
      <c r="G28" s="284">
        <v>45340</v>
      </c>
      <c r="H28" s="305">
        <v>46364</v>
      </c>
    </row>
    <row r="29" spans="1:8">
      <c r="A29" s="278" t="s">
        <v>1741</v>
      </c>
      <c r="B29" s="279" t="s">
        <v>1749</v>
      </c>
      <c r="C29" s="280">
        <v>7</v>
      </c>
      <c r="D29" s="281">
        <v>2</v>
      </c>
      <c r="E29" s="282" t="s">
        <v>1740</v>
      </c>
      <c r="F29" s="283">
        <v>231</v>
      </c>
      <c r="G29" s="284">
        <v>45340</v>
      </c>
      <c r="H29" s="305">
        <v>46364</v>
      </c>
    </row>
    <row r="30" spans="1:8">
      <c r="A30" s="278" t="s">
        <v>1742</v>
      </c>
      <c r="B30" s="279" t="s">
        <v>1749</v>
      </c>
      <c r="C30" s="280">
        <v>7</v>
      </c>
      <c r="D30" s="281">
        <v>2</v>
      </c>
      <c r="E30" s="282" t="s">
        <v>1743</v>
      </c>
      <c r="F30" s="283" t="s">
        <v>1453</v>
      </c>
      <c r="G30" s="284">
        <v>15771</v>
      </c>
      <c r="H30" s="305">
        <v>15771</v>
      </c>
    </row>
    <row r="31" spans="1:8">
      <c r="A31" s="278" t="s">
        <v>1741</v>
      </c>
      <c r="B31" s="279" t="s">
        <v>1749</v>
      </c>
      <c r="C31" s="280">
        <v>7</v>
      </c>
      <c r="D31" s="281">
        <v>2</v>
      </c>
      <c r="E31" s="282" t="s">
        <v>1743</v>
      </c>
      <c r="F31" s="283">
        <v>231</v>
      </c>
      <c r="G31" s="284">
        <v>15771</v>
      </c>
      <c r="H31" s="305">
        <v>15771</v>
      </c>
    </row>
    <row r="32" spans="1:8" ht="51">
      <c r="A32" s="278" t="s">
        <v>1751</v>
      </c>
      <c r="B32" s="279" t="s">
        <v>1752</v>
      </c>
      <c r="C32" s="280" t="s">
        <v>1453</v>
      </c>
      <c r="D32" s="281" t="s">
        <v>1453</v>
      </c>
      <c r="E32" s="282" t="s">
        <v>1453</v>
      </c>
      <c r="F32" s="283" t="s">
        <v>1453</v>
      </c>
      <c r="G32" s="284">
        <v>37604.699999999997</v>
      </c>
      <c r="H32" s="305">
        <v>42067.7</v>
      </c>
    </row>
    <row r="33" spans="1:8">
      <c r="A33" s="278" t="s">
        <v>1737</v>
      </c>
      <c r="B33" s="279" t="s">
        <v>1752</v>
      </c>
      <c r="C33" s="280">
        <v>7</v>
      </c>
      <c r="D33" s="281" t="s">
        <v>1453</v>
      </c>
      <c r="E33" s="282" t="s">
        <v>1453</v>
      </c>
      <c r="F33" s="283" t="s">
        <v>1453</v>
      </c>
      <c r="G33" s="284">
        <v>37604.699999999997</v>
      </c>
      <c r="H33" s="305">
        <v>42067.7</v>
      </c>
    </row>
    <row r="34" spans="1:8">
      <c r="A34" s="278" t="s">
        <v>1750</v>
      </c>
      <c r="B34" s="279" t="s">
        <v>1752</v>
      </c>
      <c r="C34" s="280">
        <v>7</v>
      </c>
      <c r="D34" s="281">
        <v>2</v>
      </c>
      <c r="E34" s="282" t="s">
        <v>1453</v>
      </c>
      <c r="F34" s="283" t="s">
        <v>1453</v>
      </c>
      <c r="G34" s="284">
        <v>37604.699999999997</v>
      </c>
      <c r="H34" s="305">
        <v>42067.7</v>
      </c>
    </row>
    <row r="35" spans="1:8" ht="25.5">
      <c r="A35" s="278" t="s">
        <v>1570</v>
      </c>
      <c r="B35" s="279" t="s">
        <v>1752</v>
      </c>
      <c r="C35" s="280">
        <v>7</v>
      </c>
      <c r="D35" s="281">
        <v>2</v>
      </c>
      <c r="E35" s="282" t="s">
        <v>1569</v>
      </c>
      <c r="F35" s="283" t="s">
        <v>1453</v>
      </c>
      <c r="G35" s="284">
        <v>37604.699999999997</v>
      </c>
      <c r="H35" s="305">
        <v>42067.7</v>
      </c>
    </row>
    <row r="36" spans="1:8">
      <c r="A36" s="278" t="s">
        <v>1566</v>
      </c>
      <c r="B36" s="279" t="s">
        <v>1752</v>
      </c>
      <c r="C36" s="280">
        <v>7</v>
      </c>
      <c r="D36" s="281">
        <v>2</v>
      </c>
      <c r="E36" s="282" t="s">
        <v>1564</v>
      </c>
      <c r="F36" s="283" t="s">
        <v>1453</v>
      </c>
      <c r="G36" s="284">
        <v>37604.699999999997</v>
      </c>
      <c r="H36" s="305">
        <v>42067.7</v>
      </c>
    </row>
    <row r="37" spans="1:8" ht="51">
      <c r="A37" s="278" t="s">
        <v>1744</v>
      </c>
      <c r="B37" s="279" t="s">
        <v>1752</v>
      </c>
      <c r="C37" s="280">
        <v>7</v>
      </c>
      <c r="D37" s="281">
        <v>2</v>
      </c>
      <c r="E37" s="282" t="s">
        <v>1745</v>
      </c>
      <c r="F37" s="283" t="s">
        <v>1453</v>
      </c>
      <c r="G37" s="284">
        <v>36441.699999999997</v>
      </c>
      <c r="H37" s="305">
        <v>40904.699999999997</v>
      </c>
    </row>
    <row r="38" spans="1:8">
      <c r="A38" s="278" t="s">
        <v>1741</v>
      </c>
      <c r="B38" s="279" t="s">
        <v>1752</v>
      </c>
      <c r="C38" s="280">
        <v>7</v>
      </c>
      <c r="D38" s="281">
        <v>2</v>
      </c>
      <c r="E38" s="282" t="s">
        <v>1745</v>
      </c>
      <c r="F38" s="283">
        <v>231</v>
      </c>
      <c r="G38" s="284">
        <v>36441.699999999997</v>
      </c>
      <c r="H38" s="305">
        <v>40904.699999999997</v>
      </c>
    </row>
    <row r="39" spans="1:8">
      <c r="A39" s="278" t="s">
        <v>1746</v>
      </c>
      <c r="B39" s="279" t="s">
        <v>1752</v>
      </c>
      <c r="C39" s="280">
        <v>7</v>
      </c>
      <c r="D39" s="281">
        <v>2</v>
      </c>
      <c r="E39" s="282" t="s">
        <v>1747</v>
      </c>
      <c r="F39" s="283" t="s">
        <v>1453</v>
      </c>
      <c r="G39" s="284">
        <v>1163</v>
      </c>
      <c r="H39" s="305">
        <v>1163</v>
      </c>
    </row>
    <row r="40" spans="1:8">
      <c r="A40" s="278" t="s">
        <v>1741</v>
      </c>
      <c r="B40" s="279" t="s">
        <v>1752</v>
      </c>
      <c r="C40" s="280">
        <v>7</v>
      </c>
      <c r="D40" s="281">
        <v>2</v>
      </c>
      <c r="E40" s="282" t="s">
        <v>1747</v>
      </c>
      <c r="F40" s="283">
        <v>231</v>
      </c>
      <c r="G40" s="284">
        <v>1163</v>
      </c>
      <c r="H40" s="305">
        <v>1163</v>
      </c>
    </row>
    <row r="41" spans="1:8" ht="63.75">
      <c r="A41" s="278" t="s">
        <v>1753</v>
      </c>
      <c r="B41" s="279" t="s">
        <v>1754</v>
      </c>
      <c r="C41" s="280" t="s">
        <v>1453</v>
      </c>
      <c r="D41" s="281" t="s">
        <v>1453</v>
      </c>
      <c r="E41" s="282" t="s">
        <v>1453</v>
      </c>
      <c r="F41" s="283" t="s">
        <v>1453</v>
      </c>
      <c r="G41" s="284">
        <v>6639.3</v>
      </c>
      <c r="H41" s="305">
        <v>6639.3</v>
      </c>
    </row>
    <row r="42" spans="1:8">
      <c r="A42" s="278" t="s">
        <v>1737</v>
      </c>
      <c r="B42" s="279" t="s">
        <v>1754</v>
      </c>
      <c r="C42" s="280">
        <v>7</v>
      </c>
      <c r="D42" s="281" t="s">
        <v>1453</v>
      </c>
      <c r="E42" s="282" t="s">
        <v>1453</v>
      </c>
      <c r="F42" s="283" t="s">
        <v>1453</v>
      </c>
      <c r="G42" s="284">
        <v>6639.3</v>
      </c>
      <c r="H42" s="305">
        <v>6639.3</v>
      </c>
    </row>
    <row r="43" spans="1:8">
      <c r="A43" s="278" t="s">
        <v>1750</v>
      </c>
      <c r="B43" s="279" t="s">
        <v>1754</v>
      </c>
      <c r="C43" s="280">
        <v>7</v>
      </c>
      <c r="D43" s="281">
        <v>2</v>
      </c>
      <c r="E43" s="282" t="s">
        <v>1453</v>
      </c>
      <c r="F43" s="283" t="s">
        <v>1453</v>
      </c>
      <c r="G43" s="284">
        <v>6639.3</v>
      </c>
      <c r="H43" s="305">
        <v>6639.3</v>
      </c>
    </row>
    <row r="44" spans="1:8" ht="25.5">
      <c r="A44" s="278" t="s">
        <v>1570</v>
      </c>
      <c r="B44" s="279" t="s">
        <v>1754</v>
      </c>
      <c r="C44" s="280">
        <v>7</v>
      </c>
      <c r="D44" s="281">
        <v>2</v>
      </c>
      <c r="E44" s="282" t="s">
        <v>1569</v>
      </c>
      <c r="F44" s="283" t="s">
        <v>1453</v>
      </c>
      <c r="G44" s="284">
        <v>6639.3</v>
      </c>
      <c r="H44" s="305">
        <v>6639.3</v>
      </c>
    </row>
    <row r="45" spans="1:8">
      <c r="A45" s="278" t="s">
        <v>1566</v>
      </c>
      <c r="B45" s="279" t="s">
        <v>1754</v>
      </c>
      <c r="C45" s="280">
        <v>7</v>
      </c>
      <c r="D45" s="281">
        <v>2</v>
      </c>
      <c r="E45" s="282" t="s">
        <v>1564</v>
      </c>
      <c r="F45" s="283" t="s">
        <v>1453</v>
      </c>
      <c r="G45" s="284">
        <v>6639.3</v>
      </c>
      <c r="H45" s="305">
        <v>6639.3</v>
      </c>
    </row>
    <row r="46" spans="1:8" ht="51">
      <c r="A46" s="278" t="s">
        <v>1744</v>
      </c>
      <c r="B46" s="279" t="s">
        <v>1754</v>
      </c>
      <c r="C46" s="280">
        <v>7</v>
      </c>
      <c r="D46" s="281">
        <v>2</v>
      </c>
      <c r="E46" s="282" t="s">
        <v>1745</v>
      </c>
      <c r="F46" s="283" t="s">
        <v>1453</v>
      </c>
      <c r="G46" s="284">
        <v>6639.3</v>
      </c>
      <c r="H46" s="305">
        <v>6639.3</v>
      </c>
    </row>
    <row r="47" spans="1:8">
      <c r="A47" s="278" t="s">
        <v>1741</v>
      </c>
      <c r="B47" s="279" t="s">
        <v>1754</v>
      </c>
      <c r="C47" s="280">
        <v>7</v>
      </c>
      <c r="D47" s="281">
        <v>2</v>
      </c>
      <c r="E47" s="282" t="s">
        <v>1745</v>
      </c>
      <c r="F47" s="283">
        <v>231</v>
      </c>
      <c r="G47" s="284">
        <v>6639.3</v>
      </c>
      <c r="H47" s="305">
        <v>6639.3</v>
      </c>
    </row>
    <row r="48" spans="1:8" ht="51">
      <c r="A48" s="278" t="s">
        <v>1755</v>
      </c>
      <c r="B48" s="279" t="s">
        <v>1578</v>
      </c>
      <c r="C48" s="280" t="s">
        <v>1453</v>
      </c>
      <c r="D48" s="281" t="s">
        <v>1453</v>
      </c>
      <c r="E48" s="282" t="s">
        <v>1453</v>
      </c>
      <c r="F48" s="283" t="s">
        <v>1453</v>
      </c>
      <c r="G48" s="284">
        <v>593268</v>
      </c>
      <c r="H48" s="305">
        <v>628084</v>
      </c>
    </row>
    <row r="49" spans="1:8">
      <c r="A49" s="278" t="s">
        <v>1737</v>
      </c>
      <c r="B49" s="279" t="s">
        <v>1578</v>
      </c>
      <c r="C49" s="280">
        <v>7</v>
      </c>
      <c r="D49" s="281" t="s">
        <v>1453</v>
      </c>
      <c r="E49" s="282" t="s">
        <v>1453</v>
      </c>
      <c r="F49" s="283" t="s">
        <v>1453</v>
      </c>
      <c r="G49" s="284">
        <v>593268</v>
      </c>
      <c r="H49" s="305">
        <v>628084</v>
      </c>
    </row>
    <row r="50" spans="1:8">
      <c r="A50" s="278" t="s">
        <v>1750</v>
      </c>
      <c r="B50" s="279" t="s">
        <v>1578</v>
      </c>
      <c r="C50" s="280">
        <v>7</v>
      </c>
      <c r="D50" s="281">
        <v>2</v>
      </c>
      <c r="E50" s="282" t="s">
        <v>1453</v>
      </c>
      <c r="F50" s="283" t="s">
        <v>1453</v>
      </c>
      <c r="G50" s="284">
        <v>593268</v>
      </c>
      <c r="H50" s="305">
        <v>628084</v>
      </c>
    </row>
    <row r="51" spans="1:8" ht="25.5">
      <c r="A51" s="278" t="s">
        <v>1570</v>
      </c>
      <c r="B51" s="279" t="s">
        <v>1578</v>
      </c>
      <c r="C51" s="280">
        <v>7</v>
      </c>
      <c r="D51" s="281">
        <v>2</v>
      </c>
      <c r="E51" s="282" t="s">
        <v>1569</v>
      </c>
      <c r="F51" s="283" t="s">
        <v>1453</v>
      </c>
      <c r="G51" s="284">
        <v>593268</v>
      </c>
      <c r="H51" s="305">
        <v>628084</v>
      </c>
    </row>
    <row r="52" spans="1:8">
      <c r="A52" s="278" t="s">
        <v>1568</v>
      </c>
      <c r="B52" s="279" t="s">
        <v>1578</v>
      </c>
      <c r="C52" s="280">
        <v>7</v>
      </c>
      <c r="D52" s="281">
        <v>2</v>
      </c>
      <c r="E52" s="282" t="s">
        <v>1567</v>
      </c>
      <c r="F52" s="283" t="s">
        <v>1453</v>
      </c>
      <c r="G52" s="284">
        <v>593268</v>
      </c>
      <c r="H52" s="305">
        <v>628084</v>
      </c>
    </row>
    <row r="53" spans="1:8" ht="51">
      <c r="A53" s="278" t="s">
        <v>1739</v>
      </c>
      <c r="B53" s="279" t="s">
        <v>1578</v>
      </c>
      <c r="C53" s="280">
        <v>7</v>
      </c>
      <c r="D53" s="281">
        <v>2</v>
      </c>
      <c r="E53" s="282" t="s">
        <v>1740</v>
      </c>
      <c r="F53" s="283" t="s">
        <v>1453</v>
      </c>
      <c r="G53" s="284">
        <v>585465</v>
      </c>
      <c r="H53" s="305">
        <v>620179</v>
      </c>
    </row>
    <row r="54" spans="1:8">
      <c r="A54" s="278" t="s">
        <v>1741</v>
      </c>
      <c r="B54" s="279" t="s">
        <v>1578</v>
      </c>
      <c r="C54" s="280">
        <v>7</v>
      </c>
      <c r="D54" s="281">
        <v>2</v>
      </c>
      <c r="E54" s="282" t="s">
        <v>1740</v>
      </c>
      <c r="F54" s="283">
        <v>231</v>
      </c>
      <c r="G54" s="284">
        <v>585465</v>
      </c>
      <c r="H54" s="305">
        <v>620179</v>
      </c>
    </row>
    <row r="55" spans="1:8">
      <c r="A55" s="278" t="s">
        <v>1742</v>
      </c>
      <c r="B55" s="279" t="s">
        <v>1578</v>
      </c>
      <c r="C55" s="280">
        <v>7</v>
      </c>
      <c r="D55" s="281">
        <v>2</v>
      </c>
      <c r="E55" s="282" t="s">
        <v>1743</v>
      </c>
      <c r="F55" s="283" t="s">
        <v>1453</v>
      </c>
      <c r="G55" s="284">
        <v>7803</v>
      </c>
      <c r="H55" s="305">
        <v>7905</v>
      </c>
    </row>
    <row r="56" spans="1:8">
      <c r="A56" s="278" t="s">
        <v>1741</v>
      </c>
      <c r="B56" s="279" t="s">
        <v>1578</v>
      </c>
      <c r="C56" s="280">
        <v>7</v>
      </c>
      <c r="D56" s="281">
        <v>2</v>
      </c>
      <c r="E56" s="282" t="s">
        <v>1743</v>
      </c>
      <c r="F56" s="283">
        <v>231</v>
      </c>
      <c r="G56" s="284">
        <v>7803</v>
      </c>
      <c r="H56" s="305">
        <v>7905</v>
      </c>
    </row>
    <row r="57" spans="1:8" ht="51">
      <c r="A57" s="278" t="s">
        <v>1756</v>
      </c>
      <c r="B57" s="279" t="s">
        <v>1576</v>
      </c>
      <c r="C57" s="280" t="s">
        <v>1453</v>
      </c>
      <c r="D57" s="281" t="s">
        <v>1453</v>
      </c>
      <c r="E57" s="282" t="s">
        <v>1453</v>
      </c>
      <c r="F57" s="283" t="s">
        <v>1453</v>
      </c>
      <c r="G57" s="284">
        <v>446122</v>
      </c>
      <c r="H57" s="305">
        <v>479498</v>
      </c>
    </row>
    <row r="58" spans="1:8">
      <c r="A58" s="278" t="s">
        <v>1737</v>
      </c>
      <c r="B58" s="279" t="s">
        <v>1576</v>
      </c>
      <c r="C58" s="280">
        <v>7</v>
      </c>
      <c r="D58" s="281" t="s">
        <v>1453</v>
      </c>
      <c r="E58" s="282" t="s">
        <v>1453</v>
      </c>
      <c r="F58" s="283" t="s">
        <v>1453</v>
      </c>
      <c r="G58" s="284">
        <v>446122</v>
      </c>
      <c r="H58" s="305">
        <v>479498</v>
      </c>
    </row>
    <row r="59" spans="1:8">
      <c r="A59" s="278" t="s">
        <v>1738</v>
      </c>
      <c r="B59" s="279" t="s">
        <v>1576</v>
      </c>
      <c r="C59" s="280">
        <v>7</v>
      </c>
      <c r="D59" s="281">
        <v>1</v>
      </c>
      <c r="E59" s="282" t="s">
        <v>1453</v>
      </c>
      <c r="F59" s="283" t="s">
        <v>1453</v>
      </c>
      <c r="G59" s="284">
        <v>446122</v>
      </c>
      <c r="H59" s="305">
        <v>479498</v>
      </c>
    </row>
    <row r="60" spans="1:8" ht="25.5">
      <c r="A60" s="278" t="s">
        <v>1570</v>
      </c>
      <c r="B60" s="279" t="s">
        <v>1576</v>
      </c>
      <c r="C60" s="280">
        <v>7</v>
      </c>
      <c r="D60" s="281">
        <v>1</v>
      </c>
      <c r="E60" s="282" t="s">
        <v>1569</v>
      </c>
      <c r="F60" s="283" t="s">
        <v>1453</v>
      </c>
      <c r="G60" s="284">
        <v>446122</v>
      </c>
      <c r="H60" s="305">
        <v>479498</v>
      </c>
    </row>
    <row r="61" spans="1:8">
      <c r="A61" s="278" t="s">
        <v>1568</v>
      </c>
      <c r="B61" s="279" t="s">
        <v>1576</v>
      </c>
      <c r="C61" s="280">
        <v>7</v>
      </c>
      <c r="D61" s="281">
        <v>1</v>
      </c>
      <c r="E61" s="282" t="s">
        <v>1567</v>
      </c>
      <c r="F61" s="283" t="s">
        <v>1453</v>
      </c>
      <c r="G61" s="284">
        <v>116047</v>
      </c>
      <c r="H61" s="305">
        <v>124260</v>
      </c>
    </row>
    <row r="62" spans="1:8" ht="51">
      <c r="A62" s="278" t="s">
        <v>1739</v>
      </c>
      <c r="B62" s="279" t="s">
        <v>1576</v>
      </c>
      <c r="C62" s="280">
        <v>7</v>
      </c>
      <c r="D62" s="281">
        <v>1</v>
      </c>
      <c r="E62" s="282" t="s">
        <v>1740</v>
      </c>
      <c r="F62" s="283" t="s">
        <v>1453</v>
      </c>
      <c r="G62" s="284">
        <v>116047</v>
      </c>
      <c r="H62" s="305">
        <v>124260</v>
      </c>
    </row>
    <row r="63" spans="1:8">
      <c r="A63" s="278" t="s">
        <v>1741</v>
      </c>
      <c r="B63" s="279" t="s">
        <v>1576</v>
      </c>
      <c r="C63" s="280">
        <v>7</v>
      </c>
      <c r="D63" s="281">
        <v>1</v>
      </c>
      <c r="E63" s="282" t="s">
        <v>1740</v>
      </c>
      <c r="F63" s="283">
        <v>231</v>
      </c>
      <c r="G63" s="284">
        <v>116047</v>
      </c>
      <c r="H63" s="305">
        <v>124260</v>
      </c>
    </row>
    <row r="64" spans="1:8">
      <c r="A64" s="278" t="s">
        <v>1566</v>
      </c>
      <c r="B64" s="279" t="s">
        <v>1576</v>
      </c>
      <c r="C64" s="280">
        <v>7</v>
      </c>
      <c r="D64" s="281">
        <v>1</v>
      </c>
      <c r="E64" s="282" t="s">
        <v>1564</v>
      </c>
      <c r="F64" s="283" t="s">
        <v>1453</v>
      </c>
      <c r="G64" s="284">
        <v>330075</v>
      </c>
      <c r="H64" s="305">
        <v>355238</v>
      </c>
    </row>
    <row r="65" spans="1:8" ht="51">
      <c r="A65" s="278" t="s">
        <v>1744</v>
      </c>
      <c r="B65" s="279" t="s">
        <v>1576</v>
      </c>
      <c r="C65" s="280">
        <v>7</v>
      </c>
      <c r="D65" s="281">
        <v>1</v>
      </c>
      <c r="E65" s="282" t="s">
        <v>1745</v>
      </c>
      <c r="F65" s="283" t="s">
        <v>1453</v>
      </c>
      <c r="G65" s="284">
        <v>330075</v>
      </c>
      <c r="H65" s="305">
        <v>355238</v>
      </c>
    </row>
    <row r="66" spans="1:8">
      <c r="A66" s="278" t="s">
        <v>1741</v>
      </c>
      <c r="B66" s="279" t="s">
        <v>1576</v>
      </c>
      <c r="C66" s="280">
        <v>7</v>
      </c>
      <c r="D66" s="281">
        <v>1</v>
      </c>
      <c r="E66" s="282" t="s">
        <v>1745</v>
      </c>
      <c r="F66" s="283">
        <v>231</v>
      </c>
      <c r="G66" s="284">
        <v>330075</v>
      </c>
      <c r="H66" s="305">
        <v>355238</v>
      </c>
    </row>
    <row r="67" spans="1:8" ht="76.5">
      <c r="A67" s="278" t="s">
        <v>1757</v>
      </c>
      <c r="B67" s="279" t="s">
        <v>1574</v>
      </c>
      <c r="C67" s="280" t="s">
        <v>1453</v>
      </c>
      <c r="D67" s="281" t="s">
        <v>1453</v>
      </c>
      <c r="E67" s="282" t="s">
        <v>1453</v>
      </c>
      <c r="F67" s="283" t="s">
        <v>1453</v>
      </c>
      <c r="G67" s="284">
        <v>49833</v>
      </c>
      <c r="H67" s="305">
        <v>50189</v>
      </c>
    </row>
    <row r="68" spans="1:8">
      <c r="A68" s="278" t="s">
        <v>1737</v>
      </c>
      <c r="B68" s="279" t="s">
        <v>1574</v>
      </c>
      <c r="C68" s="280">
        <v>7</v>
      </c>
      <c r="D68" s="281" t="s">
        <v>1453</v>
      </c>
      <c r="E68" s="282" t="s">
        <v>1453</v>
      </c>
      <c r="F68" s="283" t="s">
        <v>1453</v>
      </c>
      <c r="G68" s="284">
        <v>49833</v>
      </c>
      <c r="H68" s="305">
        <v>50189</v>
      </c>
    </row>
    <row r="69" spans="1:8">
      <c r="A69" s="278" t="s">
        <v>1750</v>
      </c>
      <c r="B69" s="279" t="s">
        <v>1574</v>
      </c>
      <c r="C69" s="280">
        <v>7</v>
      </c>
      <c r="D69" s="281">
        <v>2</v>
      </c>
      <c r="E69" s="282" t="s">
        <v>1453</v>
      </c>
      <c r="F69" s="283" t="s">
        <v>1453</v>
      </c>
      <c r="G69" s="284">
        <v>49833</v>
      </c>
      <c r="H69" s="305">
        <v>50189</v>
      </c>
    </row>
    <row r="70" spans="1:8" ht="25.5">
      <c r="A70" s="278" t="s">
        <v>1570</v>
      </c>
      <c r="B70" s="279" t="s">
        <v>1574</v>
      </c>
      <c r="C70" s="280">
        <v>7</v>
      </c>
      <c r="D70" s="281">
        <v>2</v>
      </c>
      <c r="E70" s="282" t="s">
        <v>1569</v>
      </c>
      <c r="F70" s="283" t="s">
        <v>1453</v>
      </c>
      <c r="G70" s="284">
        <v>49833</v>
      </c>
      <c r="H70" s="305">
        <v>50189</v>
      </c>
    </row>
    <row r="71" spans="1:8">
      <c r="A71" s="278" t="s">
        <v>1568</v>
      </c>
      <c r="B71" s="279" t="s">
        <v>1574</v>
      </c>
      <c r="C71" s="280">
        <v>7</v>
      </c>
      <c r="D71" s="281">
        <v>2</v>
      </c>
      <c r="E71" s="282" t="s">
        <v>1567</v>
      </c>
      <c r="F71" s="283" t="s">
        <v>1453</v>
      </c>
      <c r="G71" s="284">
        <v>49833</v>
      </c>
      <c r="H71" s="305">
        <v>50189</v>
      </c>
    </row>
    <row r="72" spans="1:8">
      <c r="A72" s="278" t="s">
        <v>1742</v>
      </c>
      <c r="B72" s="279" t="s">
        <v>1574</v>
      </c>
      <c r="C72" s="280">
        <v>7</v>
      </c>
      <c r="D72" s="281">
        <v>2</v>
      </c>
      <c r="E72" s="282" t="s">
        <v>1743</v>
      </c>
      <c r="F72" s="283" t="s">
        <v>1453</v>
      </c>
      <c r="G72" s="284">
        <v>49833</v>
      </c>
      <c r="H72" s="305">
        <v>50189</v>
      </c>
    </row>
    <row r="73" spans="1:8">
      <c r="A73" s="278" t="s">
        <v>1741</v>
      </c>
      <c r="B73" s="279" t="s">
        <v>1574</v>
      </c>
      <c r="C73" s="280">
        <v>7</v>
      </c>
      <c r="D73" s="281">
        <v>2</v>
      </c>
      <c r="E73" s="282" t="s">
        <v>1743</v>
      </c>
      <c r="F73" s="283">
        <v>231</v>
      </c>
      <c r="G73" s="284">
        <v>49833</v>
      </c>
      <c r="H73" s="305">
        <v>50189</v>
      </c>
    </row>
    <row r="74" spans="1:8" ht="51">
      <c r="A74" s="278" t="s">
        <v>1758</v>
      </c>
      <c r="B74" s="279" t="s">
        <v>1572</v>
      </c>
      <c r="C74" s="280" t="s">
        <v>1453</v>
      </c>
      <c r="D74" s="281" t="s">
        <v>1453</v>
      </c>
      <c r="E74" s="282" t="s">
        <v>1453</v>
      </c>
      <c r="F74" s="283" t="s">
        <v>1453</v>
      </c>
      <c r="G74" s="284">
        <v>742</v>
      </c>
      <c r="H74" s="305">
        <v>742</v>
      </c>
    </row>
    <row r="75" spans="1:8">
      <c r="A75" s="278" t="s">
        <v>1737</v>
      </c>
      <c r="B75" s="279" t="s">
        <v>1572</v>
      </c>
      <c r="C75" s="280">
        <v>7</v>
      </c>
      <c r="D75" s="281" t="s">
        <v>1453</v>
      </c>
      <c r="E75" s="282" t="s">
        <v>1453</v>
      </c>
      <c r="F75" s="283" t="s">
        <v>1453</v>
      </c>
      <c r="G75" s="284">
        <v>742</v>
      </c>
      <c r="H75" s="305">
        <v>742</v>
      </c>
    </row>
    <row r="76" spans="1:8">
      <c r="A76" s="278" t="s">
        <v>1750</v>
      </c>
      <c r="B76" s="279" t="s">
        <v>1572</v>
      </c>
      <c r="C76" s="280">
        <v>7</v>
      </c>
      <c r="D76" s="281">
        <v>2</v>
      </c>
      <c r="E76" s="282" t="s">
        <v>1453</v>
      </c>
      <c r="F76" s="283" t="s">
        <v>1453</v>
      </c>
      <c r="G76" s="284">
        <v>742</v>
      </c>
      <c r="H76" s="305">
        <v>742</v>
      </c>
    </row>
    <row r="77" spans="1:8" ht="25.5">
      <c r="A77" s="278" t="s">
        <v>1570</v>
      </c>
      <c r="B77" s="279" t="s">
        <v>1572</v>
      </c>
      <c r="C77" s="280">
        <v>7</v>
      </c>
      <c r="D77" s="281">
        <v>2</v>
      </c>
      <c r="E77" s="282" t="s">
        <v>1569</v>
      </c>
      <c r="F77" s="283" t="s">
        <v>1453</v>
      </c>
      <c r="G77" s="284">
        <v>742</v>
      </c>
      <c r="H77" s="305">
        <v>742</v>
      </c>
    </row>
    <row r="78" spans="1:8">
      <c r="A78" s="278" t="s">
        <v>1568</v>
      </c>
      <c r="B78" s="279" t="s">
        <v>1572</v>
      </c>
      <c r="C78" s="280">
        <v>7</v>
      </c>
      <c r="D78" s="281">
        <v>2</v>
      </c>
      <c r="E78" s="282" t="s">
        <v>1567</v>
      </c>
      <c r="F78" s="283" t="s">
        <v>1453</v>
      </c>
      <c r="G78" s="284">
        <v>742</v>
      </c>
      <c r="H78" s="305">
        <v>742</v>
      </c>
    </row>
    <row r="79" spans="1:8">
      <c r="A79" s="278" t="s">
        <v>1742</v>
      </c>
      <c r="B79" s="279" t="s">
        <v>1572</v>
      </c>
      <c r="C79" s="280">
        <v>7</v>
      </c>
      <c r="D79" s="281">
        <v>2</v>
      </c>
      <c r="E79" s="282" t="s">
        <v>1743</v>
      </c>
      <c r="F79" s="283" t="s">
        <v>1453</v>
      </c>
      <c r="G79" s="284">
        <v>742</v>
      </c>
      <c r="H79" s="305">
        <v>742</v>
      </c>
    </row>
    <row r="80" spans="1:8">
      <c r="A80" s="278" t="s">
        <v>1741</v>
      </c>
      <c r="B80" s="279" t="s">
        <v>1572</v>
      </c>
      <c r="C80" s="280">
        <v>7</v>
      </c>
      <c r="D80" s="281">
        <v>2</v>
      </c>
      <c r="E80" s="282" t="s">
        <v>1743</v>
      </c>
      <c r="F80" s="283">
        <v>231</v>
      </c>
      <c r="G80" s="284">
        <v>742</v>
      </c>
      <c r="H80" s="305">
        <v>742</v>
      </c>
    </row>
    <row r="81" spans="1:8" ht="63.75">
      <c r="A81" s="278" t="s">
        <v>1759</v>
      </c>
      <c r="B81" s="279" t="s">
        <v>1565</v>
      </c>
      <c r="C81" s="280" t="s">
        <v>1453</v>
      </c>
      <c r="D81" s="281" t="s">
        <v>1453</v>
      </c>
      <c r="E81" s="282" t="s">
        <v>1453</v>
      </c>
      <c r="F81" s="283" t="s">
        <v>1453</v>
      </c>
      <c r="G81" s="284">
        <v>22273</v>
      </c>
      <c r="H81" s="305">
        <v>22330</v>
      </c>
    </row>
    <row r="82" spans="1:8">
      <c r="A82" s="278" t="s">
        <v>1737</v>
      </c>
      <c r="B82" s="279" t="s">
        <v>1565</v>
      </c>
      <c r="C82" s="280">
        <v>7</v>
      </c>
      <c r="D82" s="281" t="s">
        <v>1453</v>
      </c>
      <c r="E82" s="282" t="s">
        <v>1453</v>
      </c>
      <c r="F82" s="283" t="s">
        <v>1453</v>
      </c>
      <c r="G82" s="284">
        <v>1611</v>
      </c>
      <c r="H82" s="305">
        <v>1618</v>
      </c>
    </row>
    <row r="83" spans="1:8">
      <c r="A83" s="278" t="s">
        <v>1738</v>
      </c>
      <c r="B83" s="279" t="s">
        <v>1565</v>
      </c>
      <c r="C83" s="280">
        <v>7</v>
      </c>
      <c r="D83" s="281">
        <v>1</v>
      </c>
      <c r="E83" s="282" t="s">
        <v>1453</v>
      </c>
      <c r="F83" s="283" t="s">
        <v>1453</v>
      </c>
      <c r="G83" s="284">
        <v>1611</v>
      </c>
      <c r="H83" s="305">
        <v>1618</v>
      </c>
    </row>
    <row r="84" spans="1:8" ht="25.5">
      <c r="A84" s="278" t="s">
        <v>1570</v>
      </c>
      <c r="B84" s="279" t="s">
        <v>1565</v>
      </c>
      <c r="C84" s="280">
        <v>7</v>
      </c>
      <c r="D84" s="281">
        <v>1</v>
      </c>
      <c r="E84" s="282" t="s">
        <v>1569</v>
      </c>
      <c r="F84" s="283" t="s">
        <v>1453</v>
      </c>
      <c r="G84" s="284">
        <v>1611</v>
      </c>
      <c r="H84" s="305">
        <v>1618</v>
      </c>
    </row>
    <row r="85" spans="1:8">
      <c r="A85" s="278" t="s">
        <v>1568</v>
      </c>
      <c r="B85" s="279" t="s">
        <v>1565</v>
      </c>
      <c r="C85" s="280">
        <v>7</v>
      </c>
      <c r="D85" s="281">
        <v>1</v>
      </c>
      <c r="E85" s="282" t="s">
        <v>1567</v>
      </c>
      <c r="F85" s="283" t="s">
        <v>1453</v>
      </c>
      <c r="G85" s="284">
        <v>420</v>
      </c>
      <c r="H85" s="305">
        <v>420</v>
      </c>
    </row>
    <row r="86" spans="1:8">
      <c r="A86" s="278" t="s">
        <v>1742</v>
      </c>
      <c r="B86" s="279" t="s">
        <v>1565</v>
      </c>
      <c r="C86" s="280">
        <v>7</v>
      </c>
      <c r="D86" s="281">
        <v>1</v>
      </c>
      <c r="E86" s="282" t="s">
        <v>1743</v>
      </c>
      <c r="F86" s="283" t="s">
        <v>1453</v>
      </c>
      <c r="G86" s="284">
        <v>420</v>
      </c>
      <c r="H86" s="305">
        <v>420</v>
      </c>
    </row>
    <row r="87" spans="1:8">
      <c r="A87" s="278" t="s">
        <v>1741</v>
      </c>
      <c r="B87" s="279" t="s">
        <v>1565</v>
      </c>
      <c r="C87" s="280">
        <v>7</v>
      </c>
      <c r="D87" s="281">
        <v>1</v>
      </c>
      <c r="E87" s="282" t="s">
        <v>1743</v>
      </c>
      <c r="F87" s="283">
        <v>231</v>
      </c>
      <c r="G87" s="284">
        <v>420</v>
      </c>
      <c r="H87" s="305">
        <v>420</v>
      </c>
    </row>
    <row r="88" spans="1:8">
      <c r="A88" s="278" t="s">
        <v>1566</v>
      </c>
      <c r="B88" s="279" t="s">
        <v>1565</v>
      </c>
      <c r="C88" s="280">
        <v>7</v>
      </c>
      <c r="D88" s="281">
        <v>1</v>
      </c>
      <c r="E88" s="282" t="s">
        <v>1564</v>
      </c>
      <c r="F88" s="283" t="s">
        <v>1453</v>
      </c>
      <c r="G88" s="284">
        <v>1191</v>
      </c>
      <c r="H88" s="305">
        <v>1198</v>
      </c>
    </row>
    <row r="89" spans="1:8">
      <c r="A89" s="278" t="s">
        <v>1746</v>
      </c>
      <c r="B89" s="279" t="s">
        <v>1565</v>
      </c>
      <c r="C89" s="280">
        <v>7</v>
      </c>
      <c r="D89" s="281">
        <v>1</v>
      </c>
      <c r="E89" s="282" t="s">
        <v>1747</v>
      </c>
      <c r="F89" s="283" t="s">
        <v>1453</v>
      </c>
      <c r="G89" s="284">
        <v>1191</v>
      </c>
      <c r="H89" s="305">
        <v>1198</v>
      </c>
    </row>
    <row r="90" spans="1:8">
      <c r="A90" s="278" t="s">
        <v>1741</v>
      </c>
      <c r="B90" s="279" t="s">
        <v>1565</v>
      </c>
      <c r="C90" s="280">
        <v>7</v>
      </c>
      <c r="D90" s="281">
        <v>1</v>
      </c>
      <c r="E90" s="282" t="s">
        <v>1747</v>
      </c>
      <c r="F90" s="283">
        <v>231</v>
      </c>
      <c r="G90" s="284">
        <v>1191</v>
      </c>
      <c r="H90" s="305">
        <v>1198</v>
      </c>
    </row>
    <row r="91" spans="1:8">
      <c r="A91" s="278" t="s">
        <v>1673</v>
      </c>
      <c r="B91" s="279" t="s">
        <v>1565</v>
      </c>
      <c r="C91" s="280">
        <v>10</v>
      </c>
      <c r="D91" s="281" t="s">
        <v>1453</v>
      </c>
      <c r="E91" s="282" t="s">
        <v>1453</v>
      </c>
      <c r="F91" s="283" t="s">
        <v>1453</v>
      </c>
      <c r="G91" s="284">
        <v>20662</v>
      </c>
      <c r="H91" s="305">
        <v>20712</v>
      </c>
    </row>
    <row r="92" spans="1:8">
      <c r="A92" s="278" t="s">
        <v>1760</v>
      </c>
      <c r="B92" s="279" t="s">
        <v>1565</v>
      </c>
      <c r="C92" s="280">
        <v>10</v>
      </c>
      <c r="D92" s="281">
        <v>4</v>
      </c>
      <c r="E92" s="282" t="s">
        <v>1453</v>
      </c>
      <c r="F92" s="283" t="s">
        <v>1453</v>
      </c>
      <c r="G92" s="284">
        <v>20662</v>
      </c>
      <c r="H92" s="305">
        <v>20712</v>
      </c>
    </row>
    <row r="93" spans="1:8">
      <c r="A93" s="278" t="s">
        <v>1467</v>
      </c>
      <c r="B93" s="279" t="s">
        <v>1565</v>
      </c>
      <c r="C93" s="280">
        <v>10</v>
      </c>
      <c r="D93" s="281">
        <v>4</v>
      </c>
      <c r="E93" s="282" t="s">
        <v>1466</v>
      </c>
      <c r="F93" s="283" t="s">
        <v>1453</v>
      </c>
      <c r="G93" s="284">
        <v>20662</v>
      </c>
      <c r="H93" s="305">
        <v>20712</v>
      </c>
    </row>
    <row r="94" spans="1:8">
      <c r="A94" s="278" t="s">
        <v>1465</v>
      </c>
      <c r="B94" s="279" t="s">
        <v>1565</v>
      </c>
      <c r="C94" s="280">
        <v>10</v>
      </c>
      <c r="D94" s="281">
        <v>4</v>
      </c>
      <c r="E94" s="282" t="s">
        <v>1463</v>
      </c>
      <c r="F94" s="283" t="s">
        <v>1453</v>
      </c>
      <c r="G94" s="284">
        <v>20662</v>
      </c>
      <c r="H94" s="305">
        <v>20712</v>
      </c>
    </row>
    <row r="95" spans="1:8" ht="25.5">
      <c r="A95" s="278" t="s">
        <v>1761</v>
      </c>
      <c r="B95" s="279" t="s">
        <v>1565</v>
      </c>
      <c r="C95" s="280">
        <v>10</v>
      </c>
      <c r="D95" s="281">
        <v>4</v>
      </c>
      <c r="E95" s="282" t="s">
        <v>1762</v>
      </c>
      <c r="F95" s="283" t="s">
        <v>1453</v>
      </c>
      <c r="G95" s="284">
        <v>20662</v>
      </c>
      <c r="H95" s="305">
        <v>20712</v>
      </c>
    </row>
    <row r="96" spans="1:8">
      <c r="A96" s="278" t="s">
        <v>1741</v>
      </c>
      <c r="B96" s="279" t="s">
        <v>1565</v>
      </c>
      <c r="C96" s="280">
        <v>10</v>
      </c>
      <c r="D96" s="281">
        <v>4</v>
      </c>
      <c r="E96" s="282" t="s">
        <v>1762</v>
      </c>
      <c r="F96" s="283">
        <v>231</v>
      </c>
      <c r="G96" s="284">
        <v>20662</v>
      </c>
      <c r="H96" s="305">
        <v>20712</v>
      </c>
    </row>
    <row r="97" spans="1:8" ht="38.25">
      <c r="A97" s="278" t="s">
        <v>1763</v>
      </c>
      <c r="B97" s="279" t="s">
        <v>1764</v>
      </c>
      <c r="C97" s="280" t="s">
        <v>1453</v>
      </c>
      <c r="D97" s="281" t="s">
        <v>1453</v>
      </c>
      <c r="E97" s="282" t="s">
        <v>1453</v>
      </c>
      <c r="F97" s="283" t="s">
        <v>1453</v>
      </c>
      <c r="G97" s="284">
        <v>1500</v>
      </c>
      <c r="H97" s="305">
        <v>1500</v>
      </c>
    </row>
    <row r="98" spans="1:8">
      <c r="A98" s="278" t="s">
        <v>1737</v>
      </c>
      <c r="B98" s="279" t="s">
        <v>1764</v>
      </c>
      <c r="C98" s="280">
        <v>7</v>
      </c>
      <c r="D98" s="281" t="s">
        <v>1453</v>
      </c>
      <c r="E98" s="282" t="s">
        <v>1453</v>
      </c>
      <c r="F98" s="283" t="s">
        <v>1453</v>
      </c>
      <c r="G98" s="284">
        <v>1500</v>
      </c>
      <c r="H98" s="305">
        <v>1500</v>
      </c>
    </row>
    <row r="99" spans="1:8">
      <c r="A99" s="278" t="s">
        <v>1765</v>
      </c>
      <c r="B99" s="279" t="s">
        <v>1764</v>
      </c>
      <c r="C99" s="280">
        <v>7</v>
      </c>
      <c r="D99" s="281">
        <v>9</v>
      </c>
      <c r="E99" s="282" t="s">
        <v>1453</v>
      </c>
      <c r="F99" s="283" t="s">
        <v>1453</v>
      </c>
      <c r="G99" s="284">
        <v>1500</v>
      </c>
      <c r="H99" s="305">
        <v>1500</v>
      </c>
    </row>
    <row r="100" spans="1:8" ht="38.25">
      <c r="A100" s="278" t="s">
        <v>1590</v>
      </c>
      <c r="B100" s="279" t="s">
        <v>1764</v>
      </c>
      <c r="C100" s="280">
        <v>7</v>
      </c>
      <c r="D100" s="281">
        <v>9</v>
      </c>
      <c r="E100" s="282" t="s">
        <v>1589</v>
      </c>
      <c r="F100" s="283" t="s">
        <v>1453</v>
      </c>
      <c r="G100" s="284">
        <v>210</v>
      </c>
      <c r="H100" s="305">
        <v>210</v>
      </c>
    </row>
    <row r="101" spans="1:8">
      <c r="A101" s="278" t="s">
        <v>1588</v>
      </c>
      <c r="B101" s="279" t="s">
        <v>1764</v>
      </c>
      <c r="C101" s="280">
        <v>7</v>
      </c>
      <c r="D101" s="281">
        <v>9</v>
      </c>
      <c r="E101" s="282" t="s">
        <v>1587</v>
      </c>
      <c r="F101" s="283" t="s">
        <v>1453</v>
      </c>
      <c r="G101" s="284">
        <v>210</v>
      </c>
      <c r="H101" s="305">
        <v>210</v>
      </c>
    </row>
    <row r="102" spans="1:8" ht="25.5">
      <c r="A102" s="278" t="s">
        <v>1766</v>
      </c>
      <c r="B102" s="279" t="s">
        <v>1764</v>
      </c>
      <c r="C102" s="280">
        <v>7</v>
      </c>
      <c r="D102" s="281">
        <v>9</v>
      </c>
      <c r="E102" s="282" t="s">
        <v>1767</v>
      </c>
      <c r="F102" s="283" t="s">
        <v>1453</v>
      </c>
      <c r="G102" s="284">
        <v>210</v>
      </c>
      <c r="H102" s="305">
        <v>210</v>
      </c>
    </row>
    <row r="103" spans="1:8">
      <c r="A103" s="278" t="s">
        <v>1741</v>
      </c>
      <c r="B103" s="279" t="s">
        <v>1764</v>
      </c>
      <c r="C103" s="280">
        <v>7</v>
      </c>
      <c r="D103" s="281">
        <v>9</v>
      </c>
      <c r="E103" s="282" t="s">
        <v>1767</v>
      </c>
      <c r="F103" s="283">
        <v>231</v>
      </c>
      <c r="G103" s="284">
        <v>210</v>
      </c>
      <c r="H103" s="305">
        <v>210</v>
      </c>
    </row>
    <row r="104" spans="1:8">
      <c r="A104" s="278" t="s">
        <v>1530</v>
      </c>
      <c r="B104" s="279" t="s">
        <v>1764</v>
      </c>
      <c r="C104" s="280">
        <v>7</v>
      </c>
      <c r="D104" s="281">
        <v>9</v>
      </c>
      <c r="E104" s="282" t="s">
        <v>1529</v>
      </c>
      <c r="F104" s="283" t="s">
        <v>1453</v>
      </c>
      <c r="G104" s="284">
        <v>507</v>
      </c>
      <c r="H104" s="305">
        <v>507</v>
      </c>
    </row>
    <row r="105" spans="1:8" ht="25.5">
      <c r="A105" s="278" t="s">
        <v>1528</v>
      </c>
      <c r="B105" s="279" t="s">
        <v>1764</v>
      </c>
      <c r="C105" s="280">
        <v>7</v>
      </c>
      <c r="D105" s="281">
        <v>9</v>
      </c>
      <c r="E105" s="282" t="s">
        <v>1479</v>
      </c>
      <c r="F105" s="283" t="s">
        <v>1453</v>
      </c>
      <c r="G105" s="284">
        <v>507</v>
      </c>
      <c r="H105" s="305">
        <v>507</v>
      </c>
    </row>
    <row r="106" spans="1:8" ht="25.5">
      <c r="A106" s="278" t="s">
        <v>1768</v>
      </c>
      <c r="B106" s="279" t="s">
        <v>1764</v>
      </c>
      <c r="C106" s="280">
        <v>7</v>
      </c>
      <c r="D106" s="281">
        <v>9</v>
      </c>
      <c r="E106" s="282" t="s">
        <v>1769</v>
      </c>
      <c r="F106" s="283" t="s">
        <v>1453</v>
      </c>
      <c r="G106" s="284">
        <v>49.4</v>
      </c>
      <c r="H106" s="305">
        <v>49.4</v>
      </c>
    </row>
    <row r="107" spans="1:8">
      <c r="A107" s="278" t="s">
        <v>1741</v>
      </c>
      <c r="B107" s="279" t="s">
        <v>1764</v>
      </c>
      <c r="C107" s="280">
        <v>7</v>
      </c>
      <c r="D107" s="281">
        <v>9</v>
      </c>
      <c r="E107" s="282" t="s">
        <v>1769</v>
      </c>
      <c r="F107" s="283">
        <v>231</v>
      </c>
      <c r="G107" s="284">
        <v>49.4</v>
      </c>
      <c r="H107" s="305">
        <v>49.4</v>
      </c>
    </row>
    <row r="108" spans="1:8" ht="25.5">
      <c r="A108" s="278" t="s">
        <v>1770</v>
      </c>
      <c r="B108" s="279" t="s">
        <v>1764</v>
      </c>
      <c r="C108" s="280">
        <v>7</v>
      </c>
      <c r="D108" s="281">
        <v>9</v>
      </c>
      <c r="E108" s="282" t="s">
        <v>1771</v>
      </c>
      <c r="F108" s="283" t="s">
        <v>1453</v>
      </c>
      <c r="G108" s="284">
        <v>457.6</v>
      </c>
      <c r="H108" s="305">
        <v>457.6</v>
      </c>
    </row>
    <row r="109" spans="1:8">
      <c r="A109" s="278" t="s">
        <v>1741</v>
      </c>
      <c r="B109" s="279" t="s">
        <v>1764</v>
      </c>
      <c r="C109" s="280">
        <v>7</v>
      </c>
      <c r="D109" s="281">
        <v>9</v>
      </c>
      <c r="E109" s="282" t="s">
        <v>1771</v>
      </c>
      <c r="F109" s="283">
        <v>231</v>
      </c>
      <c r="G109" s="284">
        <v>457.6</v>
      </c>
      <c r="H109" s="305">
        <v>457.6</v>
      </c>
    </row>
    <row r="110" spans="1:8" ht="25.5">
      <c r="A110" s="278" t="s">
        <v>1570</v>
      </c>
      <c r="B110" s="279" t="s">
        <v>1764</v>
      </c>
      <c r="C110" s="280">
        <v>7</v>
      </c>
      <c r="D110" s="281">
        <v>9</v>
      </c>
      <c r="E110" s="282" t="s">
        <v>1569</v>
      </c>
      <c r="F110" s="283" t="s">
        <v>1453</v>
      </c>
      <c r="G110" s="284">
        <v>783</v>
      </c>
      <c r="H110" s="305">
        <v>783</v>
      </c>
    </row>
    <row r="111" spans="1:8">
      <c r="A111" s="278" t="s">
        <v>1568</v>
      </c>
      <c r="B111" s="279" t="s">
        <v>1764</v>
      </c>
      <c r="C111" s="280">
        <v>7</v>
      </c>
      <c r="D111" s="281">
        <v>9</v>
      </c>
      <c r="E111" s="282" t="s">
        <v>1567</v>
      </c>
      <c r="F111" s="283" t="s">
        <v>1453</v>
      </c>
      <c r="G111" s="284">
        <v>353</v>
      </c>
      <c r="H111" s="305">
        <v>353</v>
      </c>
    </row>
    <row r="112" spans="1:8">
      <c r="A112" s="278" t="s">
        <v>1742</v>
      </c>
      <c r="B112" s="279" t="s">
        <v>1764</v>
      </c>
      <c r="C112" s="280">
        <v>7</v>
      </c>
      <c r="D112" s="281">
        <v>9</v>
      </c>
      <c r="E112" s="282" t="s">
        <v>1743</v>
      </c>
      <c r="F112" s="283" t="s">
        <v>1453</v>
      </c>
      <c r="G112" s="284">
        <v>353</v>
      </c>
      <c r="H112" s="305">
        <v>353</v>
      </c>
    </row>
    <row r="113" spans="1:8">
      <c r="A113" s="278" t="s">
        <v>1741</v>
      </c>
      <c r="B113" s="279" t="s">
        <v>1764</v>
      </c>
      <c r="C113" s="280">
        <v>7</v>
      </c>
      <c r="D113" s="281">
        <v>9</v>
      </c>
      <c r="E113" s="282" t="s">
        <v>1743</v>
      </c>
      <c r="F113" s="283">
        <v>231</v>
      </c>
      <c r="G113" s="284">
        <v>353</v>
      </c>
      <c r="H113" s="305">
        <v>353</v>
      </c>
    </row>
    <row r="114" spans="1:8">
      <c r="A114" s="278" t="s">
        <v>1566</v>
      </c>
      <c r="B114" s="279" t="s">
        <v>1764</v>
      </c>
      <c r="C114" s="280">
        <v>7</v>
      </c>
      <c r="D114" s="281">
        <v>9</v>
      </c>
      <c r="E114" s="282" t="s">
        <v>1564</v>
      </c>
      <c r="F114" s="283" t="s">
        <v>1453</v>
      </c>
      <c r="G114" s="284">
        <v>430</v>
      </c>
      <c r="H114" s="305">
        <v>430</v>
      </c>
    </row>
    <row r="115" spans="1:8">
      <c r="A115" s="278" t="s">
        <v>1746</v>
      </c>
      <c r="B115" s="279" t="s">
        <v>1764</v>
      </c>
      <c r="C115" s="280">
        <v>7</v>
      </c>
      <c r="D115" s="281">
        <v>9</v>
      </c>
      <c r="E115" s="282" t="s">
        <v>1747</v>
      </c>
      <c r="F115" s="283" t="s">
        <v>1453</v>
      </c>
      <c r="G115" s="284">
        <v>430</v>
      </c>
      <c r="H115" s="305">
        <v>430</v>
      </c>
    </row>
    <row r="116" spans="1:8">
      <c r="A116" s="278" t="s">
        <v>1741</v>
      </c>
      <c r="B116" s="279" t="s">
        <v>1764</v>
      </c>
      <c r="C116" s="280">
        <v>7</v>
      </c>
      <c r="D116" s="281">
        <v>9</v>
      </c>
      <c r="E116" s="282" t="s">
        <v>1747</v>
      </c>
      <c r="F116" s="283">
        <v>231</v>
      </c>
      <c r="G116" s="284">
        <v>430</v>
      </c>
      <c r="H116" s="305">
        <v>430</v>
      </c>
    </row>
    <row r="117" spans="1:8" ht="51">
      <c r="A117" s="278" t="s">
        <v>1772</v>
      </c>
      <c r="B117" s="279" t="s">
        <v>1773</v>
      </c>
      <c r="C117" s="280" t="s">
        <v>1453</v>
      </c>
      <c r="D117" s="281" t="s">
        <v>1453</v>
      </c>
      <c r="E117" s="282" t="s">
        <v>1453</v>
      </c>
      <c r="F117" s="283" t="s">
        <v>1453</v>
      </c>
      <c r="G117" s="284">
        <v>3000</v>
      </c>
      <c r="H117" s="305">
        <v>3000</v>
      </c>
    </row>
    <row r="118" spans="1:8">
      <c r="A118" s="278" t="s">
        <v>1737</v>
      </c>
      <c r="B118" s="279" t="s">
        <v>1773</v>
      </c>
      <c r="C118" s="280">
        <v>7</v>
      </c>
      <c r="D118" s="281" t="s">
        <v>1453</v>
      </c>
      <c r="E118" s="282" t="s">
        <v>1453</v>
      </c>
      <c r="F118" s="283" t="s">
        <v>1453</v>
      </c>
      <c r="G118" s="284">
        <v>3000</v>
      </c>
      <c r="H118" s="305">
        <v>3000</v>
      </c>
    </row>
    <row r="119" spans="1:8">
      <c r="A119" s="278" t="s">
        <v>1750</v>
      </c>
      <c r="B119" s="279" t="s">
        <v>1773</v>
      </c>
      <c r="C119" s="280">
        <v>7</v>
      </c>
      <c r="D119" s="281">
        <v>2</v>
      </c>
      <c r="E119" s="282" t="s">
        <v>1453</v>
      </c>
      <c r="F119" s="283" t="s">
        <v>1453</v>
      </c>
      <c r="G119" s="284">
        <v>3000</v>
      </c>
      <c r="H119" s="305">
        <v>3000</v>
      </c>
    </row>
    <row r="120" spans="1:8" ht="25.5">
      <c r="A120" s="278" t="s">
        <v>1570</v>
      </c>
      <c r="B120" s="279" t="s">
        <v>1773</v>
      </c>
      <c r="C120" s="280">
        <v>7</v>
      </c>
      <c r="D120" s="281">
        <v>2</v>
      </c>
      <c r="E120" s="282" t="s">
        <v>1569</v>
      </c>
      <c r="F120" s="283" t="s">
        <v>1453</v>
      </c>
      <c r="G120" s="284">
        <v>3000</v>
      </c>
      <c r="H120" s="305">
        <v>3000</v>
      </c>
    </row>
    <row r="121" spans="1:8">
      <c r="A121" s="278" t="s">
        <v>1568</v>
      </c>
      <c r="B121" s="279" t="s">
        <v>1773</v>
      </c>
      <c r="C121" s="280">
        <v>7</v>
      </c>
      <c r="D121" s="281">
        <v>2</v>
      </c>
      <c r="E121" s="282" t="s">
        <v>1567</v>
      </c>
      <c r="F121" s="283" t="s">
        <v>1453</v>
      </c>
      <c r="G121" s="284">
        <v>3000</v>
      </c>
      <c r="H121" s="305">
        <v>3000</v>
      </c>
    </row>
    <row r="122" spans="1:8">
      <c r="A122" s="278" t="s">
        <v>1742</v>
      </c>
      <c r="B122" s="279" t="s">
        <v>1773</v>
      </c>
      <c r="C122" s="280">
        <v>7</v>
      </c>
      <c r="D122" s="281">
        <v>2</v>
      </c>
      <c r="E122" s="282" t="s">
        <v>1743</v>
      </c>
      <c r="F122" s="283" t="s">
        <v>1453</v>
      </c>
      <c r="G122" s="284">
        <v>3000</v>
      </c>
      <c r="H122" s="305">
        <v>3000</v>
      </c>
    </row>
    <row r="123" spans="1:8">
      <c r="A123" s="278" t="s">
        <v>1741</v>
      </c>
      <c r="B123" s="279" t="s">
        <v>1773</v>
      </c>
      <c r="C123" s="280">
        <v>7</v>
      </c>
      <c r="D123" s="281">
        <v>2</v>
      </c>
      <c r="E123" s="282" t="s">
        <v>1743</v>
      </c>
      <c r="F123" s="283">
        <v>231</v>
      </c>
      <c r="G123" s="284">
        <v>3000</v>
      </c>
      <c r="H123" s="305">
        <v>3000</v>
      </c>
    </row>
    <row r="124" spans="1:8" ht="25.5">
      <c r="A124" s="278" t="s">
        <v>1774</v>
      </c>
      <c r="B124" s="279" t="s">
        <v>1775</v>
      </c>
      <c r="C124" s="280" t="s">
        <v>1453</v>
      </c>
      <c r="D124" s="281" t="s">
        <v>1453</v>
      </c>
      <c r="E124" s="282" t="s">
        <v>1453</v>
      </c>
      <c r="F124" s="283" t="s">
        <v>1453</v>
      </c>
      <c r="G124" s="284">
        <v>21709</v>
      </c>
      <c r="H124" s="305">
        <v>21720</v>
      </c>
    </row>
    <row r="125" spans="1:8" ht="51">
      <c r="A125" s="278" t="s">
        <v>1776</v>
      </c>
      <c r="B125" s="279" t="s">
        <v>1777</v>
      </c>
      <c r="C125" s="280" t="s">
        <v>1453</v>
      </c>
      <c r="D125" s="281" t="s">
        <v>1453</v>
      </c>
      <c r="E125" s="282" t="s">
        <v>1453</v>
      </c>
      <c r="F125" s="283" t="s">
        <v>1453</v>
      </c>
      <c r="G125" s="284">
        <v>13909</v>
      </c>
      <c r="H125" s="305">
        <v>13920</v>
      </c>
    </row>
    <row r="126" spans="1:8">
      <c r="A126" s="278" t="s">
        <v>1737</v>
      </c>
      <c r="B126" s="279" t="s">
        <v>1777</v>
      </c>
      <c r="C126" s="280">
        <v>7</v>
      </c>
      <c r="D126" s="281" t="s">
        <v>1453</v>
      </c>
      <c r="E126" s="282" t="s">
        <v>1453</v>
      </c>
      <c r="F126" s="283" t="s">
        <v>1453</v>
      </c>
      <c r="G126" s="284">
        <v>13909</v>
      </c>
      <c r="H126" s="305">
        <v>13920</v>
      </c>
    </row>
    <row r="127" spans="1:8">
      <c r="A127" s="278" t="s">
        <v>1778</v>
      </c>
      <c r="B127" s="279" t="s">
        <v>1777</v>
      </c>
      <c r="C127" s="280">
        <v>7</v>
      </c>
      <c r="D127" s="281">
        <v>7</v>
      </c>
      <c r="E127" s="282" t="s">
        <v>1453</v>
      </c>
      <c r="F127" s="283" t="s">
        <v>1453</v>
      </c>
      <c r="G127" s="284">
        <v>13909</v>
      </c>
      <c r="H127" s="305">
        <v>13920</v>
      </c>
    </row>
    <row r="128" spans="1:8" ht="25.5">
      <c r="A128" s="278" t="s">
        <v>1570</v>
      </c>
      <c r="B128" s="279" t="s">
        <v>1777</v>
      </c>
      <c r="C128" s="280">
        <v>7</v>
      </c>
      <c r="D128" s="281">
        <v>7</v>
      </c>
      <c r="E128" s="282" t="s">
        <v>1569</v>
      </c>
      <c r="F128" s="283" t="s">
        <v>1453</v>
      </c>
      <c r="G128" s="284">
        <v>13909</v>
      </c>
      <c r="H128" s="305">
        <v>13920</v>
      </c>
    </row>
    <row r="129" spans="1:8">
      <c r="A129" s="278" t="s">
        <v>1566</v>
      </c>
      <c r="B129" s="279" t="s">
        <v>1777</v>
      </c>
      <c r="C129" s="280">
        <v>7</v>
      </c>
      <c r="D129" s="281">
        <v>7</v>
      </c>
      <c r="E129" s="282" t="s">
        <v>1564</v>
      </c>
      <c r="F129" s="283" t="s">
        <v>1453</v>
      </c>
      <c r="G129" s="284">
        <v>13909</v>
      </c>
      <c r="H129" s="305">
        <v>13920</v>
      </c>
    </row>
    <row r="130" spans="1:8" ht="51">
      <c r="A130" s="278" t="s">
        <v>1744</v>
      </c>
      <c r="B130" s="279" t="s">
        <v>1777</v>
      </c>
      <c r="C130" s="280">
        <v>7</v>
      </c>
      <c r="D130" s="281">
        <v>7</v>
      </c>
      <c r="E130" s="282" t="s">
        <v>1745</v>
      </c>
      <c r="F130" s="283" t="s">
        <v>1453</v>
      </c>
      <c r="G130" s="284">
        <v>13635</v>
      </c>
      <c r="H130" s="305">
        <v>13646</v>
      </c>
    </row>
    <row r="131" spans="1:8">
      <c r="A131" s="278" t="s">
        <v>1741</v>
      </c>
      <c r="B131" s="279" t="s">
        <v>1777</v>
      </c>
      <c r="C131" s="280">
        <v>7</v>
      </c>
      <c r="D131" s="281">
        <v>7</v>
      </c>
      <c r="E131" s="282" t="s">
        <v>1745</v>
      </c>
      <c r="F131" s="283">
        <v>231</v>
      </c>
      <c r="G131" s="284">
        <v>13635</v>
      </c>
      <c r="H131" s="305">
        <v>13646</v>
      </c>
    </row>
    <row r="132" spans="1:8">
      <c r="A132" s="278" t="s">
        <v>1746</v>
      </c>
      <c r="B132" s="279" t="s">
        <v>1777</v>
      </c>
      <c r="C132" s="280">
        <v>7</v>
      </c>
      <c r="D132" s="281">
        <v>7</v>
      </c>
      <c r="E132" s="282" t="s">
        <v>1747</v>
      </c>
      <c r="F132" s="283" t="s">
        <v>1453</v>
      </c>
      <c r="G132" s="284">
        <v>274</v>
      </c>
      <c r="H132" s="305">
        <v>274</v>
      </c>
    </row>
    <row r="133" spans="1:8">
      <c r="A133" s="278" t="s">
        <v>1741</v>
      </c>
      <c r="B133" s="279" t="s">
        <v>1777</v>
      </c>
      <c r="C133" s="280">
        <v>7</v>
      </c>
      <c r="D133" s="281">
        <v>7</v>
      </c>
      <c r="E133" s="282" t="s">
        <v>1747</v>
      </c>
      <c r="F133" s="283">
        <v>231</v>
      </c>
      <c r="G133" s="284">
        <v>274</v>
      </c>
      <c r="H133" s="305">
        <v>274</v>
      </c>
    </row>
    <row r="134" spans="1:8" ht="25.5">
      <c r="A134" s="278" t="s">
        <v>1779</v>
      </c>
      <c r="B134" s="279" t="s">
        <v>1780</v>
      </c>
      <c r="C134" s="280" t="s">
        <v>1453</v>
      </c>
      <c r="D134" s="281" t="s">
        <v>1453</v>
      </c>
      <c r="E134" s="282" t="s">
        <v>1453</v>
      </c>
      <c r="F134" s="283" t="s">
        <v>1453</v>
      </c>
      <c r="G134" s="284">
        <v>7800</v>
      </c>
      <c r="H134" s="305">
        <v>7800</v>
      </c>
    </row>
    <row r="135" spans="1:8">
      <c r="A135" s="278" t="s">
        <v>1737</v>
      </c>
      <c r="B135" s="279" t="s">
        <v>1780</v>
      </c>
      <c r="C135" s="280">
        <v>7</v>
      </c>
      <c r="D135" s="281" t="s">
        <v>1453</v>
      </c>
      <c r="E135" s="282" t="s">
        <v>1453</v>
      </c>
      <c r="F135" s="283" t="s">
        <v>1453</v>
      </c>
      <c r="G135" s="284">
        <v>7800</v>
      </c>
      <c r="H135" s="305">
        <v>7800</v>
      </c>
    </row>
    <row r="136" spans="1:8">
      <c r="A136" s="278" t="s">
        <v>1778</v>
      </c>
      <c r="B136" s="279" t="s">
        <v>1780</v>
      </c>
      <c r="C136" s="280">
        <v>7</v>
      </c>
      <c r="D136" s="281">
        <v>7</v>
      </c>
      <c r="E136" s="282" t="s">
        <v>1453</v>
      </c>
      <c r="F136" s="283" t="s">
        <v>1453</v>
      </c>
      <c r="G136" s="284">
        <v>7800</v>
      </c>
      <c r="H136" s="305">
        <v>7800</v>
      </c>
    </row>
    <row r="137" spans="1:8" ht="25.5">
      <c r="A137" s="278" t="s">
        <v>1570</v>
      </c>
      <c r="B137" s="279" t="s">
        <v>1780</v>
      </c>
      <c r="C137" s="280">
        <v>7</v>
      </c>
      <c r="D137" s="281">
        <v>7</v>
      </c>
      <c r="E137" s="282" t="s">
        <v>1569</v>
      </c>
      <c r="F137" s="283" t="s">
        <v>1453</v>
      </c>
      <c r="G137" s="284">
        <v>7800</v>
      </c>
      <c r="H137" s="305">
        <v>7800</v>
      </c>
    </row>
    <row r="138" spans="1:8">
      <c r="A138" s="278" t="s">
        <v>1566</v>
      </c>
      <c r="B138" s="279" t="s">
        <v>1780</v>
      </c>
      <c r="C138" s="280">
        <v>7</v>
      </c>
      <c r="D138" s="281">
        <v>7</v>
      </c>
      <c r="E138" s="282" t="s">
        <v>1564</v>
      </c>
      <c r="F138" s="283" t="s">
        <v>1453</v>
      </c>
      <c r="G138" s="284">
        <v>7800</v>
      </c>
      <c r="H138" s="305">
        <v>7800</v>
      </c>
    </row>
    <row r="139" spans="1:8">
      <c r="A139" s="278" t="s">
        <v>1746</v>
      </c>
      <c r="B139" s="279" t="s">
        <v>1780</v>
      </c>
      <c r="C139" s="280">
        <v>7</v>
      </c>
      <c r="D139" s="281">
        <v>7</v>
      </c>
      <c r="E139" s="282" t="s">
        <v>1747</v>
      </c>
      <c r="F139" s="283" t="s">
        <v>1453</v>
      </c>
      <c r="G139" s="284">
        <v>7800</v>
      </c>
      <c r="H139" s="305">
        <v>7800</v>
      </c>
    </row>
    <row r="140" spans="1:8">
      <c r="A140" s="278" t="s">
        <v>1741</v>
      </c>
      <c r="B140" s="279" t="s">
        <v>1780</v>
      </c>
      <c r="C140" s="280">
        <v>7</v>
      </c>
      <c r="D140" s="281">
        <v>7</v>
      </c>
      <c r="E140" s="282" t="s">
        <v>1747</v>
      </c>
      <c r="F140" s="283">
        <v>231</v>
      </c>
      <c r="G140" s="284">
        <v>7800</v>
      </c>
      <c r="H140" s="305">
        <v>7800</v>
      </c>
    </row>
    <row r="141" spans="1:8" ht="38.25">
      <c r="A141" s="278" t="s">
        <v>1781</v>
      </c>
      <c r="B141" s="279" t="s">
        <v>1782</v>
      </c>
      <c r="C141" s="280" t="s">
        <v>1453</v>
      </c>
      <c r="D141" s="281" t="s">
        <v>1453</v>
      </c>
      <c r="E141" s="282" t="s">
        <v>1453</v>
      </c>
      <c r="F141" s="283" t="s">
        <v>1453</v>
      </c>
      <c r="G141" s="284">
        <v>9042.7999999999993</v>
      </c>
      <c r="H141" s="305">
        <v>8408.6</v>
      </c>
    </row>
    <row r="142" spans="1:8" ht="51">
      <c r="A142" s="278" t="s">
        <v>1783</v>
      </c>
      <c r="B142" s="279" t="s">
        <v>1784</v>
      </c>
      <c r="C142" s="280" t="s">
        <v>1453</v>
      </c>
      <c r="D142" s="281" t="s">
        <v>1453</v>
      </c>
      <c r="E142" s="282" t="s">
        <v>1453</v>
      </c>
      <c r="F142" s="283" t="s">
        <v>1453</v>
      </c>
      <c r="G142" s="284">
        <v>4369.8</v>
      </c>
      <c r="H142" s="305">
        <v>3735.6</v>
      </c>
    </row>
    <row r="143" spans="1:8">
      <c r="A143" s="278" t="s">
        <v>1658</v>
      </c>
      <c r="B143" s="279" t="s">
        <v>1784</v>
      </c>
      <c r="C143" s="280">
        <v>4</v>
      </c>
      <c r="D143" s="281" t="s">
        <v>1453</v>
      </c>
      <c r="E143" s="282" t="s">
        <v>1453</v>
      </c>
      <c r="F143" s="283" t="s">
        <v>1453</v>
      </c>
      <c r="G143" s="284">
        <v>4369.8</v>
      </c>
      <c r="H143" s="305">
        <v>3735.6</v>
      </c>
    </row>
    <row r="144" spans="1:8">
      <c r="A144" s="278" t="s">
        <v>1785</v>
      </c>
      <c r="B144" s="279" t="s">
        <v>1784</v>
      </c>
      <c r="C144" s="280">
        <v>4</v>
      </c>
      <c r="D144" s="281">
        <v>1</v>
      </c>
      <c r="E144" s="282" t="s">
        <v>1453</v>
      </c>
      <c r="F144" s="283" t="s">
        <v>1453</v>
      </c>
      <c r="G144" s="284">
        <v>4369.8</v>
      </c>
      <c r="H144" s="305">
        <v>3735.6</v>
      </c>
    </row>
    <row r="145" spans="1:8" ht="25.5">
      <c r="A145" s="278" t="s">
        <v>1570</v>
      </c>
      <c r="B145" s="279" t="s">
        <v>1784</v>
      </c>
      <c r="C145" s="280">
        <v>4</v>
      </c>
      <c r="D145" s="281">
        <v>1</v>
      </c>
      <c r="E145" s="282" t="s">
        <v>1569</v>
      </c>
      <c r="F145" s="283" t="s">
        <v>1453</v>
      </c>
      <c r="G145" s="284">
        <v>4369.8</v>
      </c>
      <c r="H145" s="305">
        <v>3735.6</v>
      </c>
    </row>
    <row r="146" spans="1:8">
      <c r="A146" s="278" t="s">
        <v>1566</v>
      </c>
      <c r="B146" s="279" t="s">
        <v>1784</v>
      </c>
      <c r="C146" s="280">
        <v>4</v>
      </c>
      <c r="D146" s="281">
        <v>1</v>
      </c>
      <c r="E146" s="282" t="s">
        <v>1564</v>
      </c>
      <c r="F146" s="283" t="s">
        <v>1453</v>
      </c>
      <c r="G146" s="284">
        <v>4369.8</v>
      </c>
      <c r="H146" s="305">
        <v>3735.6</v>
      </c>
    </row>
    <row r="147" spans="1:8">
      <c r="A147" s="278" t="s">
        <v>1746</v>
      </c>
      <c r="B147" s="279" t="s">
        <v>1784</v>
      </c>
      <c r="C147" s="280">
        <v>4</v>
      </c>
      <c r="D147" s="281">
        <v>1</v>
      </c>
      <c r="E147" s="282" t="s">
        <v>1747</v>
      </c>
      <c r="F147" s="283" t="s">
        <v>1453</v>
      </c>
      <c r="G147" s="284">
        <v>4369.8</v>
      </c>
      <c r="H147" s="305">
        <v>3735.6</v>
      </c>
    </row>
    <row r="148" spans="1:8">
      <c r="A148" s="278" t="s">
        <v>1741</v>
      </c>
      <c r="B148" s="279" t="s">
        <v>1784</v>
      </c>
      <c r="C148" s="280">
        <v>4</v>
      </c>
      <c r="D148" s="281">
        <v>1</v>
      </c>
      <c r="E148" s="282" t="s">
        <v>1747</v>
      </c>
      <c r="F148" s="283">
        <v>231</v>
      </c>
      <c r="G148" s="284">
        <v>4369.8</v>
      </c>
      <c r="H148" s="305">
        <v>3735.6</v>
      </c>
    </row>
    <row r="149" spans="1:8" ht="38.25">
      <c r="A149" s="278" t="s">
        <v>1786</v>
      </c>
      <c r="B149" s="279" t="s">
        <v>1787</v>
      </c>
      <c r="C149" s="280" t="s">
        <v>1453</v>
      </c>
      <c r="D149" s="281" t="s">
        <v>1453</v>
      </c>
      <c r="E149" s="282" t="s">
        <v>1453</v>
      </c>
      <c r="F149" s="283" t="s">
        <v>1453</v>
      </c>
      <c r="G149" s="284">
        <v>4673</v>
      </c>
      <c r="H149" s="305">
        <v>4673</v>
      </c>
    </row>
    <row r="150" spans="1:8">
      <c r="A150" s="278" t="s">
        <v>1658</v>
      </c>
      <c r="B150" s="279" t="s">
        <v>1787</v>
      </c>
      <c r="C150" s="280">
        <v>4</v>
      </c>
      <c r="D150" s="281" t="s">
        <v>1453</v>
      </c>
      <c r="E150" s="282" t="s">
        <v>1453</v>
      </c>
      <c r="F150" s="283" t="s">
        <v>1453</v>
      </c>
      <c r="G150" s="284">
        <v>4673</v>
      </c>
      <c r="H150" s="305">
        <v>4673</v>
      </c>
    </row>
    <row r="151" spans="1:8">
      <c r="A151" s="278" t="s">
        <v>1785</v>
      </c>
      <c r="B151" s="279" t="s">
        <v>1787</v>
      </c>
      <c r="C151" s="280">
        <v>4</v>
      </c>
      <c r="D151" s="281">
        <v>1</v>
      </c>
      <c r="E151" s="282" t="s">
        <v>1453</v>
      </c>
      <c r="F151" s="283" t="s">
        <v>1453</v>
      </c>
      <c r="G151" s="284">
        <v>4673</v>
      </c>
      <c r="H151" s="305">
        <v>4673</v>
      </c>
    </row>
    <row r="152" spans="1:8" ht="25.5">
      <c r="A152" s="278" t="s">
        <v>1570</v>
      </c>
      <c r="B152" s="279" t="s">
        <v>1787</v>
      </c>
      <c r="C152" s="280">
        <v>4</v>
      </c>
      <c r="D152" s="281">
        <v>1</v>
      </c>
      <c r="E152" s="282" t="s">
        <v>1569</v>
      </c>
      <c r="F152" s="283" t="s">
        <v>1453</v>
      </c>
      <c r="G152" s="284">
        <v>4673</v>
      </c>
      <c r="H152" s="305">
        <v>4673</v>
      </c>
    </row>
    <row r="153" spans="1:8">
      <c r="A153" s="278" t="s">
        <v>1566</v>
      </c>
      <c r="B153" s="279" t="s">
        <v>1787</v>
      </c>
      <c r="C153" s="280">
        <v>4</v>
      </c>
      <c r="D153" s="281">
        <v>1</v>
      </c>
      <c r="E153" s="282" t="s">
        <v>1564</v>
      </c>
      <c r="F153" s="283" t="s">
        <v>1453</v>
      </c>
      <c r="G153" s="284">
        <v>4673</v>
      </c>
      <c r="H153" s="305">
        <v>4673</v>
      </c>
    </row>
    <row r="154" spans="1:8">
      <c r="A154" s="278" t="s">
        <v>1746</v>
      </c>
      <c r="B154" s="279" t="s">
        <v>1787</v>
      </c>
      <c r="C154" s="280">
        <v>4</v>
      </c>
      <c r="D154" s="281">
        <v>1</v>
      </c>
      <c r="E154" s="282" t="s">
        <v>1747</v>
      </c>
      <c r="F154" s="283" t="s">
        <v>1453</v>
      </c>
      <c r="G154" s="284">
        <v>4673</v>
      </c>
      <c r="H154" s="305">
        <v>4673</v>
      </c>
    </row>
    <row r="155" spans="1:8">
      <c r="A155" s="278" t="s">
        <v>1741</v>
      </c>
      <c r="B155" s="279" t="s">
        <v>1787</v>
      </c>
      <c r="C155" s="280">
        <v>4</v>
      </c>
      <c r="D155" s="281">
        <v>1</v>
      </c>
      <c r="E155" s="282" t="s">
        <v>1747</v>
      </c>
      <c r="F155" s="283">
        <v>231</v>
      </c>
      <c r="G155" s="284">
        <v>4673</v>
      </c>
      <c r="H155" s="305">
        <v>4673</v>
      </c>
    </row>
    <row r="156" spans="1:8" ht="38.25">
      <c r="A156" s="278" t="s">
        <v>1788</v>
      </c>
      <c r="B156" s="279" t="s">
        <v>1789</v>
      </c>
      <c r="C156" s="280" t="s">
        <v>1453</v>
      </c>
      <c r="D156" s="281" t="s">
        <v>1453</v>
      </c>
      <c r="E156" s="282" t="s">
        <v>1453</v>
      </c>
      <c r="F156" s="283" t="s">
        <v>1453</v>
      </c>
      <c r="G156" s="284">
        <v>35064</v>
      </c>
      <c r="H156" s="305">
        <v>35064</v>
      </c>
    </row>
    <row r="157" spans="1:8" ht="51">
      <c r="A157" s="278" t="s">
        <v>1790</v>
      </c>
      <c r="B157" s="279" t="s">
        <v>1791</v>
      </c>
      <c r="C157" s="280" t="s">
        <v>1453</v>
      </c>
      <c r="D157" s="281" t="s">
        <v>1453</v>
      </c>
      <c r="E157" s="282" t="s">
        <v>1453</v>
      </c>
      <c r="F157" s="283" t="s">
        <v>1453</v>
      </c>
      <c r="G157" s="284">
        <v>35064</v>
      </c>
      <c r="H157" s="305">
        <v>35064</v>
      </c>
    </row>
    <row r="158" spans="1:8">
      <c r="A158" s="278" t="s">
        <v>1737</v>
      </c>
      <c r="B158" s="279" t="s">
        <v>1791</v>
      </c>
      <c r="C158" s="280">
        <v>7</v>
      </c>
      <c r="D158" s="281" t="s">
        <v>1453</v>
      </c>
      <c r="E158" s="282" t="s">
        <v>1453</v>
      </c>
      <c r="F158" s="283" t="s">
        <v>1453</v>
      </c>
      <c r="G158" s="284">
        <v>35064</v>
      </c>
      <c r="H158" s="305">
        <v>35064</v>
      </c>
    </row>
    <row r="159" spans="1:8">
      <c r="A159" s="278" t="s">
        <v>1765</v>
      </c>
      <c r="B159" s="279" t="s">
        <v>1791</v>
      </c>
      <c r="C159" s="280">
        <v>7</v>
      </c>
      <c r="D159" s="281">
        <v>9</v>
      </c>
      <c r="E159" s="282" t="s">
        <v>1453</v>
      </c>
      <c r="F159" s="283" t="s">
        <v>1453</v>
      </c>
      <c r="G159" s="284">
        <v>35064</v>
      </c>
      <c r="H159" s="305">
        <v>35064</v>
      </c>
    </row>
    <row r="160" spans="1:8" ht="38.25">
      <c r="A160" s="278" t="s">
        <v>1590</v>
      </c>
      <c r="B160" s="279" t="s">
        <v>1791</v>
      </c>
      <c r="C160" s="280">
        <v>7</v>
      </c>
      <c r="D160" s="281">
        <v>9</v>
      </c>
      <c r="E160" s="282" t="s">
        <v>1589</v>
      </c>
      <c r="F160" s="283" t="s">
        <v>1453</v>
      </c>
      <c r="G160" s="284">
        <v>33841</v>
      </c>
      <c r="H160" s="305">
        <v>33841</v>
      </c>
    </row>
    <row r="161" spans="1:8">
      <c r="A161" s="278" t="s">
        <v>1588</v>
      </c>
      <c r="B161" s="279" t="s">
        <v>1791</v>
      </c>
      <c r="C161" s="280">
        <v>7</v>
      </c>
      <c r="D161" s="281">
        <v>9</v>
      </c>
      <c r="E161" s="282" t="s">
        <v>1587</v>
      </c>
      <c r="F161" s="283" t="s">
        <v>1453</v>
      </c>
      <c r="G161" s="284">
        <v>33841</v>
      </c>
      <c r="H161" s="305">
        <v>33841</v>
      </c>
    </row>
    <row r="162" spans="1:8" ht="25.5">
      <c r="A162" s="278" t="s">
        <v>1792</v>
      </c>
      <c r="B162" s="279" t="s">
        <v>1791</v>
      </c>
      <c r="C162" s="280">
        <v>7</v>
      </c>
      <c r="D162" s="281">
        <v>9</v>
      </c>
      <c r="E162" s="282" t="s">
        <v>1793</v>
      </c>
      <c r="F162" s="283" t="s">
        <v>1453</v>
      </c>
      <c r="G162" s="284">
        <v>32840</v>
      </c>
      <c r="H162" s="305">
        <v>32840</v>
      </c>
    </row>
    <row r="163" spans="1:8">
      <c r="A163" s="278" t="s">
        <v>1741</v>
      </c>
      <c r="B163" s="279" t="s">
        <v>1791</v>
      </c>
      <c r="C163" s="280">
        <v>7</v>
      </c>
      <c r="D163" s="281">
        <v>9</v>
      </c>
      <c r="E163" s="282" t="s">
        <v>1793</v>
      </c>
      <c r="F163" s="283">
        <v>231</v>
      </c>
      <c r="G163" s="284">
        <v>32840</v>
      </c>
      <c r="H163" s="305">
        <v>32840</v>
      </c>
    </row>
    <row r="164" spans="1:8" ht="25.5">
      <c r="A164" s="278" t="s">
        <v>1766</v>
      </c>
      <c r="B164" s="279" t="s">
        <v>1791</v>
      </c>
      <c r="C164" s="280">
        <v>7</v>
      </c>
      <c r="D164" s="281">
        <v>9</v>
      </c>
      <c r="E164" s="282" t="s">
        <v>1767</v>
      </c>
      <c r="F164" s="283" t="s">
        <v>1453</v>
      </c>
      <c r="G164" s="284">
        <v>1001</v>
      </c>
      <c r="H164" s="305">
        <v>1001</v>
      </c>
    </row>
    <row r="165" spans="1:8">
      <c r="A165" s="278" t="s">
        <v>1741</v>
      </c>
      <c r="B165" s="279" t="s">
        <v>1791</v>
      </c>
      <c r="C165" s="280">
        <v>7</v>
      </c>
      <c r="D165" s="281">
        <v>9</v>
      </c>
      <c r="E165" s="282" t="s">
        <v>1767</v>
      </c>
      <c r="F165" s="283">
        <v>231</v>
      </c>
      <c r="G165" s="284">
        <v>1001</v>
      </c>
      <c r="H165" s="305">
        <v>1001</v>
      </c>
    </row>
    <row r="166" spans="1:8">
      <c r="A166" s="278" t="s">
        <v>1530</v>
      </c>
      <c r="B166" s="279" t="s">
        <v>1791</v>
      </c>
      <c r="C166" s="280">
        <v>7</v>
      </c>
      <c r="D166" s="281">
        <v>9</v>
      </c>
      <c r="E166" s="282" t="s">
        <v>1529</v>
      </c>
      <c r="F166" s="283" t="s">
        <v>1453</v>
      </c>
      <c r="G166" s="284">
        <v>1223</v>
      </c>
      <c r="H166" s="305">
        <v>1223</v>
      </c>
    </row>
    <row r="167" spans="1:8" ht="25.5">
      <c r="A167" s="278" t="s">
        <v>1528</v>
      </c>
      <c r="B167" s="279" t="s">
        <v>1791</v>
      </c>
      <c r="C167" s="280">
        <v>7</v>
      </c>
      <c r="D167" s="281">
        <v>9</v>
      </c>
      <c r="E167" s="282" t="s">
        <v>1479</v>
      </c>
      <c r="F167" s="283" t="s">
        <v>1453</v>
      </c>
      <c r="G167" s="284">
        <v>1223</v>
      </c>
      <c r="H167" s="305">
        <v>1223</v>
      </c>
    </row>
    <row r="168" spans="1:8" ht="25.5">
      <c r="A168" s="278" t="s">
        <v>1768</v>
      </c>
      <c r="B168" s="279" t="s">
        <v>1791</v>
      </c>
      <c r="C168" s="280">
        <v>7</v>
      </c>
      <c r="D168" s="281">
        <v>9</v>
      </c>
      <c r="E168" s="282" t="s">
        <v>1769</v>
      </c>
      <c r="F168" s="283" t="s">
        <v>1453</v>
      </c>
      <c r="G168" s="284">
        <v>675</v>
      </c>
      <c r="H168" s="305">
        <v>675</v>
      </c>
    </row>
    <row r="169" spans="1:8">
      <c r="A169" s="278" t="s">
        <v>1741</v>
      </c>
      <c r="B169" s="279" t="s">
        <v>1791</v>
      </c>
      <c r="C169" s="280">
        <v>7</v>
      </c>
      <c r="D169" s="281">
        <v>9</v>
      </c>
      <c r="E169" s="282" t="s">
        <v>1769</v>
      </c>
      <c r="F169" s="283">
        <v>231</v>
      </c>
      <c r="G169" s="284">
        <v>675</v>
      </c>
      <c r="H169" s="305">
        <v>675</v>
      </c>
    </row>
    <row r="170" spans="1:8" ht="25.5">
      <c r="A170" s="278" t="s">
        <v>1770</v>
      </c>
      <c r="B170" s="279" t="s">
        <v>1791</v>
      </c>
      <c r="C170" s="280">
        <v>7</v>
      </c>
      <c r="D170" s="281">
        <v>9</v>
      </c>
      <c r="E170" s="282" t="s">
        <v>1771</v>
      </c>
      <c r="F170" s="283" t="s">
        <v>1453</v>
      </c>
      <c r="G170" s="284">
        <v>548</v>
      </c>
      <c r="H170" s="305">
        <v>548</v>
      </c>
    </row>
    <row r="171" spans="1:8">
      <c r="A171" s="278" t="s">
        <v>1741</v>
      </c>
      <c r="B171" s="279" t="s">
        <v>1791</v>
      </c>
      <c r="C171" s="280">
        <v>7</v>
      </c>
      <c r="D171" s="281">
        <v>9</v>
      </c>
      <c r="E171" s="282" t="s">
        <v>1771</v>
      </c>
      <c r="F171" s="283">
        <v>231</v>
      </c>
      <c r="G171" s="284">
        <v>548</v>
      </c>
      <c r="H171" s="305">
        <v>548</v>
      </c>
    </row>
    <row r="172" spans="1:8" ht="25.5">
      <c r="A172" s="285" t="s">
        <v>1794</v>
      </c>
      <c r="B172" s="286" t="s">
        <v>1562</v>
      </c>
      <c r="C172" s="287">
        <v>10</v>
      </c>
      <c r="D172" s="288">
        <v>0</v>
      </c>
      <c r="E172" s="289" t="s">
        <v>1453</v>
      </c>
      <c r="F172" s="290" t="s">
        <v>1453</v>
      </c>
      <c r="G172" s="291">
        <v>31136.2</v>
      </c>
      <c r="H172" s="306">
        <v>34974.400000000001</v>
      </c>
    </row>
    <row r="173" spans="1:8" ht="38.25">
      <c r="A173" s="278" t="s">
        <v>1795</v>
      </c>
      <c r="B173" s="279" t="s">
        <v>1796</v>
      </c>
      <c r="C173" s="280" t="s">
        <v>1453</v>
      </c>
      <c r="D173" s="281" t="s">
        <v>1453</v>
      </c>
      <c r="E173" s="282" t="s">
        <v>1453</v>
      </c>
      <c r="F173" s="283" t="s">
        <v>1453</v>
      </c>
      <c r="G173" s="284">
        <v>12515</v>
      </c>
      <c r="H173" s="305">
        <v>12515</v>
      </c>
    </row>
    <row r="174" spans="1:8" ht="38.25">
      <c r="A174" s="278" t="s">
        <v>1797</v>
      </c>
      <c r="B174" s="279" t="s">
        <v>1798</v>
      </c>
      <c r="C174" s="280" t="s">
        <v>1453</v>
      </c>
      <c r="D174" s="281" t="s">
        <v>1453</v>
      </c>
      <c r="E174" s="282" t="s">
        <v>1453</v>
      </c>
      <c r="F174" s="283" t="s">
        <v>1453</v>
      </c>
      <c r="G174" s="284">
        <v>12515</v>
      </c>
      <c r="H174" s="305">
        <v>12515</v>
      </c>
    </row>
    <row r="175" spans="1:8">
      <c r="A175" s="278" t="s">
        <v>1673</v>
      </c>
      <c r="B175" s="279" t="s">
        <v>1798</v>
      </c>
      <c r="C175" s="280">
        <v>10</v>
      </c>
      <c r="D175" s="281" t="s">
        <v>1453</v>
      </c>
      <c r="E175" s="282" t="s">
        <v>1453</v>
      </c>
      <c r="F175" s="283" t="s">
        <v>1453</v>
      </c>
      <c r="G175" s="284">
        <v>12515</v>
      </c>
      <c r="H175" s="305">
        <v>12515</v>
      </c>
    </row>
    <row r="176" spans="1:8">
      <c r="A176" s="278" t="s">
        <v>1674</v>
      </c>
      <c r="B176" s="279" t="s">
        <v>1798</v>
      </c>
      <c r="C176" s="280">
        <v>10</v>
      </c>
      <c r="D176" s="281">
        <v>6</v>
      </c>
      <c r="E176" s="282" t="s">
        <v>1453</v>
      </c>
      <c r="F176" s="283" t="s">
        <v>1453</v>
      </c>
      <c r="G176" s="284">
        <v>12515</v>
      </c>
      <c r="H176" s="305">
        <v>12515</v>
      </c>
    </row>
    <row r="177" spans="1:8">
      <c r="A177" s="278" t="s">
        <v>1467</v>
      </c>
      <c r="B177" s="279" t="s">
        <v>1798</v>
      </c>
      <c r="C177" s="280">
        <v>10</v>
      </c>
      <c r="D177" s="281">
        <v>6</v>
      </c>
      <c r="E177" s="282" t="s">
        <v>1466</v>
      </c>
      <c r="F177" s="283" t="s">
        <v>1453</v>
      </c>
      <c r="G177" s="284">
        <v>11815</v>
      </c>
      <c r="H177" s="305">
        <v>11815</v>
      </c>
    </row>
    <row r="178" spans="1:8">
      <c r="A178" s="278" t="s">
        <v>1473</v>
      </c>
      <c r="B178" s="279" t="s">
        <v>1798</v>
      </c>
      <c r="C178" s="280">
        <v>10</v>
      </c>
      <c r="D178" s="281">
        <v>6</v>
      </c>
      <c r="E178" s="282" t="s">
        <v>1471</v>
      </c>
      <c r="F178" s="283" t="s">
        <v>1453</v>
      </c>
      <c r="G178" s="284">
        <v>11815</v>
      </c>
      <c r="H178" s="305">
        <v>11815</v>
      </c>
    </row>
    <row r="179" spans="1:8" ht="25.5">
      <c r="A179" s="278" t="s">
        <v>1799</v>
      </c>
      <c r="B179" s="279" t="s">
        <v>1798</v>
      </c>
      <c r="C179" s="280">
        <v>10</v>
      </c>
      <c r="D179" s="281">
        <v>6</v>
      </c>
      <c r="E179" s="282" t="s">
        <v>1800</v>
      </c>
      <c r="F179" s="283" t="s">
        <v>1453</v>
      </c>
      <c r="G179" s="284">
        <v>10625</v>
      </c>
      <c r="H179" s="305">
        <v>10625</v>
      </c>
    </row>
    <row r="180" spans="1:8">
      <c r="A180" s="278" t="s">
        <v>1657</v>
      </c>
      <c r="B180" s="279" t="s">
        <v>1798</v>
      </c>
      <c r="C180" s="280">
        <v>10</v>
      </c>
      <c r="D180" s="281">
        <v>6</v>
      </c>
      <c r="E180" s="282" t="s">
        <v>1800</v>
      </c>
      <c r="F180" s="283">
        <v>40</v>
      </c>
      <c r="G180" s="284">
        <v>10625</v>
      </c>
      <c r="H180" s="305">
        <v>10625</v>
      </c>
    </row>
    <row r="181" spans="1:8" ht="25.5">
      <c r="A181" s="278" t="s">
        <v>1801</v>
      </c>
      <c r="B181" s="279" t="s">
        <v>1798</v>
      </c>
      <c r="C181" s="280">
        <v>10</v>
      </c>
      <c r="D181" s="281">
        <v>6</v>
      </c>
      <c r="E181" s="282" t="s">
        <v>1802</v>
      </c>
      <c r="F181" s="283" t="s">
        <v>1453</v>
      </c>
      <c r="G181" s="284">
        <v>1190</v>
      </c>
      <c r="H181" s="305">
        <v>1190</v>
      </c>
    </row>
    <row r="182" spans="1:8">
      <c r="A182" s="278" t="s">
        <v>1657</v>
      </c>
      <c r="B182" s="279" t="s">
        <v>1798</v>
      </c>
      <c r="C182" s="280">
        <v>10</v>
      </c>
      <c r="D182" s="281">
        <v>6</v>
      </c>
      <c r="E182" s="282" t="s">
        <v>1802</v>
      </c>
      <c r="F182" s="283">
        <v>40</v>
      </c>
      <c r="G182" s="284">
        <v>1190</v>
      </c>
      <c r="H182" s="305">
        <v>1190</v>
      </c>
    </row>
    <row r="183" spans="1:8">
      <c r="A183" s="278" t="s">
        <v>1461</v>
      </c>
      <c r="B183" s="279" t="s">
        <v>1798</v>
      </c>
      <c r="C183" s="280">
        <v>10</v>
      </c>
      <c r="D183" s="281">
        <v>6</v>
      </c>
      <c r="E183" s="282" t="s">
        <v>1460</v>
      </c>
      <c r="F183" s="283" t="s">
        <v>1453</v>
      </c>
      <c r="G183" s="284">
        <v>700</v>
      </c>
      <c r="H183" s="305">
        <v>700</v>
      </c>
    </row>
    <row r="184" spans="1:8" ht="25.5">
      <c r="A184" s="278" t="s">
        <v>1459</v>
      </c>
      <c r="B184" s="279" t="s">
        <v>1798</v>
      </c>
      <c r="C184" s="280">
        <v>10</v>
      </c>
      <c r="D184" s="281">
        <v>6</v>
      </c>
      <c r="E184" s="282" t="s">
        <v>1457</v>
      </c>
      <c r="F184" s="283" t="s">
        <v>1453</v>
      </c>
      <c r="G184" s="284">
        <v>700</v>
      </c>
      <c r="H184" s="305">
        <v>700</v>
      </c>
    </row>
    <row r="185" spans="1:8" ht="25.5">
      <c r="A185" s="278" t="s">
        <v>1459</v>
      </c>
      <c r="B185" s="279" t="s">
        <v>1798</v>
      </c>
      <c r="C185" s="280">
        <v>10</v>
      </c>
      <c r="D185" s="281">
        <v>6</v>
      </c>
      <c r="E185" s="282" t="s">
        <v>1457</v>
      </c>
      <c r="F185" s="283" t="s">
        <v>1453</v>
      </c>
      <c r="G185" s="284">
        <v>700</v>
      </c>
      <c r="H185" s="305">
        <v>700</v>
      </c>
    </row>
    <row r="186" spans="1:8">
      <c r="A186" s="278" t="s">
        <v>1657</v>
      </c>
      <c r="B186" s="279" t="s">
        <v>1798</v>
      </c>
      <c r="C186" s="280">
        <v>10</v>
      </c>
      <c r="D186" s="281">
        <v>6</v>
      </c>
      <c r="E186" s="282" t="s">
        <v>1457</v>
      </c>
      <c r="F186" s="283">
        <v>40</v>
      </c>
      <c r="G186" s="284">
        <v>700</v>
      </c>
      <c r="H186" s="305">
        <v>700</v>
      </c>
    </row>
    <row r="187" spans="1:8" ht="38.25">
      <c r="A187" s="278" t="s">
        <v>1803</v>
      </c>
      <c r="B187" s="279" t="s">
        <v>1804</v>
      </c>
      <c r="C187" s="280" t="s">
        <v>1453</v>
      </c>
      <c r="D187" s="281" t="s">
        <v>1453</v>
      </c>
      <c r="E187" s="282" t="s">
        <v>1453</v>
      </c>
      <c r="F187" s="283" t="s">
        <v>1453</v>
      </c>
      <c r="G187" s="284">
        <v>1385</v>
      </c>
      <c r="H187" s="305">
        <v>1385</v>
      </c>
    </row>
    <row r="188" spans="1:8" ht="38.25">
      <c r="A188" s="278" t="s">
        <v>1805</v>
      </c>
      <c r="B188" s="279" t="s">
        <v>1806</v>
      </c>
      <c r="C188" s="280" t="s">
        <v>1453</v>
      </c>
      <c r="D188" s="281" t="s">
        <v>1453</v>
      </c>
      <c r="E188" s="282" t="s">
        <v>1453</v>
      </c>
      <c r="F188" s="283" t="s">
        <v>1453</v>
      </c>
      <c r="G188" s="284">
        <v>1385</v>
      </c>
      <c r="H188" s="305">
        <v>1385</v>
      </c>
    </row>
    <row r="189" spans="1:8">
      <c r="A189" s="278" t="s">
        <v>1673</v>
      </c>
      <c r="B189" s="279" t="s">
        <v>1806</v>
      </c>
      <c r="C189" s="280">
        <v>10</v>
      </c>
      <c r="D189" s="281" t="s">
        <v>1453</v>
      </c>
      <c r="E189" s="282" t="s">
        <v>1453</v>
      </c>
      <c r="F189" s="283" t="s">
        <v>1453</v>
      </c>
      <c r="G189" s="284">
        <v>1385</v>
      </c>
      <c r="H189" s="305">
        <v>1385</v>
      </c>
    </row>
    <row r="190" spans="1:8">
      <c r="A190" s="278" t="s">
        <v>1674</v>
      </c>
      <c r="B190" s="279" t="s">
        <v>1806</v>
      </c>
      <c r="C190" s="280">
        <v>10</v>
      </c>
      <c r="D190" s="281">
        <v>6</v>
      </c>
      <c r="E190" s="282" t="s">
        <v>1453</v>
      </c>
      <c r="F190" s="283" t="s">
        <v>1453</v>
      </c>
      <c r="G190" s="284">
        <v>1385</v>
      </c>
      <c r="H190" s="305">
        <v>1385</v>
      </c>
    </row>
    <row r="191" spans="1:8">
      <c r="A191" s="278" t="s">
        <v>1530</v>
      </c>
      <c r="B191" s="279" t="s">
        <v>1806</v>
      </c>
      <c r="C191" s="280">
        <v>10</v>
      </c>
      <c r="D191" s="281">
        <v>6</v>
      </c>
      <c r="E191" s="282" t="s">
        <v>1529</v>
      </c>
      <c r="F191" s="283" t="s">
        <v>1453</v>
      </c>
      <c r="G191" s="284">
        <v>15</v>
      </c>
      <c r="H191" s="305">
        <v>15</v>
      </c>
    </row>
    <row r="192" spans="1:8" ht="25.5">
      <c r="A192" s="278" t="s">
        <v>1528</v>
      </c>
      <c r="B192" s="279" t="s">
        <v>1806</v>
      </c>
      <c r="C192" s="280">
        <v>10</v>
      </c>
      <c r="D192" s="281">
        <v>6</v>
      </c>
      <c r="E192" s="282" t="s">
        <v>1479</v>
      </c>
      <c r="F192" s="283" t="s">
        <v>1453</v>
      </c>
      <c r="G192" s="284">
        <v>15</v>
      </c>
      <c r="H192" s="305">
        <v>15</v>
      </c>
    </row>
    <row r="193" spans="1:8" ht="25.5">
      <c r="A193" s="278" t="s">
        <v>1770</v>
      </c>
      <c r="B193" s="279" t="s">
        <v>1806</v>
      </c>
      <c r="C193" s="280">
        <v>10</v>
      </c>
      <c r="D193" s="281">
        <v>6</v>
      </c>
      <c r="E193" s="282" t="s">
        <v>1771</v>
      </c>
      <c r="F193" s="283" t="s">
        <v>1453</v>
      </c>
      <c r="G193" s="284">
        <v>15</v>
      </c>
      <c r="H193" s="305">
        <v>15</v>
      </c>
    </row>
    <row r="194" spans="1:8">
      <c r="A194" s="278" t="s">
        <v>1657</v>
      </c>
      <c r="B194" s="279" t="s">
        <v>1806</v>
      </c>
      <c r="C194" s="280">
        <v>10</v>
      </c>
      <c r="D194" s="281">
        <v>6</v>
      </c>
      <c r="E194" s="282" t="s">
        <v>1771</v>
      </c>
      <c r="F194" s="283">
        <v>40</v>
      </c>
      <c r="G194" s="284">
        <v>15</v>
      </c>
      <c r="H194" s="305">
        <v>15</v>
      </c>
    </row>
    <row r="195" spans="1:8">
      <c r="A195" s="278" t="s">
        <v>1467</v>
      </c>
      <c r="B195" s="279" t="s">
        <v>1806</v>
      </c>
      <c r="C195" s="280">
        <v>10</v>
      </c>
      <c r="D195" s="281">
        <v>6</v>
      </c>
      <c r="E195" s="282" t="s">
        <v>1466</v>
      </c>
      <c r="F195" s="283" t="s">
        <v>1453</v>
      </c>
      <c r="G195" s="284">
        <v>370</v>
      </c>
      <c r="H195" s="305">
        <v>370</v>
      </c>
    </row>
    <row r="196" spans="1:8">
      <c r="A196" s="278" t="s">
        <v>1473</v>
      </c>
      <c r="B196" s="279" t="s">
        <v>1806</v>
      </c>
      <c r="C196" s="280">
        <v>10</v>
      </c>
      <c r="D196" s="281">
        <v>6</v>
      </c>
      <c r="E196" s="282" t="s">
        <v>1471</v>
      </c>
      <c r="F196" s="283" t="s">
        <v>1453</v>
      </c>
      <c r="G196" s="284">
        <v>370</v>
      </c>
      <c r="H196" s="305">
        <v>370</v>
      </c>
    </row>
    <row r="197" spans="1:8" ht="25.5">
      <c r="A197" s="278" t="s">
        <v>1799</v>
      </c>
      <c r="B197" s="279" t="s">
        <v>1806</v>
      </c>
      <c r="C197" s="280">
        <v>10</v>
      </c>
      <c r="D197" s="281">
        <v>6</v>
      </c>
      <c r="E197" s="282" t="s">
        <v>1800</v>
      </c>
      <c r="F197" s="283" t="s">
        <v>1453</v>
      </c>
      <c r="G197" s="284">
        <v>359</v>
      </c>
      <c r="H197" s="305">
        <v>359</v>
      </c>
    </row>
    <row r="198" spans="1:8">
      <c r="A198" s="278" t="s">
        <v>1657</v>
      </c>
      <c r="B198" s="279" t="s">
        <v>1806</v>
      </c>
      <c r="C198" s="280">
        <v>10</v>
      </c>
      <c r="D198" s="281">
        <v>6</v>
      </c>
      <c r="E198" s="282" t="s">
        <v>1800</v>
      </c>
      <c r="F198" s="283">
        <v>40</v>
      </c>
      <c r="G198" s="284">
        <v>359</v>
      </c>
      <c r="H198" s="305">
        <v>359</v>
      </c>
    </row>
    <row r="199" spans="1:8" ht="25.5">
      <c r="A199" s="278" t="s">
        <v>1801</v>
      </c>
      <c r="B199" s="279" t="s">
        <v>1806</v>
      </c>
      <c r="C199" s="280">
        <v>10</v>
      </c>
      <c r="D199" s="281">
        <v>6</v>
      </c>
      <c r="E199" s="282" t="s">
        <v>1802</v>
      </c>
      <c r="F199" s="283" t="s">
        <v>1453</v>
      </c>
      <c r="G199" s="284">
        <v>11</v>
      </c>
      <c r="H199" s="305">
        <v>11</v>
      </c>
    </row>
    <row r="200" spans="1:8">
      <c r="A200" s="278" t="s">
        <v>1657</v>
      </c>
      <c r="B200" s="279" t="s">
        <v>1806</v>
      </c>
      <c r="C200" s="280">
        <v>10</v>
      </c>
      <c r="D200" s="281">
        <v>6</v>
      </c>
      <c r="E200" s="282" t="s">
        <v>1802</v>
      </c>
      <c r="F200" s="283">
        <v>40</v>
      </c>
      <c r="G200" s="284">
        <v>11</v>
      </c>
      <c r="H200" s="305">
        <v>11</v>
      </c>
    </row>
    <row r="201" spans="1:8" ht="25.5">
      <c r="A201" s="278" t="s">
        <v>1570</v>
      </c>
      <c r="B201" s="279" t="s">
        <v>1806</v>
      </c>
      <c r="C201" s="280">
        <v>10</v>
      </c>
      <c r="D201" s="281">
        <v>6</v>
      </c>
      <c r="E201" s="282" t="s">
        <v>1569</v>
      </c>
      <c r="F201" s="283" t="s">
        <v>1453</v>
      </c>
      <c r="G201" s="284">
        <v>1000</v>
      </c>
      <c r="H201" s="305">
        <v>1000</v>
      </c>
    </row>
    <row r="202" spans="1:8">
      <c r="A202" s="278" t="s">
        <v>1566</v>
      </c>
      <c r="B202" s="279" t="s">
        <v>1806</v>
      </c>
      <c r="C202" s="280">
        <v>10</v>
      </c>
      <c r="D202" s="281">
        <v>6</v>
      </c>
      <c r="E202" s="282" t="s">
        <v>1564</v>
      </c>
      <c r="F202" s="283" t="s">
        <v>1453</v>
      </c>
      <c r="G202" s="284">
        <v>1000</v>
      </c>
      <c r="H202" s="305">
        <v>1000</v>
      </c>
    </row>
    <row r="203" spans="1:8">
      <c r="A203" s="278" t="s">
        <v>1746</v>
      </c>
      <c r="B203" s="279" t="s">
        <v>1806</v>
      </c>
      <c r="C203" s="280">
        <v>10</v>
      </c>
      <c r="D203" s="281">
        <v>6</v>
      </c>
      <c r="E203" s="282" t="s">
        <v>1747</v>
      </c>
      <c r="F203" s="283" t="s">
        <v>1453</v>
      </c>
      <c r="G203" s="284">
        <v>1000</v>
      </c>
      <c r="H203" s="305">
        <v>1000</v>
      </c>
    </row>
    <row r="204" spans="1:8">
      <c r="A204" s="278" t="s">
        <v>1807</v>
      </c>
      <c r="B204" s="279" t="s">
        <v>1806</v>
      </c>
      <c r="C204" s="280">
        <v>10</v>
      </c>
      <c r="D204" s="281">
        <v>6</v>
      </c>
      <c r="E204" s="282" t="s">
        <v>1747</v>
      </c>
      <c r="F204" s="283">
        <v>241</v>
      </c>
      <c r="G204" s="284">
        <v>1000</v>
      </c>
      <c r="H204" s="305">
        <v>1000</v>
      </c>
    </row>
    <row r="205" spans="1:8" ht="38.25">
      <c r="A205" s="278" t="s">
        <v>1808</v>
      </c>
      <c r="B205" s="279" t="s">
        <v>1809</v>
      </c>
      <c r="C205" s="280" t="s">
        <v>1453</v>
      </c>
      <c r="D205" s="281" t="s">
        <v>1453</v>
      </c>
      <c r="E205" s="282" t="s">
        <v>1453</v>
      </c>
      <c r="F205" s="283" t="s">
        <v>1453</v>
      </c>
      <c r="G205" s="284">
        <v>3600</v>
      </c>
      <c r="H205" s="305">
        <v>3000</v>
      </c>
    </row>
    <row r="206" spans="1:8" ht="38.25">
      <c r="A206" s="278" t="s">
        <v>1810</v>
      </c>
      <c r="B206" s="279" t="s">
        <v>1811</v>
      </c>
      <c r="C206" s="280" t="s">
        <v>1453</v>
      </c>
      <c r="D206" s="281" t="s">
        <v>1453</v>
      </c>
      <c r="E206" s="282" t="s">
        <v>1453</v>
      </c>
      <c r="F206" s="283" t="s">
        <v>1453</v>
      </c>
      <c r="G206" s="284">
        <v>3600</v>
      </c>
      <c r="H206" s="305">
        <v>3000</v>
      </c>
    </row>
    <row r="207" spans="1:8">
      <c r="A207" s="278" t="s">
        <v>1673</v>
      </c>
      <c r="B207" s="279" t="s">
        <v>1811</v>
      </c>
      <c r="C207" s="280">
        <v>10</v>
      </c>
      <c r="D207" s="281" t="s">
        <v>1453</v>
      </c>
      <c r="E207" s="282" t="s">
        <v>1453</v>
      </c>
      <c r="F207" s="283" t="s">
        <v>1453</v>
      </c>
      <c r="G207" s="284">
        <v>3600</v>
      </c>
      <c r="H207" s="305">
        <v>3000</v>
      </c>
    </row>
    <row r="208" spans="1:8">
      <c r="A208" s="278" t="s">
        <v>1674</v>
      </c>
      <c r="B208" s="279" t="s">
        <v>1811</v>
      </c>
      <c r="C208" s="280">
        <v>10</v>
      </c>
      <c r="D208" s="281">
        <v>6</v>
      </c>
      <c r="E208" s="282" t="s">
        <v>1453</v>
      </c>
      <c r="F208" s="283" t="s">
        <v>1453</v>
      </c>
      <c r="G208" s="284">
        <v>3600</v>
      </c>
      <c r="H208" s="305">
        <v>3000</v>
      </c>
    </row>
    <row r="209" spans="1:8">
      <c r="A209" s="278" t="s">
        <v>1467</v>
      </c>
      <c r="B209" s="279" t="s">
        <v>1811</v>
      </c>
      <c r="C209" s="280">
        <v>10</v>
      </c>
      <c r="D209" s="281">
        <v>6</v>
      </c>
      <c r="E209" s="282" t="s">
        <v>1466</v>
      </c>
      <c r="F209" s="283" t="s">
        <v>1453</v>
      </c>
      <c r="G209" s="284">
        <v>3600</v>
      </c>
      <c r="H209" s="305">
        <v>3000</v>
      </c>
    </row>
    <row r="210" spans="1:8">
      <c r="A210" s="278" t="s">
        <v>1473</v>
      </c>
      <c r="B210" s="279" t="s">
        <v>1811</v>
      </c>
      <c r="C210" s="280">
        <v>10</v>
      </c>
      <c r="D210" s="281">
        <v>6</v>
      </c>
      <c r="E210" s="282" t="s">
        <v>1471</v>
      </c>
      <c r="F210" s="283" t="s">
        <v>1453</v>
      </c>
      <c r="G210" s="284">
        <v>3600</v>
      </c>
      <c r="H210" s="305">
        <v>3000</v>
      </c>
    </row>
    <row r="211" spans="1:8">
      <c r="A211" s="278" t="s">
        <v>1812</v>
      </c>
      <c r="B211" s="279" t="s">
        <v>1811</v>
      </c>
      <c r="C211" s="280">
        <v>10</v>
      </c>
      <c r="D211" s="281">
        <v>6</v>
      </c>
      <c r="E211" s="282" t="s">
        <v>1813</v>
      </c>
      <c r="F211" s="283" t="s">
        <v>1453</v>
      </c>
      <c r="G211" s="284">
        <v>3600</v>
      </c>
      <c r="H211" s="305">
        <v>3000</v>
      </c>
    </row>
    <row r="212" spans="1:8" ht="25.5">
      <c r="A212" s="278" t="s">
        <v>1647</v>
      </c>
      <c r="B212" s="279" t="s">
        <v>1811</v>
      </c>
      <c r="C212" s="280">
        <v>10</v>
      </c>
      <c r="D212" s="281">
        <v>6</v>
      </c>
      <c r="E212" s="282" t="s">
        <v>1813</v>
      </c>
      <c r="F212" s="283">
        <v>70</v>
      </c>
      <c r="G212" s="284">
        <v>3600</v>
      </c>
      <c r="H212" s="305">
        <v>3000</v>
      </c>
    </row>
    <row r="213" spans="1:8" ht="25.5">
      <c r="A213" s="278" t="s">
        <v>1814</v>
      </c>
      <c r="B213" s="279" t="s">
        <v>1560</v>
      </c>
      <c r="C213" s="280" t="s">
        <v>1453</v>
      </c>
      <c r="D213" s="281" t="s">
        <v>1453</v>
      </c>
      <c r="E213" s="282" t="s">
        <v>1453</v>
      </c>
      <c r="F213" s="283" t="s">
        <v>1453</v>
      </c>
      <c r="G213" s="284">
        <v>13636.2</v>
      </c>
      <c r="H213" s="305">
        <v>18074.400000000001</v>
      </c>
    </row>
    <row r="214" spans="1:8" ht="63.75">
      <c r="A214" s="278" t="s">
        <v>1815</v>
      </c>
      <c r="B214" s="279" t="s">
        <v>1558</v>
      </c>
      <c r="C214" s="280" t="s">
        <v>1453</v>
      </c>
      <c r="D214" s="281" t="s">
        <v>1453</v>
      </c>
      <c r="E214" s="282" t="s">
        <v>1453</v>
      </c>
      <c r="F214" s="283" t="s">
        <v>1453</v>
      </c>
      <c r="G214" s="284">
        <v>13314.5</v>
      </c>
      <c r="H214" s="305">
        <v>17752.7</v>
      </c>
    </row>
    <row r="215" spans="1:8">
      <c r="A215" s="278" t="s">
        <v>1673</v>
      </c>
      <c r="B215" s="279" t="s">
        <v>1558</v>
      </c>
      <c r="C215" s="280">
        <v>10</v>
      </c>
      <c r="D215" s="281" t="s">
        <v>1453</v>
      </c>
      <c r="E215" s="282" t="s">
        <v>1453</v>
      </c>
      <c r="F215" s="283" t="s">
        <v>1453</v>
      </c>
      <c r="G215" s="284">
        <v>13314.5</v>
      </c>
      <c r="H215" s="305">
        <v>17752.7</v>
      </c>
    </row>
    <row r="216" spans="1:8">
      <c r="A216" s="278" t="s">
        <v>1760</v>
      </c>
      <c r="B216" s="279" t="s">
        <v>1558</v>
      </c>
      <c r="C216" s="280">
        <v>10</v>
      </c>
      <c r="D216" s="281">
        <v>4</v>
      </c>
      <c r="E216" s="282" t="s">
        <v>1453</v>
      </c>
      <c r="F216" s="283" t="s">
        <v>1453</v>
      </c>
      <c r="G216" s="284">
        <v>13314.5</v>
      </c>
      <c r="H216" s="305">
        <v>17752.7</v>
      </c>
    </row>
    <row r="217" spans="1:8">
      <c r="A217" s="278" t="s">
        <v>1467</v>
      </c>
      <c r="B217" s="279" t="s">
        <v>1558</v>
      </c>
      <c r="C217" s="280">
        <v>10</v>
      </c>
      <c r="D217" s="281">
        <v>4</v>
      </c>
      <c r="E217" s="282" t="s">
        <v>1466</v>
      </c>
      <c r="F217" s="283" t="s">
        <v>1453</v>
      </c>
      <c r="G217" s="284">
        <v>13314.5</v>
      </c>
      <c r="H217" s="305">
        <v>17752.7</v>
      </c>
    </row>
    <row r="218" spans="1:8">
      <c r="A218" s="278" t="s">
        <v>1473</v>
      </c>
      <c r="B218" s="279" t="s">
        <v>1558</v>
      </c>
      <c r="C218" s="280">
        <v>10</v>
      </c>
      <c r="D218" s="281">
        <v>4</v>
      </c>
      <c r="E218" s="282" t="s">
        <v>1471</v>
      </c>
      <c r="F218" s="283" t="s">
        <v>1453</v>
      </c>
      <c r="G218" s="284">
        <v>13314.5</v>
      </c>
      <c r="H218" s="305">
        <v>17752.7</v>
      </c>
    </row>
    <row r="219" spans="1:8" ht="25.5">
      <c r="A219" s="278" t="s">
        <v>1801</v>
      </c>
      <c r="B219" s="279" t="s">
        <v>1558</v>
      </c>
      <c r="C219" s="280">
        <v>10</v>
      </c>
      <c r="D219" s="281">
        <v>4</v>
      </c>
      <c r="E219" s="282" t="s">
        <v>1802</v>
      </c>
      <c r="F219" s="283" t="s">
        <v>1453</v>
      </c>
      <c r="G219" s="284">
        <v>13314.5</v>
      </c>
      <c r="H219" s="305">
        <v>17752.7</v>
      </c>
    </row>
    <row r="220" spans="1:8" ht="25.5">
      <c r="A220" s="278" t="s">
        <v>1647</v>
      </c>
      <c r="B220" s="279" t="s">
        <v>1558</v>
      </c>
      <c r="C220" s="280">
        <v>10</v>
      </c>
      <c r="D220" s="281">
        <v>4</v>
      </c>
      <c r="E220" s="282" t="s">
        <v>1802</v>
      </c>
      <c r="F220" s="283">
        <v>70</v>
      </c>
      <c r="G220" s="284">
        <v>13314.5</v>
      </c>
      <c r="H220" s="305">
        <v>17752.7</v>
      </c>
    </row>
    <row r="221" spans="1:8" ht="63.75">
      <c r="A221" s="278" t="s">
        <v>1448</v>
      </c>
      <c r="B221" s="279" t="s">
        <v>1631</v>
      </c>
      <c r="C221" s="280" t="s">
        <v>1453</v>
      </c>
      <c r="D221" s="281" t="s">
        <v>1453</v>
      </c>
      <c r="E221" s="282" t="s">
        <v>1453</v>
      </c>
      <c r="F221" s="283" t="s">
        <v>1453</v>
      </c>
      <c r="G221" s="284">
        <v>321.7</v>
      </c>
      <c r="H221" s="305">
        <v>321.7</v>
      </c>
    </row>
    <row r="222" spans="1:8">
      <c r="A222" s="278" t="s">
        <v>1673</v>
      </c>
      <c r="B222" s="279" t="s">
        <v>1631</v>
      </c>
      <c r="C222" s="280">
        <v>10</v>
      </c>
      <c r="D222" s="281" t="s">
        <v>1453</v>
      </c>
      <c r="E222" s="282" t="s">
        <v>1453</v>
      </c>
      <c r="F222" s="283" t="s">
        <v>1453</v>
      </c>
      <c r="G222" s="284">
        <v>321.7</v>
      </c>
      <c r="H222" s="305">
        <v>321.7</v>
      </c>
    </row>
    <row r="223" spans="1:8">
      <c r="A223" s="278" t="s">
        <v>1760</v>
      </c>
      <c r="B223" s="279" t="s">
        <v>1631</v>
      </c>
      <c r="C223" s="280">
        <v>10</v>
      </c>
      <c r="D223" s="281">
        <v>4</v>
      </c>
      <c r="E223" s="282" t="s">
        <v>1453</v>
      </c>
      <c r="F223" s="283" t="s">
        <v>1453</v>
      </c>
      <c r="G223" s="284">
        <v>321.7</v>
      </c>
      <c r="H223" s="305">
        <v>321.7</v>
      </c>
    </row>
    <row r="224" spans="1:8">
      <c r="A224" s="278" t="s">
        <v>1530</v>
      </c>
      <c r="B224" s="279" t="s">
        <v>1631</v>
      </c>
      <c r="C224" s="280">
        <v>10</v>
      </c>
      <c r="D224" s="281">
        <v>4</v>
      </c>
      <c r="E224" s="282" t="s">
        <v>1529</v>
      </c>
      <c r="F224" s="283" t="s">
        <v>1453</v>
      </c>
      <c r="G224" s="284">
        <v>321.7</v>
      </c>
      <c r="H224" s="305">
        <v>321.7</v>
      </c>
    </row>
    <row r="225" spans="1:8" ht="25.5">
      <c r="A225" s="278" t="s">
        <v>1528</v>
      </c>
      <c r="B225" s="279" t="s">
        <v>1631</v>
      </c>
      <c r="C225" s="280">
        <v>10</v>
      </c>
      <c r="D225" s="281">
        <v>4</v>
      </c>
      <c r="E225" s="282" t="s">
        <v>1479</v>
      </c>
      <c r="F225" s="283" t="s">
        <v>1453</v>
      </c>
      <c r="G225" s="284">
        <v>321.7</v>
      </c>
      <c r="H225" s="305">
        <v>321.7</v>
      </c>
    </row>
    <row r="226" spans="1:8" ht="25.5">
      <c r="A226" s="278" t="s">
        <v>1770</v>
      </c>
      <c r="B226" s="279" t="s">
        <v>1631</v>
      </c>
      <c r="C226" s="280">
        <v>10</v>
      </c>
      <c r="D226" s="281">
        <v>4</v>
      </c>
      <c r="E226" s="282" t="s">
        <v>1771</v>
      </c>
      <c r="F226" s="283" t="s">
        <v>1453</v>
      </c>
      <c r="G226" s="284">
        <v>321.7</v>
      </c>
      <c r="H226" s="305">
        <v>321.7</v>
      </c>
    </row>
    <row r="227" spans="1:8">
      <c r="A227" s="278" t="s">
        <v>1657</v>
      </c>
      <c r="B227" s="279" t="s">
        <v>1631</v>
      </c>
      <c r="C227" s="280">
        <v>10</v>
      </c>
      <c r="D227" s="281">
        <v>4</v>
      </c>
      <c r="E227" s="282" t="s">
        <v>1771</v>
      </c>
      <c r="F227" s="283">
        <v>40</v>
      </c>
      <c r="G227" s="284">
        <v>321.7</v>
      </c>
      <c r="H227" s="305">
        <v>321.7</v>
      </c>
    </row>
    <row r="228" spans="1:8" ht="25.5">
      <c r="A228" s="285" t="s">
        <v>1816</v>
      </c>
      <c r="B228" s="286" t="s">
        <v>1817</v>
      </c>
      <c r="C228" s="287">
        <v>10</v>
      </c>
      <c r="D228" s="288">
        <v>6</v>
      </c>
      <c r="E228" s="289" t="s">
        <v>1453</v>
      </c>
      <c r="F228" s="290" t="s">
        <v>1453</v>
      </c>
      <c r="G228" s="291">
        <v>3779</v>
      </c>
      <c r="H228" s="306">
        <v>1976</v>
      </c>
    </row>
    <row r="229" spans="1:8" ht="25.5">
      <c r="A229" s="278" t="s">
        <v>1818</v>
      </c>
      <c r="B229" s="279" t="s">
        <v>1819</v>
      </c>
      <c r="C229" s="280" t="s">
        <v>1453</v>
      </c>
      <c r="D229" s="281" t="s">
        <v>1453</v>
      </c>
      <c r="E229" s="282" t="s">
        <v>1453</v>
      </c>
      <c r="F229" s="283" t="s">
        <v>1453</v>
      </c>
      <c r="G229" s="284">
        <v>3779</v>
      </c>
      <c r="H229" s="305">
        <v>1976</v>
      </c>
    </row>
    <row r="230" spans="1:8">
      <c r="A230" s="278" t="s">
        <v>1673</v>
      </c>
      <c r="B230" s="279" t="s">
        <v>1819</v>
      </c>
      <c r="C230" s="280">
        <v>10</v>
      </c>
      <c r="D230" s="281" t="s">
        <v>1453</v>
      </c>
      <c r="E230" s="282" t="s">
        <v>1453</v>
      </c>
      <c r="F230" s="283" t="s">
        <v>1453</v>
      </c>
      <c r="G230" s="284">
        <v>3779</v>
      </c>
      <c r="H230" s="305">
        <v>1976</v>
      </c>
    </row>
    <row r="231" spans="1:8">
      <c r="A231" s="278" t="s">
        <v>1674</v>
      </c>
      <c r="B231" s="279" t="s">
        <v>1819</v>
      </c>
      <c r="C231" s="280">
        <v>10</v>
      </c>
      <c r="D231" s="281">
        <v>6</v>
      </c>
      <c r="E231" s="282" t="s">
        <v>1453</v>
      </c>
      <c r="F231" s="283" t="s">
        <v>1453</v>
      </c>
      <c r="G231" s="284">
        <v>3779</v>
      </c>
      <c r="H231" s="305">
        <v>1976</v>
      </c>
    </row>
    <row r="232" spans="1:8">
      <c r="A232" s="278" t="s">
        <v>1530</v>
      </c>
      <c r="B232" s="279" t="s">
        <v>1819</v>
      </c>
      <c r="C232" s="280">
        <v>10</v>
      </c>
      <c r="D232" s="281">
        <v>6</v>
      </c>
      <c r="E232" s="282" t="s">
        <v>1529</v>
      </c>
      <c r="F232" s="283" t="s">
        <v>1453</v>
      </c>
      <c r="G232" s="284">
        <v>0</v>
      </c>
      <c r="H232" s="305">
        <v>0</v>
      </c>
    </row>
    <row r="233" spans="1:8" ht="25.5">
      <c r="A233" s="278" t="s">
        <v>1528</v>
      </c>
      <c r="B233" s="279" t="s">
        <v>1819</v>
      </c>
      <c r="C233" s="280">
        <v>10</v>
      </c>
      <c r="D233" s="281">
        <v>6</v>
      </c>
      <c r="E233" s="282" t="s">
        <v>1479</v>
      </c>
      <c r="F233" s="283" t="s">
        <v>1453</v>
      </c>
      <c r="G233" s="284">
        <v>0</v>
      </c>
      <c r="H233" s="305">
        <v>0</v>
      </c>
    </row>
    <row r="234" spans="1:8" ht="25.5">
      <c r="A234" s="278" t="s">
        <v>1770</v>
      </c>
      <c r="B234" s="279" t="s">
        <v>1819</v>
      </c>
      <c r="C234" s="280">
        <v>10</v>
      </c>
      <c r="D234" s="281">
        <v>6</v>
      </c>
      <c r="E234" s="282" t="s">
        <v>1771</v>
      </c>
      <c r="F234" s="283" t="s">
        <v>1453</v>
      </c>
      <c r="G234" s="284">
        <v>0</v>
      </c>
      <c r="H234" s="305">
        <v>0</v>
      </c>
    </row>
    <row r="235" spans="1:8">
      <c r="A235" s="278" t="s">
        <v>1657</v>
      </c>
      <c r="B235" s="279" t="s">
        <v>1819</v>
      </c>
      <c r="C235" s="280">
        <v>10</v>
      </c>
      <c r="D235" s="281">
        <v>6</v>
      </c>
      <c r="E235" s="282" t="s">
        <v>1771</v>
      </c>
      <c r="F235" s="283">
        <v>40</v>
      </c>
      <c r="G235" s="284">
        <v>0</v>
      </c>
      <c r="H235" s="305">
        <v>0</v>
      </c>
    </row>
    <row r="236" spans="1:8" ht="25.5">
      <c r="A236" s="278" t="s">
        <v>1570</v>
      </c>
      <c r="B236" s="279" t="s">
        <v>1819</v>
      </c>
      <c r="C236" s="280">
        <v>10</v>
      </c>
      <c r="D236" s="281">
        <v>6</v>
      </c>
      <c r="E236" s="282" t="s">
        <v>1569</v>
      </c>
      <c r="F236" s="283" t="s">
        <v>1453</v>
      </c>
      <c r="G236" s="284">
        <v>3779</v>
      </c>
      <c r="H236" s="305">
        <v>1976</v>
      </c>
    </row>
    <row r="237" spans="1:8">
      <c r="A237" s="278" t="s">
        <v>1568</v>
      </c>
      <c r="B237" s="279" t="s">
        <v>1819</v>
      </c>
      <c r="C237" s="280">
        <v>10</v>
      </c>
      <c r="D237" s="281">
        <v>6</v>
      </c>
      <c r="E237" s="282" t="s">
        <v>1567</v>
      </c>
      <c r="F237" s="283" t="s">
        <v>1453</v>
      </c>
      <c r="G237" s="284">
        <v>1361.8</v>
      </c>
      <c r="H237" s="305">
        <v>100</v>
      </c>
    </row>
    <row r="238" spans="1:8">
      <c r="A238" s="278" t="s">
        <v>1742</v>
      </c>
      <c r="B238" s="279" t="s">
        <v>1819</v>
      </c>
      <c r="C238" s="280">
        <v>10</v>
      </c>
      <c r="D238" s="281">
        <v>6</v>
      </c>
      <c r="E238" s="282" t="s">
        <v>1743</v>
      </c>
      <c r="F238" s="283" t="s">
        <v>1453</v>
      </c>
      <c r="G238" s="284">
        <v>1361.8</v>
      </c>
      <c r="H238" s="305">
        <v>100</v>
      </c>
    </row>
    <row r="239" spans="1:8">
      <c r="A239" s="278" t="s">
        <v>1741</v>
      </c>
      <c r="B239" s="279" t="s">
        <v>1819</v>
      </c>
      <c r="C239" s="280">
        <v>10</v>
      </c>
      <c r="D239" s="281">
        <v>6</v>
      </c>
      <c r="E239" s="282" t="s">
        <v>1743</v>
      </c>
      <c r="F239" s="283">
        <v>231</v>
      </c>
      <c r="G239" s="284">
        <v>1161.8</v>
      </c>
      <c r="H239" s="305">
        <v>0</v>
      </c>
    </row>
    <row r="240" spans="1:8">
      <c r="A240" s="278" t="s">
        <v>1807</v>
      </c>
      <c r="B240" s="279" t="s">
        <v>1819</v>
      </c>
      <c r="C240" s="280">
        <v>10</v>
      </c>
      <c r="D240" s="281">
        <v>6</v>
      </c>
      <c r="E240" s="282" t="s">
        <v>1743</v>
      </c>
      <c r="F240" s="283">
        <v>241</v>
      </c>
      <c r="G240" s="284">
        <v>200</v>
      </c>
      <c r="H240" s="305">
        <v>100</v>
      </c>
    </row>
    <row r="241" spans="1:8">
      <c r="A241" s="278" t="s">
        <v>1566</v>
      </c>
      <c r="B241" s="279" t="s">
        <v>1819</v>
      </c>
      <c r="C241" s="280">
        <v>10</v>
      </c>
      <c r="D241" s="281">
        <v>6</v>
      </c>
      <c r="E241" s="282" t="s">
        <v>1564</v>
      </c>
      <c r="F241" s="283" t="s">
        <v>1453</v>
      </c>
      <c r="G241" s="284">
        <v>2417.1999999999998</v>
      </c>
      <c r="H241" s="305">
        <v>1876</v>
      </c>
    </row>
    <row r="242" spans="1:8">
      <c r="A242" s="278" t="s">
        <v>1746</v>
      </c>
      <c r="B242" s="279" t="s">
        <v>1819</v>
      </c>
      <c r="C242" s="280">
        <v>10</v>
      </c>
      <c r="D242" s="281">
        <v>6</v>
      </c>
      <c r="E242" s="282" t="s">
        <v>1747</v>
      </c>
      <c r="F242" s="283" t="s">
        <v>1453</v>
      </c>
      <c r="G242" s="284">
        <v>2417.1999999999998</v>
      </c>
      <c r="H242" s="305">
        <v>1876</v>
      </c>
    </row>
    <row r="243" spans="1:8">
      <c r="A243" s="278" t="s">
        <v>1741</v>
      </c>
      <c r="B243" s="279" t="s">
        <v>1819</v>
      </c>
      <c r="C243" s="280">
        <v>10</v>
      </c>
      <c r="D243" s="281">
        <v>6</v>
      </c>
      <c r="E243" s="282" t="s">
        <v>1747</v>
      </c>
      <c r="F243" s="283">
        <v>231</v>
      </c>
      <c r="G243" s="284">
        <v>1790.2</v>
      </c>
      <c r="H243" s="305">
        <v>1297</v>
      </c>
    </row>
    <row r="244" spans="1:8">
      <c r="A244" s="278" t="s">
        <v>1820</v>
      </c>
      <c r="B244" s="279" t="s">
        <v>1819</v>
      </c>
      <c r="C244" s="280">
        <v>10</v>
      </c>
      <c r="D244" s="281">
        <v>6</v>
      </c>
      <c r="E244" s="282" t="s">
        <v>1747</v>
      </c>
      <c r="F244" s="283">
        <v>271</v>
      </c>
      <c r="G244" s="284">
        <v>627</v>
      </c>
      <c r="H244" s="305">
        <v>579</v>
      </c>
    </row>
    <row r="245" spans="1:8" ht="25.5">
      <c r="A245" s="285" t="s">
        <v>1821</v>
      </c>
      <c r="B245" s="286" t="s">
        <v>1556</v>
      </c>
      <c r="C245" s="287" t="s">
        <v>1453</v>
      </c>
      <c r="D245" s="288" t="s">
        <v>1453</v>
      </c>
      <c r="E245" s="289" t="s">
        <v>1453</v>
      </c>
      <c r="F245" s="290" t="s">
        <v>1453</v>
      </c>
      <c r="G245" s="291">
        <v>179708.9</v>
      </c>
      <c r="H245" s="306">
        <v>210667.1</v>
      </c>
    </row>
    <row r="246" spans="1:8" ht="38.25">
      <c r="A246" s="278" t="s">
        <v>1822</v>
      </c>
      <c r="B246" s="279" t="s">
        <v>1823</v>
      </c>
      <c r="C246" s="280" t="s">
        <v>1453</v>
      </c>
      <c r="D246" s="281" t="s">
        <v>1453</v>
      </c>
      <c r="E246" s="282" t="s">
        <v>1453</v>
      </c>
      <c r="F246" s="283" t="s">
        <v>1453</v>
      </c>
      <c r="G246" s="284">
        <v>69358.8</v>
      </c>
      <c r="H246" s="305">
        <v>77981.8</v>
      </c>
    </row>
    <row r="247" spans="1:8" ht="51">
      <c r="A247" s="278" t="s">
        <v>1824</v>
      </c>
      <c r="B247" s="279" t="s">
        <v>1825</v>
      </c>
      <c r="C247" s="280" t="s">
        <v>1453</v>
      </c>
      <c r="D247" s="281" t="s">
        <v>1453</v>
      </c>
      <c r="E247" s="282" t="s">
        <v>1453</v>
      </c>
      <c r="F247" s="283" t="s">
        <v>1453</v>
      </c>
      <c r="G247" s="284">
        <v>55245</v>
      </c>
      <c r="H247" s="305">
        <v>63231</v>
      </c>
    </row>
    <row r="248" spans="1:8">
      <c r="A248" s="278" t="s">
        <v>1737</v>
      </c>
      <c r="B248" s="279" t="s">
        <v>1825</v>
      </c>
      <c r="C248" s="280">
        <v>7</v>
      </c>
      <c r="D248" s="281" t="s">
        <v>1453</v>
      </c>
      <c r="E248" s="282" t="s">
        <v>1453</v>
      </c>
      <c r="F248" s="283" t="s">
        <v>1453</v>
      </c>
      <c r="G248" s="284">
        <v>55245</v>
      </c>
      <c r="H248" s="305">
        <v>63231</v>
      </c>
    </row>
    <row r="249" spans="1:8">
      <c r="A249" s="278" t="s">
        <v>1750</v>
      </c>
      <c r="B249" s="279" t="s">
        <v>1825</v>
      </c>
      <c r="C249" s="280">
        <v>7</v>
      </c>
      <c r="D249" s="281">
        <v>2</v>
      </c>
      <c r="E249" s="282" t="s">
        <v>1453</v>
      </c>
      <c r="F249" s="283" t="s">
        <v>1453</v>
      </c>
      <c r="G249" s="284">
        <v>55245</v>
      </c>
      <c r="H249" s="305">
        <v>63231</v>
      </c>
    </row>
    <row r="250" spans="1:8" ht="25.5">
      <c r="A250" s="278" t="s">
        <v>1570</v>
      </c>
      <c r="B250" s="279" t="s">
        <v>1825</v>
      </c>
      <c r="C250" s="280">
        <v>7</v>
      </c>
      <c r="D250" s="281">
        <v>2</v>
      </c>
      <c r="E250" s="282" t="s">
        <v>1569</v>
      </c>
      <c r="F250" s="283" t="s">
        <v>1453</v>
      </c>
      <c r="G250" s="284">
        <v>55245</v>
      </c>
      <c r="H250" s="305">
        <v>63231</v>
      </c>
    </row>
    <row r="251" spans="1:8">
      <c r="A251" s="278" t="s">
        <v>1566</v>
      </c>
      <c r="B251" s="279" t="s">
        <v>1825</v>
      </c>
      <c r="C251" s="280">
        <v>7</v>
      </c>
      <c r="D251" s="281">
        <v>2</v>
      </c>
      <c r="E251" s="282" t="s">
        <v>1564</v>
      </c>
      <c r="F251" s="283" t="s">
        <v>1453</v>
      </c>
      <c r="G251" s="284">
        <v>55245</v>
      </c>
      <c r="H251" s="305">
        <v>63231</v>
      </c>
    </row>
    <row r="252" spans="1:8" ht="51">
      <c r="A252" s="278" t="s">
        <v>1744</v>
      </c>
      <c r="B252" s="279" t="s">
        <v>1825</v>
      </c>
      <c r="C252" s="280">
        <v>7</v>
      </c>
      <c r="D252" s="281">
        <v>2</v>
      </c>
      <c r="E252" s="282" t="s">
        <v>1745</v>
      </c>
      <c r="F252" s="283" t="s">
        <v>1453</v>
      </c>
      <c r="G252" s="284">
        <v>53409</v>
      </c>
      <c r="H252" s="305">
        <v>61445</v>
      </c>
    </row>
    <row r="253" spans="1:8">
      <c r="A253" s="278" t="s">
        <v>1807</v>
      </c>
      <c r="B253" s="279" t="s">
        <v>1825</v>
      </c>
      <c r="C253" s="280">
        <v>7</v>
      </c>
      <c r="D253" s="281">
        <v>2</v>
      </c>
      <c r="E253" s="282" t="s">
        <v>1745</v>
      </c>
      <c r="F253" s="283">
        <v>241</v>
      </c>
      <c r="G253" s="284">
        <v>53409</v>
      </c>
      <c r="H253" s="305">
        <v>61445</v>
      </c>
    </row>
    <row r="254" spans="1:8">
      <c r="A254" s="278" t="s">
        <v>1746</v>
      </c>
      <c r="B254" s="279" t="s">
        <v>1825</v>
      </c>
      <c r="C254" s="280">
        <v>7</v>
      </c>
      <c r="D254" s="281">
        <v>2</v>
      </c>
      <c r="E254" s="282" t="s">
        <v>1747</v>
      </c>
      <c r="F254" s="283" t="s">
        <v>1453</v>
      </c>
      <c r="G254" s="284">
        <v>1836</v>
      </c>
      <c r="H254" s="305">
        <v>1786</v>
      </c>
    </row>
    <row r="255" spans="1:8">
      <c r="A255" s="278" t="s">
        <v>1807</v>
      </c>
      <c r="B255" s="279" t="s">
        <v>1825</v>
      </c>
      <c r="C255" s="280">
        <v>7</v>
      </c>
      <c r="D255" s="281">
        <v>2</v>
      </c>
      <c r="E255" s="282" t="s">
        <v>1747</v>
      </c>
      <c r="F255" s="283">
        <v>241</v>
      </c>
      <c r="G255" s="284">
        <v>1836</v>
      </c>
      <c r="H255" s="305">
        <v>1786</v>
      </c>
    </row>
    <row r="256" spans="1:8" ht="51">
      <c r="A256" s="278" t="s">
        <v>1826</v>
      </c>
      <c r="B256" s="279" t="s">
        <v>1827</v>
      </c>
      <c r="C256" s="280" t="s">
        <v>1453</v>
      </c>
      <c r="D256" s="281" t="s">
        <v>1453</v>
      </c>
      <c r="E256" s="282" t="s">
        <v>1453</v>
      </c>
      <c r="F256" s="283" t="s">
        <v>1453</v>
      </c>
      <c r="G256" s="284">
        <v>1647.1</v>
      </c>
      <c r="H256" s="305">
        <v>2188.5</v>
      </c>
    </row>
    <row r="257" spans="1:8">
      <c r="A257" s="278" t="s">
        <v>1737</v>
      </c>
      <c r="B257" s="279" t="s">
        <v>1827</v>
      </c>
      <c r="C257" s="280">
        <v>7</v>
      </c>
      <c r="D257" s="281" t="s">
        <v>1453</v>
      </c>
      <c r="E257" s="282" t="s">
        <v>1453</v>
      </c>
      <c r="F257" s="283" t="s">
        <v>1453</v>
      </c>
      <c r="G257" s="284">
        <v>1647.1</v>
      </c>
      <c r="H257" s="305">
        <v>2188.5</v>
      </c>
    </row>
    <row r="258" spans="1:8">
      <c r="A258" s="278" t="s">
        <v>1750</v>
      </c>
      <c r="B258" s="279" t="s">
        <v>1827</v>
      </c>
      <c r="C258" s="280">
        <v>7</v>
      </c>
      <c r="D258" s="281">
        <v>2</v>
      </c>
      <c r="E258" s="282" t="s">
        <v>1453</v>
      </c>
      <c r="F258" s="283" t="s">
        <v>1453</v>
      </c>
      <c r="G258" s="284">
        <v>1647.1</v>
      </c>
      <c r="H258" s="305">
        <v>2188.5</v>
      </c>
    </row>
    <row r="259" spans="1:8" ht="25.5">
      <c r="A259" s="278" t="s">
        <v>1570</v>
      </c>
      <c r="B259" s="279" t="s">
        <v>1827</v>
      </c>
      <c r="C259" s="280">
        <v>7</v>
      </c>
      <c r="D259" s="281">
        <v>2</v>
      </c>
      <c r="E259" s="282" t="s">
        <v>1569</v>
      </c>
      <c r="F259" s="283" t="s">
        <v>1453</v>
      </c>
      <c r="G259" s="284">
        <v>1647.1</v>
      </c>
      <c r="H259" s="305">
        <v>2188.5</v>
      </c>
    </row>
    <row r="260" spans="1:8">
      <c r="A260" s="278" t="s">
        <v>1566</v>
      </c>
      <c r="B260" s="279" t="s">
        <v>1827</v>
      </c>
      <c r="C260" s="280">
        <v>7</v>
      </c>
      <c r="D260" s="281">
        <v>2</v>
      </c>
      <c r="E260" s="282" t="s">
        <v>1564</v>
      </c>
      <c r="F260" s="283" t="s">
        <v>1453</v>
      </c>
      <c r="G260" s="284">
        <v>1647.1</v>
      </c>
      <c r="H260" s="305">
        <v>2188.5</v>
      </c>
    </row>
    <row r="261" spans="1:8">
      <c r="A261" s="278" t="s">
        <v>1746</v>
      </c>
      <c r="B261" s="279" t="s">
        <v>1827</v>
      </c>
      <c r="C261" s="280">
        <v>7</v>
      </c>
      <c r="D261" s="281">
        <v>2</v>
      </c>
      <c r="E261" s="282" t="s">
        <v>1747</v>
      </c>
      <c r="F261" s="283" t="s">
        <v>1453</v>
      </c>
      <c r="G261" s="284">
        <v>1647.1</v>
      </c>
      <c r="H261" s="305">
        <v>2188.5</v>
      </c>
    </row>
    <row r="262" spans="1:8">
      <c r="A262" s="278" t="s">
        <v>1807</v>
      </c>
      <c r="B262" s="279" t="s">
        <v>1827</v>
      </c>
      <c r="C262" s="280">
        <v>7</v>
      </c>
      <c r="D262" s="281">
        <v>2</v>
      </c>
      <c r="E262" s="282" t="s">
        <v>1747</v>
      </c>
      <c r="F262" s="283">
        <v>241</v>
      </c>
      <c r="G262" s="284">
        <v>1647.1</v>
      </c>
      <c r="H262" s="305">
        <v>2188.5</v>
      </c>
    </row>
    <row r="263" spans="1:8" ht="63.75">
      <c r="A263" s="278" t="s">
        <v>1828</v>
      </c>
      <c r="B263" s="279" t="s">
        <v>1829</v>
      </c>
      <c r="C263" s="280" t="s">
        <v>1453</v>
      </c>
      <c r="D263" s="281" t="s">
        <v>1453</v>
      </c>
      <c r="E263" s="282" t="s">
        <v>1453</v>
      </c>
      <c r="F263" s="283" t="s">
        <v>1453</v>
      </c>
      <c r="G263" s="284">
        <v>12104</v>
      </c>
      <c r="H263" s="305">
        <v>12104</v>
      </c>
    </row>
    <row r="264" spans="1:8">
      <c r="A264" s="278" t="s">
        <v>1737</v>
      </c>
      <c r="B264" s="279" t="s">
        <v>1829</v>
      </c>
      <c r="C264" s="280">
        <v>7</v>
      </c>
      <c r="D264" s="281" t="s">
        <v>1453</v>
      </c>
      <c r="E264" s="282" t="s">
        <v>1453</v>
      </c>
      <c r="F264" s="283" t="s">
        <v>1453</v>
      </c>
      <c r="G264" s="284">
        <v>12104</v>
      </c>
      <c r="H264" s="305">
        <v>12104</v>
      </c>
    </row>
    <row r="265" spans="1:8">
      <c r="A265" s="278" t="s">
        <v>1750</v>
      </c>
      <c r="B265" s="279" t="s">
        <v>1829</v>
      </c>
      <c r="C265" s="280">
        <v>7</v>
      </c>
      <c r="D265" s="281">
        <v>2</v>
      </c>
      <c r="E265" s="282" t="s">
        <v>1453</v>
      </c>
      <c r="F265" s="283" t="s">
        <v>1453</v>
      </c>
      <c r="G265" s="284">
        <v>12104</v>
      </c>
      <c r="H265" s="305">
        <v>12104</v>
      </c>
    </row>
    <row r="266" spans="1:8" ht="25.5">
      <c r="A266" s="278" t="s">
        <v>1570</v>
      </c>
      <c r="B266" s="279" t="s">
        <v>1829</v>
      </c>
      <c r="C266" s="280">
        <v>7</v>
      </c>
      <c r="D266" s="281">
        <v>2</v>
      </c>
      <c r="E266" s="282" t="s">
        <v>1569</v>
      </c>
      <c r="F266" s="283" t="s">
        <v>1453</v>
      </c>
      <c r="G266" s="284">
        <v>12104</v>
      </c>
      <c r="H266" s="305">
        <v>12104</v>
      </c>
    </row>
    <row r="267" spans="1:8">
      <c r="A267" s="278" t="s">
        <v>1566</v>
      </c>
      <c r="B267" s="279" t="s">
        <v>1829</v>
      </c>
      <c r="C267" s="280">
        <v>7</v>
      </c>
      <c r="D267" s="281">
        <v>2</v>
      </c>
      <c r="E267" s="282" t="s">
        <v>1564</v>
      </c>
      <c r="F267" s="283" t="s">
        <v>1453</v>
      </c>
      <c r="G267" s="284">
        <v>12104</v>
      </c>
      <c r="H267" s="305">
        <v>12104</v>
      </c>
    </row>
    <row r="268" spans="1:8" ht="51">
      <c r="A268" s="278" t="s">
        <v>1744</v>
      </c>
      <c r="B268" s="279" t="s">
        <v>1829</v>
      </c>
      <c r="C268" s="280">
        <v>7</v>
      </c>
      <c r="D268" s="281">
        <v>2</v>
      </c>
      <c r="E268" s="282" t="s">
        <v>1745</v>
      </c>
      <c r="F268" s="283" t="s">
        <v>1453</v>
      </c>
      <c r="G268" s="284">
        <v>12104</v>
      </c>
      <c r="H268" s="305">
        <v>12104</v>
      </c>
    </row>
    <row r="269" spans="1:8">
      <c r="A269" s="278" t="s">
        <v>1807</v>
      </c>
      <c r="B269" s="279" t="s">
        <v>1829</v>
      </c>
      <c r="C269" s="280">
        <v>7</v>
      </c>
      <c r="D269" s="281">
        <v>2</v>
      </c>
      <c r="E269" s="282" t="s">
        <v>1745</v>
      </c>
      <c r="F269" s="283">
        <v>241</v>
      </c>
      <c r="G269" s="284">
        <v>12104</v>
      </c>
      <c r="H269" s="305">
        <v>12104</v>
      </c>
    </row>
    <row r="270" spans="1:8" ht="38.25">
      <c r="A270" s="278" t="s">
        <v>1830</v>
      </c>
      <c r="B270" s="279" t="s">
        <v>1831</v>
      </c>
      <c r="C270" s="280" t="s">
        <v>1453</v>
      </c>
      <c r="D270" s="281" t="s">
        <v>1453</v>
      </c>
      <c r="E270" s="282" t="s">
        <v>1453</v>
      </c>
      <c r="F270" s="283" t="s">
        <v>1453</v>
      </c>
      <c r="G270" s="284">
        <v>72</v>
      </c>
      <c r="H270" s="305">
        <v>72</v>
      </c>
    </row>
    <row r="271" spans="1:8">
      <c r="A271" s="278" t="s">
        <v>1737</v>
      </c>
      <c r="B271" s="279" t="s">
        <v>1831</v>
      </c>
      <c r="C271" s="280">
        <v>7</v>
      </c>
      <c r="D271" s="281" t="s">
        <v>1453</v>
      </c>
      <c r="E271" s="282" t="s">
        <v>1453</v>
      </c>
      <c r="F271" s="283" t="s">
        <v>1453</v>
      </c>
      <c r="G271" s="284">
        <v>72</v>
      </c>
      <c r="H271" s="305">
        <v>72</v>
      </c>
    </row>
    <row r="272" spans="1:8">
      <c r="A272" s="278" t="s">
        <v>1750</v>
      </c>
      <c r="B272" s="279" t="s">
        <v>1831</v>
      </c>
      <c r="C272" s="280">
        <v>7</v>
      </c>
      <c r="D272" s="281">
        <v>2</v>
      </c>
      <c r="E272" s="282" t="s">
        <v>1453</v>
      </c>
      <c r="F272" s="283" t="s">
        <v>1453</v>
      </c>
      <c r="G272" s="284">
        <v>72</v>
      </c>
      <c r="H272" s="305">
        <v>72</v>
      </c>
    </row>
    <row r="273" spans="1:8" ht="25.5">
      <c r="A273" s="278" t="s">
        <v>1570</v>
      </c>
      <c r="B273" s="279" t="s">
        <v>1831</v>
      </c>
      <c r="C273" s="280">
        <v>7</v>
      </c>
      <c r="D273" s="281">
        <v>2</v>
      </c>
      <c r="E273" s="282" t="s">
        <v>1569</v>
      </c>
      <c r="F273" s="283" t="s">
        <v>1453</v>
      </c>
      <c r="G273" s="284">
        <v>72</v>
      </c>
      <c r="H273" s="305">
        <v>72</v>
      </c>
    </row>
    <row r="274" spans="1:8">
      <c r="A274" s="278" t="s">
        <v>1566</v>
      </c>
      <c r="B274" s="279" t="s">
        <v>1831</v>
      </c>
      <c r="C274" s="280">
        <v>7</v>
      </c>
      <c r="D274" s="281">
        <v>2</v>
      </c>
      <c r="E274" s="282" t="s">
        <v>1564</v>
      </c>
      <c r="F274" s="283" t="s">
        <v>1453</v>
      </c>
      <c r="G274" s="284">
        <v>72</v>
      </c>
      <c r="H274" s="305">
        <v>72</v>
      </c>
    </row>
    <row r="275" spans="1:8">
      <c r="A275" s="278" t="s">
        <v>1746</v>
      </c>
      <c r="B275" s="279" t="s">
        <v>1831</v>
      </c>
      <c r="C275" s="280">
        <v>7</v>
      </c>
      <c r="D275" s="281">
        <v>2</v>
      </c>
      <c r="E275" s="282" t="s">
        <v>1747</v>
      </c>
      <c r="F275" s="283" t="s">
        <v>1453</v>
      </c>
      <c r="G275" s="284">
        <v>72</v>
      </c>
      <c r="H275" s="305">
        <v>72</v>
      </c>
    </row>
    <row r="276" spans="1:8">
      <c r="A276" s="278" t="s">
        <v>1807</v>
      </c>
      <c r="B276" s="279" t="s">
        <v>1831</v>
      </c>
      <c r="C276" s="280">
        <v>7</v>
      </c>
      <c r="D276" s="281">
        <v>2</v>
      </c>
      <c r="E276" s="282" t="s">
        <v>1747</v>
      </c>
      <c r="F276" s="283">
        <v>241</v>
      </c>
      <c r="G276" s="284">
        <v>72</v>
      </c>
      <c r="H276" s="305">
        <v>72</v>
      </c>
    </row>
    <row r="277" spans="1:8" ht="63.75">
      <c r="A277" s="278" t="s">
        <v>1832</v>
      </c>
      <c r="B277" s="279" t="s">
        <v>1833</v>
      </c>
      <c r="C277" s="280" t="s">
        <v>1453</v>
      </c>
      <c r="D277" s="281" t="s">
        <v>1453</v>
      </c>
      <c r="E277" s="282" t="s">
        <v>1453</v>
      </c>
      <c r="F277" s="283" t="s">
        <v>1453</v>
      </c>
      <c r="G277" s="284">
        <v>290.7</v>
      </c>
      <c r="H277" s="305">
        <v>386.3</v>
      </c>
    </row>
    <row r="278" spans="1:8">
      <c r="A278" s="278" t="s">
        <v>1737</v>
      </c>
      <c r="B278" s="279" t="s">
        <v>1833</v>
      </c>
      <c r="C278" s="280">
        <v>7</v>
      </c>
      <c r="D278" s="281" t="s">
        <v>1453</v>
      </c>
      <c r="E278" s="282" t="s">
        <v>1453</v>
      </c>
      <c r="F278" s="283" t="s">
        <v>1453</v>
      </c>
      <c r="G278" s="284">
        <v>290.7</v>
      </c>
      <c r="H278" s="305">
        <v>386.3</v>
      </c>
    </row>
    <row r="279" spans="1:8">
      <c r="A279" s="278" t="s">
        <v>1750</v>
      </c>
      <c r="B279" s="279" t="s">
        <v>1833</v>
      </c>
      <c r="C279" s="280">
        <v>7</v>
      </c>
      <c r="D279" s="281">
        <v>2</v>
      </c>
      <c r="E279" s="282" t="s">
        <v>1453</v>
      </c>
      <c r="F279" s="283" t="s">
        <v>1453</v>
      </c>
      <c r="G279" s="284">
        <v>290.7</v>
      </c>
      <c r="H279" s="305">
        <v>386.3</v>
      </c>
    </row>
    <row r="280" spans="1:8" ht="25.5">
      <c r="A280" s="278" t="s">
        <v>1570</v>
      </c>
      <c r="B280" s="279" t="s">
        <v>1833</v>
      </c>
      <c r="C280" s="280">
        <v>7</v>
      </c>
      <c r="D280" s="281">
        <v>2</v>
      </c>
      <c r="E280" s="282" t="s">
        <v>1569</v>
      </c>
      <c r="F280" s="283" t="s">
        <v>1453</v>
      </c>
      <c r="G280" s="284">
        <v>290.7</v>
      </c>
      <c r="H280" s="305">
        <v>386.3</v>
      </c>
    </row>
    <row r="281" spans="1:8">
      <c r="A281" s="278" t="s">
        <v>1566</v>
      </c>
      <c r="B281" s="279" t="s">
        <v>1833</v>
      </c>
      <c r="C281" s="280">
        <v>7</v>
      </c>
      <c r="D281" s="281">
        <v>2</v>
      </c>
      <c r="E281" s="282" t="s">
        <v>1564</v>
      </c>
      <c r="F281" s="283" t="s">
        <v>1453</v>
      </c>
      <c r="G281" s="284">
        <v>290.7</v>
      </c>
      <c r="H281" s="305">
        <v>386.3</v>
      </c>
    </row>
    <row r="282" spans="1:8">
      <c r="A282" s="278" t="s">
        <v>1746</v>
      </c>
      <c r="B282" s="279" t="s">
        <v>1833</v>
      </c>
      <c r="C282" s="280">
        <v>7</v>
      </c>
      <c r="D282" s="281">
        <v>2</v>
      </c>
      <c r="E282" s="282" t="s">
        <v>1747</v>
      </c>
      <c r="F282" s="283" t="s">
        <v>1453</v>
      </c>
      <c r="G282" s="284">
        <v>290.7</v>
      </c>
      <c r="H282" s="305">
        <v>386.3</v>
      </c>
    </row>
    <row r="283" spans="1:8">
      <c r="A283" s="278" t="s">
        <v>1807</v>
      </c>
      <c r="B283" s="279" t="s">
        <v>1833</v>
      </c>
      <c r="C283" s="280">
        <v>7</v>
      </c>
      <c r="D283" s="281">
        <v>2</v>
      </c>
      <c r="E283" s="282" t="s">
        <v>1747</v>
      </c>
      <c r="F283" s="283">
        <v>241</v>
      </c>
      <c r="G283" s="284">
        <v>290.7</v>
      </c>
      <c r="H283" s="305">
        <v>386.3</v>
      </c>
    </row>
    <row r="284" spans="1:8" ht="38.25">
      <c r="A284" s="278" t="s">
        <v>1834</v>
      </c>
      <c r="B284" s="279" t="s">
        <v>1554</v>
      </c>
      <c r="C284" s="280" t="s">
        <v>1453</v>
      </c>
      <c r="D284" s="281" t="s">
        <v>1453</v>
      </c>
      <c r="E284" s="282" t="s">
        <v>1453</v>
      </c>
      <c r="F284" s="283" t="s">
        <v>1453</v>
      </c>
      <c r="G284" s="284">
        <v>44959.1</v>
      </c>
      <c r="H284" s="305">
        <v>55669.3</v>
      </c>
    </row>
    <row r="285" spans="1:8" ht="51">
      <c r="A285" s="278" t="s">
        <v>1835</v>
      </c>
      <c r="B285" s="279" t="s">
        <v>1836</v>
      </c>
      <c r="C285" s="280" t="s">
        <v>1453</v>
      </c>
      <c r="D285" s="281" t="s">
        <v>1453</v>
      </c>
      <c r="E285" s="282" t="s">
        <v>1453</v>
      </c>
      <c r="F285" s="283" t="s">
        <v>1453</v>
      </c>
      <c r="G285" s="284">
        <v>36348</v>
      </c>
      <c r="H285" s="305">
        <v>47026</v>
      </c>
    </row>
    <row r="286" spans="1:8">
      <c r="A286" s="278" t="s">
        <v>1837</v>
      </c>
      <c r="B286" s="279" t="s">
        <v>1836</v>
      </c>
      <c r="C286" s="280">
        <v>8</v>
      </c>
      <c r="D286" s="281" t="s">
        <v>1453</v>
      </c>
      <c r="E286" s="282" t="s">
        <v>1453</v>
      </c>
      <c r="F286" s="283" t="s">
        <v>1453</v>
      </c>
      <c r="G286" s="284">
        <v>36348</v>
      </c>
      <c r="H286" s="305">
        <v>47026</v>
      </c>
    </row>
    <row r="287" spans="1:8">
      <c r="A287" s="278" t="s">
        <v>1838</v>
      </c>
      <c r="B287" s="279" t="s">
        <v>1836</v>
      </c>
      <c r="C287" s="280">
        <v>8</v>
      </c>
      <c r="D287" s="281">
        <v>1</v>
      </c>
      <c r="E287" s="282" t="s">
        <v>1453</v>
      </c>
      <c r="F287" s="283" t="s">
        <v>1453</v>
      </c>
      <c r="G287" s="284">
        <v>36348</v>
      </c>
      <c r="H287" s="305">
        <v>47026</v>
      </c>
    </row>
    <row r="288" spans="1:8" ht="25.5">
      <c r="A288" s="278" t="s">
        <v>1570</v>
      </c>
      <c r="B288" s="279" t="s">
        <v>1836</v>
      </c>
      <c r="C288" s="280">
        <v>8</v>
      </c>
      <c r="D288" s="281">
        <v>1</v>
      </c>
      <c r="E288" s="282" t="s">
        <v>1569</v>
      </c>
      <c r="F288" s="283" t="s">
        <v>1453</v>
      </c>
      <c r="G288" s="284">
        <v>36348</v>
      </c>
      <c r="H288" s="305">
        <v>47026</v>
      </c>
    </row>
    <row r="289" spans="1:8">
      <c r="A289" s="278" t="s">
        <v>1568</v>
      </c>
      <c r="B289" s="279" t="s">
        <v>1836</v>
      </c>
      <c r="C289" s="280">
        <v>8</v>
      </c>
      <c r="D289" s="281">
        <v>1</v>
      </c>
      <c r="E289" s="282" t="s">
        <v>1567</v>
      </c>
      <c r="F289" s="283" t="s">
        <v>1453</v>
      </c>
      <c r="G289" s="284">
        <v>36348</v>
      </c>
      <c r="H289" s="305">
        <v>47026</v>
      </c>
    </row>
    <row r="290" spans="1:8" ht="51">
      <c r="A290" s="278" t="s">
        <v>1739</v>
      </c>
      <c r="B290" s="279" t="s">
        <v>1836</v>
      </c>
      <c r="C290" s="280">
        <v>8</v>
      </c>
      <c r="D290" s="281">
        <v>1</v>
      </c>
      <c r="E290" s="282" t="s">
        <v>1740</v>
      </c>
      <c r="F290" s="283" t="s">
        <v>1453</v>
      </c>
      <c r="G290" s="284">
        <v>35451</v>
      </c>
      <c r="H290" s="305">
        <v>45807</v>
      </c>
    </row>
    <row r="291" spans="1:8">
      <c r="A291" s="278" t="s">
        <v>1807</v>
      </c>
      <c r="B291" s="279" t="s">
        <v>1836</v>
      </c>
      <c r="C291" s="280">
        <v>8</v>
      </c>
      <c r="D291" s="281">
        <v>1</v>
      </c>
      <c r="E291" s="282" t="s">
        <v>1740</v>
      </c>
      <c r="F291" s="283">
        <v>241</v>
      </c>
      <c r="G291" s="284">
        <v>35451</v>
      </c>
      <c r="H291" s="305">
        <v>45807</v>
      </c>
    </row>
    <row r="292" spans="1:8">
      <c r="A292" s="278" t="s">
        <v>1742</v>
      </c>
      <c r="B292" s="279" t="s">
        <v>1836</v>
      </c>
      <c r="C292" s="280">
        <v>8</v>
      </c>
      <c r="D292" s="281">
        <v>1</v>
      </c>
      <c r="E292" s="282" t="s">
        <v>1743</v>
      </c>
      <c r="F292" s="283" t="s">
        <v>1453</v>
      </c>
      <c r="G292" s="284">
        <v>897</v>
      </c>
      <c r="H292" s="305">
        <v>1219</v>
      </c>
    </row>
    <row r="293" spans="1:8">
      <c r="A293" s="278" t="s">
        <v>1807</v>
      </c>
      <c r="B293" s="279" t="s">
        <v>1836</v>
      </c>
      <c r="C293" s="280">
        <v>8</v>
      </c>
      <c r="D293" s="281">
        <v>1</v>
      </c>
      <c r="E293" s="282" t="s">
        <v>1743</v>
      </c>
      <c r="F293" s="283">
        <v>241</v>
      </c>
      <c r="G293" s="284">
        <v>897</v>
      </c>
      <c r="H293" s="305">
        <v>1219</v>
      </c>
    </row>
    <row r="294" spans="1:8" ht="51">
      <c r="A294" s="278" t="s">
        <v>1839</v>
      </c>
      <c r="B294" s="279" t="s">
        <v>1840</v>
      </c>
      <c r="C294" s="280" t="s">
        <v>1453</v>
      </c>
      <c r="D294" s="281" t="s">
        <v>1453</v>
      </c>
      <c r="E294" s="282" t="s">
        <v>1453</v>
      </c>
      <c r="F294" s="283" t="s">
        <v>1453</v>
      </c>
      <c r="G294" s="284">
        <v>11.8</v>
      </c>
      <c r="H294" s="305">
        <v>11.8</v>
      </c>
    </row>
    <row r="295" spans="1:8">
      <c r="A295" s="278" t="s">
        <v>1837</v>
      </c>
      <c r="B295" s="279" t="s">
        <v>1840</v>
      </c>
      <c r="C295" s="280">
        <v>8</v>
      </c>
      <c r="D295" s="281" t="s">
        <v>1453</v>
      </c>
      <c r="E295" s="282" t="s">
        <v>1453</v>
      </c>
      <c r="F295" s="283" t="s">
        <v>1453</v>
      </c>
      <c r="G295" s="284">
        <v>11.8</v>
      </c>
      <c r="H295" s="305">
        <v>11.8</v>
      </c>
    </row>
    <row r="296" spans="1:8">
      <c r="A296" s="278" t="s">
        <v>1838</v>
      </c>
      <c r="B296" s="279" t="s">
        <v>1840</v>
      </c>
      <c r="C296" s="280">
        <v>8</v>
      </c>
      <c r="D296" s="281">
        <v>1</v>
      </c>
      <c r="E296" s="282" t="s">
        <v>1453</v>
      </c>
      <c r="F296" s="283" t="s">
        <v>1453</v>
      </c>
      <c r="G296" s="284">
        <v>11.8</v>
      </c>
      <c r="H296" s="305">
        <v>11.8</v>
      </c>
    </row>
    <row r="297" spans="1:8" ht="25.5">
      <c r="A297" s="278" t="s">
        <v>1570</v>
      </c>
      <c r="B297" s="279" t="s">
        <v>1840</v>
      </c>
      <c r="C297" s="280">
        <v>8</v>
      </c>
      <c r="D297" s="281">
        <v>1</v>
      </c>
      <c r="E297" s="282" t="s">
        <v>1569</v>
      </c>
      <c r="F297" s="283" t="s">
        <v>1453</v>
      </c>
      <c r="G297" s="284">
        <v>11.8</v>
      </c>
      <c r="H297" s="305">
        <v>11.8</v>
      </c>
    </row>
    <row r="298" spans="1:8">
      <c r="A298" s="278" t="s">
        <v>1568</v>
      </c>
      <c r="B298" s="279" t="s">
        <v>1840</v>
      </c>
      <c r="C298" s="280">
        <v>8</v>
      </c>
      <c r="D298" s="281">
        <v>1</v>
      </c>
      <c r="E298" s="282" t="s">
        <v>1567</v>
      </c>
      <c r="F298" s="283" t="s">
        <v>1453</v>
      </c>
      <c r="G298" s="284">
        <v>11.8</v>
      </c>
      <c r="H298" s="305">
        <v>11.8</v>
      </c>
    </row>
    <row r="299" spans="1:8">
      <c r="A299" s="278" t="s">
        <v>1742</v>
      </c>
      <c r="B299" s="279" t="s">
        <v>1840</v>
      </c>
      <c r="C299" s="280">
        <v>8</v>
      </c>
      <c r="D299" s="281">
        <v>1</v>
      </c>
      <c r="E299" s="282" t="s">
        <v>1743</v>
      </c>
      <c r="F299" s="283" t="s">
        <v>1453</v>
      </c>
      <c r="G299" s="284">
        <v>11.8</v>
      </c>
      <c r="H299" s="305">
        <v>11.8</v>
      </c>
    </row>
    <row r="300" spans="1:8">
      <c r="A300" s="278" t="s">
        <v>1807</v>
      </c>
      <c r="B300" s="279" t="s">
        <v>1840</v>
      </c>
      <c r="C300" s="280">
        <v>8</v>
      </c>
      <c r="D300" s="281">
        <v>1</v>
      </c>
      <c r="E300" s="282" t="s">
        <v>1743</v>
      </c>
      <c r="F300" s="283">
        <v>241</v>
      </c>
      <c r="G300" s="284">
        <v>11.8</v>
      </c>
      <c r="H300" s="305">
        <v>11.8</v>
      </c>
    </row>
    <row r="301" spans="1:8" ht="51">
      <c r="A301" s="278" t="s">
        <v>1841</v>
      </c>
      <c r="B301" s="279" t="s">
        <v>1842</v>
      </c>
      <c r="C301" s="280" t="s">
        <v>1453</v>
      </c>
      <c r="D301" s="281" t="s">
        <v>1453</v>
      </c>
      <c r="E301" s="282" t="s">
        <v>1453</v>
      </c>
      <c r="F301" s="283" t="s">
        <v>1453</v>
      </c>
      <c r="G301" s="284">
        <v>587.70000000000005</v>
      </c>
      <c r="H301" s="305">
        <v>594.1</v>
      </c>
    </row>
    <row r="302" spans="1:8">
      <c r="A302" s="278" t="s">
        <v>1837</v>
      </c>
      <c r="B302" s="279" t="s">
        <v>1842</v>
      </c>
      <c r="C302" s="280">
        <v>8</v>
      </c>
      <c r="D302" s="281" t="s">
        <v>1453</v>
      </c>
      <c r="E302" s="282" t="s">
        <v>1453</v>
      </c>
      <c r="F302" s="283" t="s">
        <v>1453</v>
      </c>
      <c r="G302" s="284">
        <v>587.70000000000005</v>
      </c>
      <c r="H302" s="305">
        <v>594.1</v>
      </c>
    </row>
    <row r="303" spans="1:8">
      <c r="A303" s="278" t="s">
        <v>1838</v>
      </c>
      <c r="B303" s="279" t="s">
        <v>1842</v>
      </c>
      <c r="C303" s="280">
        <v>8</v>
      </c>
      <c r="D303" s="281">
        <v>1</v>
      </c>
      <c r="E303" s="282" t="s">
        <v>1453</v>
      </c>
      <c r="F303" s="283" t="s">
        <v>1453</v>
      </c>
      <c r="G303" s="284">
        <v>587.70000000000005</v>
      </c>
      <c r="H303" s="305">
        <v>594.1</v>
      </c>
    </row>
    <row r="304" spans="1:8" ht="25.5">
      <c r="A304" s="278" t="s">
        <v>1570</v>
      </c>
      <c r="B304" s="279" t="s">
        <v>1842</v>
      </c>
      <c r="C304" s="280">
        <v>8</v>
      </c>
      <c r="D304" s="281">
        <v>1</v>
      </c>
      <c r="E304" s="282" t="s">
        <v>1569</v>
      </c>
      <c r="F304" s="283" t="s">
        <v>1453</v>
      </c>
      <c r="G304" s="284">
        <v>587.70000000000005</v>
      </c>
      <c r="H304" s="305">
        <v>594.1</v>
      </c>
    </row>
    <row r="305" spans="1:8">
      <c r="A305" s="278" t="s">
        <v>1568</v>
      </c>
      <c r="B305" s="279" t="s">
        <v>1842</v>
      </c>
      <c r="C305" s="280">
        <v>8</v>
      </c>
      <c r="D305" s="281">
        <v>1</v>
      </c>
      <c r="E305" s="282" t="s">
        <v>1567</v>
      </c>
      <c r="F305" s="283" t="s">
        <v>1453</v>
      </c>
      <c r="G305" s="284">
        <v>587.70000000000005</v>
      </c>
      <c r="H305" s="305">
        <v>594.1</v>
      </c>
    </row>
    <row r="306" spans="1:8">
      <c r="A306" s="278" t="s">
        <v>1742</v>
      </c>
      <c r="B306" s="279" t="s">
        <v>1842</v>
      </c>
      <c r="C306" s="280">
        <v>8</v>
      </c>
      <c r="D306" s="281">
        <v>1</v>
      </c>
      <c r="E306" s="282" t="s">
        <v>1743</v>
      </c>
      <c r="F306" s="283" t="s">
        <v>1453</v>
      </c>
      <c r="G306" s="284">
        <v>587.70000000000005</v>
      </c>
      <c r="H306" s="305">
        <v>594.1</v>
      </c>
    </row>
    <row r="307" spans="1:8">
      <c r="A307" s="278" t="s">
        <v>1807</v>
      </c>
      <c r="B307" s="279" t="s">
        <v>1842</v>
      </c>
      <c r="C307" s="280">
        <v>8</v>
      </c>
      <c r="D307" s="281">
        <v>1</v>
      </c>
      <c r="E307" s="282" t="s">
        <v>1743</v>
      </c>
      <c r="F307" s="283">
        <v>241</v>
      </c>
      <c r="G307" s="284">
        <v>587.70000000000005</v>
      </c>
      <c r="H307" s="305">
        <v>594.1</v>
      </c>
    </row>
    <row r="308" spans="1:8" ht="63.75">
      <c r="A308" s="278" t="s">
        <v>1843</v>
      </c>
      <c r="B308" s="279" t="s">
        <v>1844</v>
      </c>
      <c r="C308" s="280" t="s">
        <v>1453</v>
      </c>
      <c r="D308" s="281" t="s">
        <v>1453</v>
      </c>
      <c r="E308" s="282" t="s">
        <v>1453</v>
      </c>
      <c r="F308" s="283" t="s">
        <v>1453</v>
      </c>
      <c r="G308" s="284">
        <v>7697</v>
      </c>
      <c r="H308" s="305">
        <v>7697</v>
      </c>
    </row>
    <row r="309" spans="1:8">
      <c r="A309" s="278" t="s">
        <v>1837</v>
      </c>
      <c r="B309" s="279" t="s">
        <v>1844</v>
      </c>
      <c r="C309" s="280">
        <v>8</v>
      </c>
      <c r="D309" s="281" t="s">
        <v>1453</v>
      </c>
      <c r="E309" s="282" t="s">
        <v>1453</v>
      </c>
      <c r="F309" s="283" t="s">
        <v>1453</v>
      </c>
      <c r="G309" s="284">
        <v>7697</v>
      </c>
      <c r="H309" s="305">
        <v>7697</v>
      </c>
    </row>
    <row r="310" spans="1:8">
      <c r="A310" s="278" t="s">
        <v>1838</v>
      </c>
      <c r="B310" s="279" t="s">
        <v>1844</v>
      </c>
      <c r="C310" s="280">
        <v>8</v>
      </c>
      <c r="D310" s="281">
        <v>1</v>
      </c>
      <c r="E310" s="282" t="s">
        <v>1453</v>
      </c>
      <c r="F310" s="283" t="s">
        <v>1453</v>
      </c>
      <c r="G310" s="284">
        <v>7697</v>
      </c>
      <c r="H310" s="305">
        <v>7697</v>
      </c>
    </row>
    <row r="311" spans="1:8" ht="25.5">
      <c r="A311" s="278" t="s">
        <v>1570</v>
      </c>
      <c r="B311" s="279" t="s">
        <v>1844</v>
      </c>
      <c r="C311" s="280">
        <v>8</v>
      </c>
      <c r="D311" s="281">
        <v>1</v>
      </c>
      <c r="E311" s="282" t="s">
        <v>1569</v>
      </c>
      <c r="F311" s="283" t="s">
        <v>1453</v>
      </c>
      <c r="G311" s="284">
        <v>7697</v>
      </c>
      <c r="H311" s="305">
        <v>7697</v>
      </c>
    </row>
    <row r="312" spans="1:8">
      <c r="A312" s="278" t="s">
        <v>1568</v>
      </c>
      <c r="B312" s="279" t="s">
        <v>1844</v>
      </c>
      <c r="C312" s="280">
        <v>8</v>
      </c>
      <c r="D312" s="281">
        <v>1</v>
      </c>
      <c r="E312" s="282" t="s">
        <v>1567</v>
      </c>
      <c r="F312" s="283" t="s">
        <v>1453</v>
      </c>
      <c r="G312" s="284">
        <v>7697</v>
      </c>
      <c r="H312" s="305">
        <v>7697</v>
      </c>
    </row>
    <row r="313" spans="1:8">
      <c r="A313" s="278" t="s">
        <v>1742</v>
      </c>
      <c r="B313" s="279" t="s">
        <v>1844</v>
      </c>
      <c r="C313" s="280">
        <v>8</v>
      </c>
      <c r="D313" s="281">
        <v>1</v>
      </c>
      <c r="E313" s="282" t="s">
        <v>1743</v>
      </c>
      <c r="F313" s="283" t="s">
        <v>1453</v>
      </c>
      <c r="G313" s="284">
        <v>7697</v>
      </c>
      <c r="H313" s="305">
        <v>7697</v>
      </c>
    </row>
    <row r="314" spans="1:8">
      <c r="A314" s="278" t="s">
        <v>1807</v>
      </c>
      <c r="B314" s="279" t="s">
        <v>1844</v>
      </c>
      <c r="C314" s="280">
        <v>8</v>
      </c>
      <c r="D314" s="281">
        <v>1</v>
      </c>
      <c r="E314" s="282" t="s">
        <v>1743</v>
      </c>
      <c r="F314" s="283">
        <v>241</v>
      </c>
      <c r="G314" s="284">
        <v>7697</v>
      </c>
      <c r="H314" s="305">
        <v>7697</v>
      </c>
    </row>
    <row r="315" spans="1:8" ht="63.75">
      <c r="A315" s="278" t="s">
        <v>1183</v>
      </c>
      <c r="B315" s="279" t="s">
        <v>1552</v>
      </c>
      <c r="C315" s="280" t="s">
        <v>1453</v>
      </c>
      <c r="D315" s="281" t="s">
        <v>1453</v>
      </c>
      <c r="E315" s="282" t="s">
        <v>1453</v>
      </c>
      <c r="F315" s="283" t="s">
        <v>1453</v>
      </c>
      <c r="G315" s="284">
        <v>210.8</v>
      </c>
      <c r="H315" s="305">
        <v>235.5</v>
      </c>
    </row>
    <row r="316" spans="1:8">
      <c r="A316" s="278" t="s">
        <v>1837</v>
      </c>
      <c r="B316" s="279" t="s">
        <v>1552</v>
      </c>
      <c r="C316" s="280">
        <v>8</v>
      </c>
      <c r="D316" s="281" t="s">
        <v>1453</v>
      </c>
      <c r="E316" s="282" t="s">
        <v>1453</v>
      </c>
      <c r="F316" s="283" t="s">
        <v>1453</v>
      </c>
      <c r="G316" s="284">
        <v>210.8</v>
      </c>
      <c r="H316" s="305">
        <v>235.5</v>
      </c>
    </row>
    <row r="317" spans="1:8">
      <c r="A317" s="278" t="s">
        <v>1184</v>
      </c>
      <c r="B317" s="279" t="s">
        <v>1552</v>
      </c>
      <c r="C317" s="280">
        <v>8</v>
      </c>
      <c r="D317" s="281">
        <v>4</v>
      </c>
      <c r="E317" s="282" t="s">
        <v>1453</v>
      </c>
      <c r="F317" s="283" t="s">
        <v>1453</v>
      </c>
      <c r="G317" s="284">
        <v>210.8</v>
      </c>
      <c r="H317" s="305">
        <v>235.5</v>
      </c>
    </row>
    <row r="318" spans="1:8">
      <c r="A318" s="278" t="s">
        <v>1530</v>
      </c>
      <c r="B318" s="279" t="s">
        <v>1552</v>
      </c>
      <c r="C318" s="280">
        <v>8</v>
      </c>
      <c r="D318" s="281">
        <v>4</v>
      </c>
      <c r="E318" s="282" t="s">
        <v>1529</v>
      </c>
      <c r="F318" s="283" t="s">
        <v>1453</v>
      </c>
      <c r="G318" s="284">
        <v>210.8</v>
      </c>
      <c r="H318" s="305">
        <v>235.5</v>
      </c>
    </row>
    <row r="319" spans="1:8" ht="25.5">
      <c r="A319" s="278" t="s">
        <v>1528</v>
      </c>
      <c r="B319" s="279" t="s">
        <v>1552</v>
      </c>
      <c r="C319" s="280">
        <v>8</v>
      </c>
      <c r="D319" s="281">
        <v>4</v>
      </c>
      <c r="E319" s="282" t="s">
        <v>1479</v>
      </c>
      <c r="F319" s="283" t="s">
        <v>1453</v>
      </c>
      <c r="G319" s="284">
        <v>210.8</v>
      </c>
      <c r="H319" s="305">
        <v>235.5</v>
      </c>
    </row>
    <row r="320" spans="1:8" ht="25.5">
      <c r="A320" s="278" t="s">
        <v>1770</v>
      </c>
      <c r="B320" s="279" t="s">
        <v>1552</v>
      </c>
      <c r="C320" s="280">
        <v>8</v>
      </c>
      <c r="D320" s="281">
        <v>4</v>
      </c>
      <c r="E320" s="282" t="s">
        <v>1771</v>
      </c>
      <c r="F320" s="283" t="s">
        <v>1453</v>
      </c>
      <c r="G320" s="284">
        <v>210.8</v>
      </c>
      <c r="H320" s="305">
        <v>235.5</v>
      </c>
    </row>
    <row r="321" spans="1:8">
      <c r="A321" s="278" t="s">
        <v>1657</v>
      </c>
      <c r="B321" s="279" t="s">
        <v>1552</v>
      </c>
      <c r="C321" s="280">
        <v>8</v>
      </c>
      <c r="D321" s="281">
        <v>4</v>
      </c>
      <c r="E321" s="282" t="s">
        <v>1771</v>
      </c>
      <c r="F321" s="283">
        <v>40</v>
      </c>
      <c r="G321" s="284">
        <v>210.8</v>
      </c>
      <c r="H321" s="305">
        <v>235.5</v>
      </c>
    </row>
    <row r="322" spans="1:8" ht="51">
      <c r="A322" s="278" t="s">
        <v>1185</v>
      </c>
      <c r="B322" s="279" t="s">
        <v>1186</v>
      </c>
      <c r="C322" s="280" t="s">
        <v>1453</v>
      </c>
      <c r="D322" s="281" t="s">
        <v>1453</v>
      </c>
      <c r="E322" s="282" t="s">
        <v>1453</v>
      </c>
      <c r="F322" s="283" t="s">
        <v>1453</v>
      </c>
      <c r="G322" s="284">
        <v>103.8</v>
      </c>
      <c r="H322" s="305">
        <v>104.9</v>
      </c>
    </row>
    <row r="323" spans="1:8">
      <c r="A323" s="278" t="s">
        <v>1837</v>
      </c>
      <c r="B323" s="279" t="s">
        <v>1186</v>
      </c>
      <c r="C323" s="280">
        <v>8</v>
      </c>
      <c r="D323" s="281" t="s">
        <v>1453</v>
      </c>
      <c r="E323" s="282" t="s">
        <v>1453</v>
      </c>
      <c r="F323" s="283" t="s">
        <v>1453</v>
      </c>
      <c r="G323" s="284">
        <v>103.8</v>
      </c>
      <c r="H323" s="305">
        <v>104.9</v>
      </c>
    </row>
    <row r="324" spans="1:8">
      <c r="A324" s="278" t="s">
        <v>1838</v>
      </c>
      <c r="B324" s="279" t="s">
        <v>1186</v>
      </c>
      <c r="C324" s="280">
        <v>8</v>
      </c>
      <c r="D324" s="281">
        <v>1</v>
      </c>
      <c r="E324" s="282" t="s">
        <v>1453</v>
      </c>
      <c r="F324" s="283" t="s">
        <v>1453</v>
      </c>
      <c r="G324" s="284">
        <v>103.8</v>
      </c>
      <c r="H324" s="305">
        <v>104.9</v>
      </c>
    </row>
    <row r="325" spans="1:8" ht="25.5">
      <c r="A325" s="278" t="s">
        <v>1570</v>
      </c>
      <c r="B325" s="279" t="s">
        <v>1186</v>
      </c>
      <c r="C325" s="280">
        <v>8</v>
      </c>
      <c r="D325" s="281">
        <v>1</v>
      </c>
      <c r="E325" s="282" t="s">
        <v>1569</v>
      </c>
      <c r="F325" s="283" t="s">
        <v>1453</v>
      </c>
      <c r="G325" s="284">
        <v>103.8</v>
      </c>
      <c r="H325" s="305">
        <v>104.9</v>
      </c>
    </row>
    <row r="326" spans="1:8">
      <c r="A326" s="278" t="s">
        <v>1568</v>
      </c>
      <c r="B326" s="279" t="s">
        <v>1186</v>
      </c>
      <c r="C326" s="280">
        <v>8</v>
      </c>
      <c r="D326" s="281">
        <v>1</v>
      </c>
      <c r="E326" s="282" t="s">
        <v>1567</v>
      </c>
      <c r="F326" s="283" t="s">
        <v>1453</v>
      </c>
      <c r="G326" s="284">
        <v>103.8</v>
      </c>
      <c r="H326" s="305">
        <v>104.9</v>
      </c>
    </row>
    <row r="327" spans="1:8">
      <c r="A327" s="278" t="s">
        <v>1742</v>
      </c>
      <c r="B327" s="279" t="s">
        <v>1186</v>
      </c>
      <c r="C327" s="280">
        <v>8</v>
      </c>
      <c r="D327" s="281">
        <v>1</v>
      </c>
      <c r="E327" s="282" t="s">
        <v>1743</v>
      </c>
      <c r="F327" s="283" t="s">
        <v>1453</v>
      </c>
      <c r="G327" s="284">
        <v>103.8</v>
      </c>
      <c r="H327" s="305">
        <v>104.9</v>
      </c>
    </row>
    <row r="328" spans="1:8">
      <c r="A328" s="278" t="s">
        <v>1807</v>
      </c>
      <c r="B328" s="279" t="s">
        <v>1186</v>
      </c>
      <c r="C328" s="280">
        <v>8</v>
      </c>
      <c r="D328" s="281">
        <v>1</v>
      </c>
      <c r="E328" s="282" t="s">
        <v>1743</v>
      </c>
      <c r="F328" s="283">
        <v>241</v>
      </c>
      <c r="G328" s="284">
        <v>103.8</v>
      </c>
      <c r="H328" s="305">
        <v>104.9</v>
      </c>
    </row>
    <row r="329" spans="1:8" ht="38.25">
      <c r="A329" s="278" t="s">
        <v>1187</v>
      </c>
      <c r="B329" s="279" t="s">
        <v>1188</v>
      </c>
      <c r="C329" s="280" t="s">
        <v>1453</v>
      </c>
      <c r="D329" s="281" t="s">
        <v>1453</v>
      </c>
      <c r="E329" s="282" t="s">
        <v>1453</v>
      </c>
      <c r="F329" s="283" t="s">
        <v>1453</v>
      </c>
      <c r="G329" s="284">
        <v>56520</v>
      </c>
      <c r="H329" s="305">
        <v>68145</v>
      </c>
    </row>
    <row r="330" spans="1:8" ht="51">
      <c r="A330" s="278" t="s">
        <v>1189</v>
      </c>
      <c r="B330" s="279" t="s">
        <v>1190</v>
      </c>
      <c r="C330" s="280" t="s">
        <v>1453</v>
      </c>
      <c r="D330" s="281" t="s">
        <v>1453</v>
      </c>
      <c r="E330" s="282" t="s">
        <v>1453</v>
      </c>
      <c r="F330" s="283" t="s">
        <v>1453</v>
      </c>
      <c r="G330" s="284">
        <v>46684.3</v>
      </c>
      <c r="H330" s="305">
        <v>58309.3</v>
      </c>
    </row>
    <row r="331" spans="1:8">
      <c r="A331" s="278" t="s">
        <v>1837</v>
      </c>
      <c r="B331" s="279" t="s">
        <v>1190</v>
      </c>
      <c r="C331" s="280">
        <v>8</v>
      </c>
      <c r="D331" s="281" t="s">
        <v>1453</v>
      </c>
      <c r="E331" s="282" t="s">
        <v>1453</v>
      </c>
      <c r="F331" s="283" t="s">
        <v>1453</v>
      </c>
      <c r="G331" s="284">
        <v>46684.3</v>
      </c>
      <c r="H331" s="305">
        <v>58309.3</v>
      </c>
    </row>
    <row r="332" spans="1:8">
      <c r="A332" s="278" t="s">
        <v>1838</v>
      </c>
      <c r="B332" s="279" t="s">
        <v>1190</v>
      </c>
      <c r="C332" s="280">
        <v>8</v>
      </c>
      <c r="D332" s="281">
        <v>1</v>
      </c>
      <c r="E332" s="282" t="s">
        <v>1453</v>
      </c>
      <c r="F332" s="283" t="s">
        <v>1453</v>
      </c>
      <c r="G332" s="284">
        <v>46684.3</v>
      </c>
      <c r="H332" s="305">
        <v>58309.3</v>
      </c>
    </row>
    <row r="333" spans="1:8" ht="25.5">
      <c r="A333" s="278" t="s">
        <v>1570</v>
      </c>
      <c r="B333" s="279" t="s">
        <v>1190</v>
      </c>
      <c r="C333" s="280">
        <v>8</v>
      </c>
      <c r="D333" s="281">
        <v>1</v>
      </c>
      <c r="E333" s="282" t="s">
        <v>1569</v>
      </c>
      <c r="F333" s="283" t="s">
        <v>1453</v>
      </c>
      <c r="G333" s="284">
        <v>46684.3</v>
      </c>
      <c r="H333" s="305">
        <v>58309.3</v>
      </c>
    </row>
    <row r="334" spans="1:8">
      <c r="A334" s="278" t="s">
        <v>1566</v>
      </c>
      <c r="B334" s="279" t="s">
        <v>1190</v>
      </c>
      <c r="C334" s="280">
        <v>8</v>
      </c>
      <c r="D334" s="281">
        <v>1</v>
      </c>
      <c r="E334" s="282" t="s">
        <v>1564</v>
      </c>
      <c r="F334" s="283" t="s">
        <v>1453</v>
      </c>
      <c r="G334" s="284">
        <v>46684.3</v>
      </c>
      <c r="H334" s="305">
        <v>58309.3</v>
      </c>
    </row>
    <row r="335" spans="1:8" ht="51">
      <c r="A335" s="278" t="s">
        <v>1744</v>
      </c>
      <c r="B335" s="279" t="s">
        <v>1190</v>
      </c>
      <c r="C335" s="280">
        <v>8</v>
      </c>
      <c r="D335" s="281">
        <v>1</v>
      </c>
      <c r="E335" s="282" t="s">
        <v>1745</v>
      </c>
      <c r="F335" s="283" t="s">
        <v>1453</v>
      </c>
      <c r="G335" s="284">
        <v>45614.3</v>
      </c>
      <c r="H335" s="305">
        <v>57239.3</v>
      </c>
    </row>
    <row r="336" spans="1:8">
      <c r="A336" s="278" t="s">
        <v>1807</v>
      </c>
      <c r="B336" s="279" t="s">
        <v>1190</v>
      </c>
      <c r="C336" s="280">
        <v>8</v>
      </c>
      <c r="D336" s="281">
        <v>1</v>
      </c>
      <c r="E336" s="282" t="s">
        <v>1745</v>
      </c>
      <c r="F336" s="283">
        <v>241</v>
      </c>
      <c r="G336" s="284">
        <v>45614.3</v>
      </c>
      <c r="H336" s="305">
        <v>57239.3</v>
      </c>
    </row>
    <row r="337" spans="1:8">
      <c r="A337" s="278" t="s">
        <v>1746</v>
      </c>
      <c r="B337" s="279" t="s">
        <v>1190</v>
      </c>
      <c r="C337" s="280">
        <v>8</v>
      </c>
      <c r="D337" s="281">
        <v>1</v>
      </c>
      <c r="E337" s="282" t="s">
        <v>1747</v>
      </c>
      <c r="F337" s="283" t="s">
        <v>1453</v>
      </c>
      <c r="G337" s="284">
        <v>1070</v>
      </c>
      <c r="H337" s="305">
        <v>1070</v>
      </c>
    </row>
    <row r="338" spans="1:8">
      <c r="A338" s="278" t="s">
        <v>1807</v>
      </c>
      <c r="B338" s="279" t="s">
        <v>1190</v>
      </c>
      <c r="C338" s="280">
        <v>8</v>
      </c>
      <c r="D338" s="281">
        <v>1</v>
      </c>
      <c r="E338" s="282" t="s">
        <v>1747</v>
      </c>
      <c r="F338" s="283">
        <v>241</v>
      </c>
      <c r="G338" s="284">
        <v>1070</v>
      </c>
      <c r="H338" s="305">
        <v>1070</v>
      </c>
    </row>
    <row r="339" spans="1:8" ht="63.75">
      <c r="A339" s="278" t="s">
        <v>1195</v>
      </c>
      <c r="B339" s="279" t="s">
        <v>1196</v>
      </c>
      <c r="C339" s="280" t="s">
        <v>1453</v>
      </c>
      <c r="D339" s="281" t="s">
        <v>1453</v>
      </c>
      <c r="E339" s="282" t="s">
        <v>1453</v>
      </c>
      <c r="F339" s="283" t="s">
        <v>1453</v>
      </c>
      <c r="G339" s="284">
        <v>8635.7000000000007</v>
      </c>
      <c r="H339" s="305">
        <v>8635.7000000000007</v>
      </c>
    </row>
    <row r="340" spans="1:8">
      <c r="A340" s="278" t="s">
        <v>1837</v>
      </c>
      <c r="B340" s="279" t="s">
        <v>1196</v>
      </c>
      <c r="C340" s="280">
        <v>8</v>
      </c>
      <c r="D340" s="281" t="s">
        <v>1453</v>
      </c>
      <c r="E340" s="282" t="s">
        <v>1453</v>
      </c>
      <c r="F340" s="283" t="s">
        <v>1453</v>
      </c>
      <c r="G340" s="284">
        <v>8635.7000000000007</v>
      </c>
      <c r="H340" s="305">
        <v>8635.7000000000007</v>
      </c>
    </row>
    <row r="341" spans="1:8">
      <c r="A341" s="278" t="s">
        <v>1838</v>
      </c>
      <c r="B341" s="279" t="s">
        <v>1196</v>
      </c>
      <c r="C341" s="280">
        <v>8</v>
      </c>
      <c r="D341" s="281">
        <v>1</v>
      </c>
      <c r="E341" s="282" t="s">
        <v>1453</v>
      </c>
      <c r="F341" s="283" t="s">
        <v>1453</v>
      </c>
      <c r="G341" s="284">
        <v>8635.7000000000007</v>
      </c>
      <c r="H341" s="305">
        <v>8635.7000000000007</v>
      </c>
    </row>
    <row r="342" spans="1:8" ht="25.5">
      <c r="A342" s="278" t="s">
        <v>1570</v>
      </c>
      <c r="B342" s="279" t="s">
        <v>1196</v>
      </c>
      <c r="C342" s="280">
        <v>8</v>
      </c>
      <c r="D342" s="281">
        <v>1</v>
      </c>
      <c r="E342" s="282" t="s">
        <v>1569</v>
      </c>
      <c r="F342" s="283" t="s">
        <v>1453</v>
      </c>
      <c r="G342" s="284">
        <v>8635.7000000000007</v>
      </c>
      <c r="H342" s="305">
        <v>8635.7000000000007</v>
      </c>
    </row>
    <row r="343" spans="1:8">
      <c r="A343" s="278" t="s">
        <v>1566</v>
      </c>
      <c r="B343" s="279" t="s">
        <v>1196</v>
      </c>
      <c r="C343" s="280">
        <v>8</v>
      </c>
      <c r="D343" s="281">
        <v>1</v>
      </c>
      <c r="E343" s="282" t="s">
        <v>1564</v>
      </c>
      <c r="F343" s="283" t="s">
        <v>1453</v>
      </c>
      <c r="G343" s="284">
        <v>8635.7000000000007</v>
      </c>
      <c r="H343" s="305">
        <v>8635.7000000000007</v>
      </c>
    </row>
    <row r="344" spans="1:8">
      <c r="A344" s="278" t="s">
        <v>1746</v>
      </c>
      <c r="B344" s="279" t="s">
        <v>1196</v>
      </c>
      <c r="C344" s="280">
        <v>8</v>
      </c>
      <c r="D344" s="281">
        <v>1</v>
      </c>
      <c r="E344" s="282" t="s">
        <v>1747</v>
      </c>
      <c r="F344" s="283" t="s">
        <v>1453</v>
      </c>
      <c r="G344" s="284">
        <v>8635.7000000000007</v>
      </c>
      <c r="H344" s="305">
        <v>8635.7000000000007</v>
      </c>
    </row>
    <row r="345" spans="1:8">
      <c r="A345" s="278" t="s">
        <v>1807</v>
      </c>
      <c r="B345" s="279" t="s">
        <v>1196</v>
      </c>
      <c r="C345" s="280">
        <v>8</v>
      </c>
      <c r="D345" s="281">
        <v>1</v>
      </c>
      <c r="E345" s="282" t="s">
        <v>1747</v>
      </c>
      <c r="F345" s="283">
        <v>241</v>
      </c>
      <c r="G345" s="284">
        <v>8635.7000000000007</v>
      </c>
      <c r="H345" s="305">
        <v>8635.7000000000007</v>
      </c>
    </row>
    <row r="346" spans="1:8" ht="38.25">
      <c r="A346" s="278" t="s">
        <v>1197</v>
      </c>
      <c r="B346" s="279" t="s">
        <v>1198</v>
      </c>
      <c r="C346" s="280" t="s">
        <v>1453</v>
      </c>
      <c r="D346" s="281" t="s">
        <v>1453</v>
      </c>
      <c r="E346" s="282" t="s">
        <v>1453</v>
      </c>
      <c r="F346" s="283" t="s">
        <v>1453</v>
      </c>
      <c r="G346" s="284">
        <v>1200</v>
      </c>
      <c r="H346" s="305">
        <v>1200</v>
      </c>
    </row>
    <row r="347" spans="1:8">
      <c r="A347" s="278" t="s">
        <v>1837</v>
      </c>
      <c r="B347" s="279" t="s">
        <v>1198</v>
      </c>
      <c r="C347" s="280">
        <v>8</v>
      </c>
      <c r="D347" s="281" t="s">
        <v>1453</v>
      </c>
      <c r="E347" s="282" t="s">
        <v>1453</v>
      </c>
      <c r="F347" s="283" t="s">
        <v>1453</v>
      </c>
      <c r="G347" s="284">
        <v>1200</v>
      </c>
      <c r="H347" s="305">
        <v>1200</v>
      </c>
    </row>
    <row r="348" spans="1:8">
      <c r="A348" s="278" t="s">
        <v>1184</v>
      </c>
      <c r="B348" s="279" t="s">
        <v>1198</v>
      </c>
      <c r="C348" s="280">
        <v>8</v>
      </c>
      <c r="D348" s="281">
        <v>4</v>
      </c>
      <c r="E348" s="282" t="s">
        <v>1453</v>
      </c>
      <c r="F348" s="283" t="s">
        <v>1453</v>
      </c>
      <c r="G348" s="284">
        <v>1200</v>
      </c>
      <c r="H348" s="305">
        <v>1200</v>
      </c>
    </row>
    <row r="349" spans="1:8" ht="25.5">
      <c r="A349" s="278" t="s">
        <v>1570</v>
      </c>
      <c r="B349" s="279" t="s">
        <v>1198</v>
      </c>
      <c r="C349" s="280">
        <v>8</v>
      </c>
      <c r="D349" s="281">
        <v>4</v>
      </c>
      <c r="E349" s="282" t="s">
        <v>1569</v>
      </c>
      <c r="F349" s="283" t="s">
        <v>1453</v>
      </c>
      <c r="G349" s="284">
        <v>1200</v>
      </c>
      <c r="H349" s="305">
        <v>1200</v>
      </c>
    </row>
    <row r="350" spans="1:8">
      <c r="A350" s="278" t="s">
        <v>1568</v>
      </c>
      <c r="B350" s="279" t="s">
        <v>1198</v>
      </c>
      <c r="C350" s="280">
        <v>8</v>
      </c>
      <c r="D350" s="281">
        <v>4</v>
      </c>
      <c r="E350" s="282" t="s">
        <v>1567</v>
      </c>
      <c r="F350" s="283" t="s">
        <v>1453</v>
      </c>
      <c r="G350" s="284">
        <v>60</v>
      </c>
      <c r="H350" s="305">
        <v>60</v>
      </c>
    </row>
    <row r="351" spans="1:8">
      <c r="A351" s="278" t="s">
        <v>1742</v>
      </c>
      <c r="B351" s="279" t="s">
        <v>1198</v>
      </c>
      <c r="C351" s="280">
        <v>8</v>
      </c>
      <c r="D351" s="281">
        <v>4</v>
      </c>
      <c r="E351" s="282" t="s">
        <v>1743</v>
      </c>
      <c r="F351" s="283" t="s">
        <v>1453</v>
      </c>
      <c r="G351" s="284">
        <v>60</v>
      </c>
      <c r="H351" s="305">
        <v>60</v>
      </c>
    </row>
    <row r="352" spans="1:8">
      <c r="A352" s="278" t="s">
        <v>1807</v>
      </c>
      <c r="B352" s="279" t="s">
        <v>1198</v>
      </c>
      <c r="C352" s="280">
        <v>8</v>
      </c>
      <c r="D352" s="281">
        <v>4</v>
      </c>
      <c r="E352" s="282" t="s">
        <v>1743</v>
      </c>
      <c r="F352" s="283">
        <v>241</v>
      </c>
      <c r="G352" s="284">
        <v>60</v>
      </c>
      <c r="H352" s="305">
        <v>60</v>
      </c>
    </row>
    <row r="353" spans="1:8">
      <c r="A353" s="278" t="s">
        <v>1566</v>
      </c>
      <c r="B353" s="279" t="s">
        <v>1198</v>
      </c>
      <c r="C353" s="280">
        <v>8</v>
      </c>
      <c r="D353" s="281">
        <v>4</v>
      </c>
      <c r="E353" s="282" t="s">
        <v>1564</v>
      </c>
      <c r="F353" s="283" t="s">
        <v>1453</v>
      </c>
      <c r="G353" s="284">
        <v>1140</v>
      </c>
      <c r="H353" s="305">
        <v>1140</v>
      </c>
    </row>
    <row r="354" spans="1:8">
      <c r="A354" s="278" t="s">
        <v>1746</v>
      </c>
      <c r="B354" s="279" t="s">
        <v>1198</v>
      </c>
      <c r="C354" s="280">
        <v>8</v>
      </c>
      <c r="D354" s="281">
        <v>4</v>
      </c>
      <c r="E354" s="282" t="s">
        <v>1747</v>
      </c>
      <c r="F354" s="283" t="s">
        <v>1453</v>
      </c>
      <c r="G354" s="284">
        <v>1140</v>
      </c>
      <c r="H354" s="305">
        <v>1140</v>
      </c>
    </row>
    <row r="355" spans="1:8">
      <c r="A355" s="278" t="s">
        <v>1807</v>
      </c>
      <c r="B355" s="279" t="s">
        <v>1198</v>
      </c>
      <c r="C355" s="280">
        <v>8</v>
      </c>
      <c r="D355" s="281">
        <v>4</v>
      </c>
      <c r="E355" s="282" t="s">
        <v>1747</v>
      </c>
      <c r="F355" s="283">
        <v>241</v>
      </c>
      <c r="G355" s="284">
        <v>1140</v>
      </c>
      <c r="H355" s="305">
        <v>1140</v>
      </c>
    </row>
    <row r="356" spans="1:8" ht="38.25">
      <c r="A356" s="278" t="s">
        <v>1857</v>
      </c>
      <c r="B356" s="279" t="s">
        <v>1858</v>
      </c>
      <c r="C356" s="280" t="s">
        <v>1453</v>
      </c>
      <c r="D356" s="281" t="s">
        <v>1453</v>
      </c>
      <c r="E356" s="282" t="s">
        <v>1453</v>
      </c>
      <c r="F356" s="283" t="s">
        <v>1453</v>
      </c>
      <c r="G356" s="284">
        <v>8871</v>
      </c>
      <c r="H356" s="305">
        <v>8871</v>
      </c>
    </row>
    <row r="357" spans="1:8" ht="51">
      <c r="A357" s="278" t="s">
        <v>1859</v>
      </c>
      <c r="B357" s="279" t="s">
        <v>1860</v>
      </c>
      <c r="C357" s="280" t="s">
        <v>1453</v>
      </c>
      <c r="D357" s="281" t="s">
        <v>1453</v>
      </c>
      <c r="E357" s="282" t="s">
        <v>1453</v>
      </c>
      <c r="F357" s="283" t="s">
        <v>1453</v>
      </c>
      <c r="G357" s="284">
        <v>8871</v>
      </c>
      <c r="H357" s="305">
        <v>8871</v>
      </c>
    </row>
    <row r="358" spans="1:8">
      <c r="A358" s="278" t="s">
        <v>1837</v>
      </c>
      <c r="B358" s="279" t="s">
        <v>1860</v>
      </c>
      <c r="C358" s="280">
        <v>8</v>
      </c>
      <c r="D358" s="281" t="s">
        <v>1453</v>
      </c>
      <c r="E358" s="282" t="s">
        <v>1453</v>
      </c>
      <c r="F358" s="283" t="s">
        <v>1453</v>
      </c>
      <c r="G358" s="284">
        <v>8871</v>
      </c>
      <c r="H358" s="305">
        <v>8871</v>
      </c>
    </row>
    <row r="359" spans="1:8">
      <c r="A359" s="278" t="s">
        <v>1184</v>
      </c>
      <c r="B359" s="279" t="s">
        <v>1860</v>
      </c>
      <c r="C359" s="280">
        <v>8</v>
      </c>
      <c r="D359" s="281">
        <v>4</v>
      </c>
      <c r="E359" s="282" t="s">
        <v>1453</v>
      </c>
      <c r="F359" s="283" t="s">
        <v>1453</v>
      </c>
      <c r="G359" s="284">
        <v>8871</v>
      </c>
      <c r="H359" s="305">
        <v>8871</v>
      </c>
    </row>
    <row r="360" spans="1:8" ht="38.25">
      <c r="A360" s="278" t="s">
        <v>1590</v>
      </c>
      <c r="B360" s="279" t="s">
        <v>1860</v>
      </c>
      <c r="C360" s="280">
        <v>8</v>
      </c>
      <c r="D360" s="281">
        <v>4</v>
      </c>
      <c r="E360" s="282" t="s">
        <v>1589</v>
      </c>
      <c r="F360" s="283" t="s">
        <v>1453</v>
      </c>
      <c r="G360" s="284">
        <v>8582</v>
      </c>
      <c r="H360" s="305">
        <v>8582</v>
      </c>
    </row>
    <row r="361" spans="1:8">
      <c r="A361" s="278" t="s">
        <v>1588</v>
      </c>
      <c r="B361" s="279" t="s">
        <v>1860</v>
      </c>
      <c r="C361" s="280">
        <v>8</v>
      </c>
      <c r="D361" s="281">
        <v>4</v>
      </c>
      <c r="E361" s="282" t="s">
        <v>1587</v>
      </c>
      <c r="F361" s="283" t="s">
        <v>1453</v>
      </c>
      <c r="G361" s="284">
        <v>8582</v>
      </c>
      <c r="H361" s="305">
        <v>8582</v>
      </c>
    </row>
    <row r="362" spans="1:8" ht="25.5">
      <c r="A362" s="278" t="s">
        <v>1792</v>
      </c>
      <c r="B362" s="279" t="s">
        <v>1860</v>
      </c>
      <c r="C362" s="280">
        <v>8</v>
      </c>
      <c r="D362" s="281">
        <v>4</v>
      </c>
      <c r="E362" s="282" t="s">
        <v>1793</v>
      </c>
      <c r="F362" s="283" t="s">
        <v>1453</v>
      </c>
      <c r="G362" s="284">
        <v>8169</v>
      </c>
      <c r="H362" s="305">
        <v>8169</v>
      </c>
    </row>
    <row r="363" spans="1:8">
      <c r="A363" s="278" t="s">
        <v>1657</v>
      </c>
      <c r="B363" s="279" t="s">
        <v>1860</v>
      </c>
      <c r="C363" s="280">
        <v>8</v>
      </c>
      <c r="D363" s="281">
        <v>4</v>
      </c>
      <c r="E363" s="282" t="s">
        <v>1793</v>
      </c>
      <c r="F363" s="283">
        <v>40</v>
      </c>
      <c r="G363" s="284">
        <v>8169</v>
      </c>
      <c r="H363" s="305">
        <v>8169</v>
      </c>
    </row>
    <row r="364" spans="1:8" ht="25.5">
      <c r="A364" s="278" t="s">
        <v>1766</v>
      </c>
      <c r="B364" s="279" t="s">
        <v>1860</v>
      </c>
      <c r="C364" s="280">
        <v>8</v>
      </c>
      <c r="D364" s="281">
        <v>4</v>
      </c>
      <c r="E364" s="282" t="s">
        <v>1767</v>
      </c>
      <c r="F364" s="283" t="s">
        <v>1453</v>
      </c>
      <c r="G364" s="284">
        <v>413</v>
      </c>
      <c r="H364" s="305">
        <v>413</v>
      </c>
    </row>
    <row r="365" spans="1:8">
      <c r="A365" s="278" t="s">
        <v>1657</v>
      </c>
      <c r="B365" s="279" t="s">
        <v>1860</v>
      </c>
      <c r="C365" s="280">
        <v>8</v>
      </c>
      <c r="D365" s="281">
        <v>4</v>
      </c>
      <c r="E365" s="282" t="s">
        <v>1767</v>
      </c>
      <c r="F365" s="283">
        <v>40</v>
      </c>
      <c r="G365" s="284">
        <v>413</v>
      </c>
      <c r="H365" s="305">
        <v>413</v>
      </c>
    </row>
    <row r="366" spans="1:8">
      <c r="A366" s="278" t="s">
        <v>1530</v>
      </c>
      <c r="B366" s="279" t="s">
        <v>1860</v>
      </c>
      <c r="C366" s="280">
        <v>8</v>
      </c>
      <c r="D366" s="281">
        <v>4</v>
      </c>
      <c r="E366" s="282" t="s">
        <v>1529</v>
      </c>
      <c r="F366" s="283" t="s">
        <v>1453</v>
      </c>
      <c r="G366" s="284">
        <v>286</v>
      </c>
      <c r="H366" s="305">
        <v>286</v>
      </c>
    </row>
    <row r="367" spans="1:8" ht="25.5">
      <c r="A367" s="278" t="s">
        <v>1528</v>
      </c>
      <c r="B367" s="279" t="s">
        <v>1860</v>
      </c>
      <c r="C367" s="280">
        <v>8</v>
      </c>
      <c r="D367" s="281">
        <v>4</v>
      </c>
      <c r="E367" s="282" t="s">
        <v>1479</v>
      </c>
      <c r="F367" s="283" t="s">
        <v>1453</v>
      </c>
      <c r="G367" s="284">
        <v>286</v>
      </c>
      <c r="H367" s="305">
        <v>286</v>
      </c>
    </row>
    <row r="368" spans="1:8" ht="25.5">
      <c r="A368" s="278" t="s">
        <v>1768</v>
      </c>
      <c r="B368" s="279" t="s">
        <v>1860</v>
      </c>
      <c r="C368" s="280">
        <v>8</v>
      </c>
      <c r="D368" s="281">
        <v>4</v>
      </c>
      <c r="E368" s="282" t="s">
        <v>1769</v>
      </c>
      <c r="F368" s="283" t="s">
        <v>1453</v>
      </c>
      <c r="G368" s="284">
        <v>146</v>
      </c>
      <c r="H368" s="305">
        <v>146</v>
      </c>
    </row>
    <row r="369" spans="1:8">
      <c r="A369" s="278" t="s">
        <v>1657</v>
      </c>
      <c r="B369" s="279" t="s">
        <v>1860</v>
      </c>
      <c r="C369" s="280">
        <v>8</v>
      </c>
      <c r="D369" s="281">
        <v>4</v>
      </c>
      <c r="E369" s="282" t="s">
        <v>1769</v>
      </c>
      <c r="F369" s="283">
        <v>40</v>
      </c>
      <c r="G369" s="284">
        <v>146</v>
      </c>
      <c r="H369" s="305">
        <v>146</v>
      </c>
    </row>
    <row r="370" spans="1:8" ht="25.5">
      <c r="A370" s="278" t="s">
        <v>1770</v>
      </c>
      <c r="B370" s="279" t="s">
        <v>1860</v>
      </c>
      <c r="C370" s="280">
        <v>8</v>
      </c>
      <c r="D370" s="281">
        <v>4</v>
      </c>
      <c r="E370" s="282" t="s">
        <v>1771</v>
      </c>
      <c r="F370" s="283" t="s">
        <v>1453</v>
      </c>
      <c r="G370" s="284">
        <v>140</v>
      </c>
      <c r="H370" s="305">
        <v>140</v>
      </c>
    </row>
    <row r="371" spans="1:8">
      <c r="A371" s="278" t="s">
        <v>1657</v>
      </c>
      <c r="B371" s="279" t="s">
        <v>1860</v>
      </c>
      <c r="C371" s="280">
        <v>8</v>
      </c>
      <c r="D371" s="281">
        <v>4</v>
      </c>
      <c r="E371" s="282" t="s">
        <v>1771</v>
      </c>
      <c r="F371" s="283">
        <v>40</v>
      </c>
      <c r="G371" s="284">
        <v>140</v>
      </c>
      <c r="H371" s="305">
        <v>140</v>
      </c>
    </row>
    <row r="372" spans="1:8">
      <c r="A372" s="278" t="s">
        <v>1461</v>
      </c>
      <c r="B372" s="279" t="s">
        <v>1860</v>
      </c>
      <c r="C372" s="280">
        <v>8</v>
      </c>
      <c r="D372" s="281">
        <v>4</v>
      </c>
      <c r="E372" s="282" t="s">
        <v>1460</v>
      </c>
      <c r="F372" s="283" t="s">
        <v>1453</v>
      </c>
      <c r="G372" s="284">
        <v>3</v>
      </c>
      <c r="H372" s="305">
        <v>3</v>
      </c>
    </row>
    <row r="373" spans="1:8">
      <c r="A373" s="278" t="s">
        <v>1586</v>
      </c>
      <c r="B373" s="279" t="s">
        <v>1860</v>
      </c>
      <c r="C373" s="280">
        <v>8</v>
      </c>
      <c r="D373" s="281">
        <v>4</v>
      </c>
      <c r="E373" s="282" t="s">
        <v>1584</v>
      </c>
      <c r="F373" s="283" t="s">
        <v>1453</v>
      </c>
      <c r="G373" s="284">
        <v>3</v>
      </c>
      <c r="H373" s="305">
        <v>3</v>
      </c>
    </row>
    <row r="374" spans="1:8">
      <c r="A374" s="278" t="s">
        <v>1861</v>
      </c>
      <c r="B374" s="279" t="s">
        <v>1860</v>
      </c>
      <c r="C374" s="280">
        <v>8</v>
      </c>
      <c r="D374" s="281">
        <v>4</v>
      </c>
      <c r="E374" s="282" t="s">
        <v>1862</v>
      </c>
      <c r="F374" s="283" t="s">
        <v>1453</v>
      </c>
      <c r="G374" s="284">
        <v>1</v>
      </c>
      <c r="H374" s="305">
        <v>1</v>
      </c>
    </row>
    <row r="375" spans="1:8">
      <c r="A375" s="278" t="s">
        <v>1657</v>
      </c>
      <c r="B375" s="279" t="s">
        <v>1860</v>
      </c>
      <c r="C375" s="280">
        <v>8</v>
      </c>
      <c r="D375" s="281">
        <v>4</v>
      </c>
      <c r="E375" s="282" t="s">
        <v>1862</v>
      </c>
      <c r="F375" s="283">
        <v>40</v>
      </c>
      <c r="G375" s="284">
        <v>1</v>
      </c>
      <c r="H375" s="305">
        <v>1</v>
      </c>
    </row>
    <row r="376" spans="1:8">
      <c r="A376" s="278" t="s">
        <v>1863</v>
      </c>
      <c r="B376" s="279" t="s">
        <v>1860</v>
      </c>
      <c r="C376" s="280">
        <v>8</v>
      </c>
      <c r="D376" s="281">
        <v>4</v>
      </c>
      <c r="E376" s="282" t="s">
        <v>1864</v>
      </c>
      <c r="F376" s="283" t="s">
        <v>1453</v>
      </c>
      <c r="G376" s="284">
        <v>2</v>
      </c>
      <c r="H376" s="305">
        <v>2</v>
      </c>
    </row>
    <row r="377" spans="1:8">
      <c r="A377" s="278" t="s">
        <v>1657</v>
      </c>
      <c r="B377" s="279" t="s">
        <v>1860</v>
      </c>
      <c r="C377" s="280">
        <v>8</v>
      </c>
      <c r="D377" s="281">
        <v>4</v>
      </c>
      <c r="E377" s="282" t="s">
        <v>1864</v>
      </c>
      <c r="F377" s="283">
        <v>40</v>
      </c>
      <c r="G377" s="284">
        <v>2</v>
      </c>
      <c r="H377" s="305">
        <v>2</v>
      </c>
    </row>
    <row r="378" spans="1:8" ht="25.5">
      <c r="A378" s="285" t="s">
        <v>1865</v>
      </c>
      <c r="B378" s="286" t="s">
        <v>1550</v>
      </c>
      <c r="C378" s="287" t="s">
        <v>1453</v>
      </c>
      <c r="D378" s="288" t="s">
        <v>1453</v>
      </c>
      <c r="E378" s="289" t="s">
        <v>1453</v>
      </c>
      <c r="F378" s="290" t="s">
        <v>1453</v>
      </c>
      <c r="G378" s="291">
        <v>183519.4</v>
      </c>
      <c r="H378" s="306">
        <v>194537.4</v>
      </c>
    </row>
    <row r="379" spans="1:8" ht="38.25">
      <c r="A379" s="278" t="s">
        <v>1866</v>
      </c>
      <c r="B379" s="279" t="s">
        <v>1548</v>
      </c>
      <c r="C379" s="280" t="s">
        <v>1453</v>
      </c>
      <c r="D379" s="281" t="s">
        <v>1453</v>
      </c>
      <c r="E379" s="282" t="s">
        <v>1453</v>
      </c>
      <c r="F379" s="283" t="s">
        <v>1453</v>
      </c>
      <c r="G379" s="284">
        <v>1453.4</v>
      </c>
      <c r="H379" s="305">
        <v>1453.4</v>
      </c>
    </row>
    <row r="380" spans="1:8" ht="63.75">
      <c r="A380" s="278" t="s">
        <v>1867</v>
      </c>
      <c r="B380" s="279" t="s">
        <v>1546</v>
      </c>
      <c r="C380" s="280" t="s">
        <v>1453</v>
      </c>
      <c r="D380" s="281" t="s">
        <v>1453</v>
      </c>
      <c r="E380" s="282" t="s">
        <v>1453</v>
      </c>
      <c r="F380" s="283" t="s">
        <v>1453</v>
      </c>
      <c r="G380" s="284">
        <v>53.4</v>
      </c>
      <c r="H380" s="305">
        <v>53.4</v>
      </c>
    </row>
    <row r="381" spans="1:8">
      <c r="A381" s="278" t="s">
        <v>1868</v>
      </c>
      <c r="B381" s="279" t="s">
        <v>1546</v>
      </c>
      <c r="C381" s="280">
        <v>11</v>
      </c>
      <c r="D381" s="281" t="s">
        <v>1453</v>
      </c>
      <c r="E381" s="282" t="s">
        <v>1453</v>
      </c>
      <c r="F381" s="283" t="s">
        <v>1453</v>
      </c>
      <c r="G381" s="284">
        <v>53.4</v>
      </c>
      <c r="H381" s="305">
        <v>53.4</v>
      </c>
    </row>
    <row r="382" spans="1:8">
      <c r="A382" s="278" t="s">
        <v>1869</v>
      </c>
      <c r="B382" s="279" t="s">
        <v>1546</v>
      </c>
      <c r="C382" s="280">
        <v>11</v>
      </c>
      <c r="D382" s="281">
        <v>1</v>
      </c>
      <c r="E382" s="282" t="s">
        <v>1453</v>
      </c>
      <c r="F382" s="283" t="s">
        <v>1453</v>
      </c>
      <c r="G382" s="284">
        <v>53.4</v>
      </c>
      <c r="H382" s="305">
        <v>53.4</v>
      </c>
    </row>
    <row r="383" spans="1:8">
      <c r="A383" s="278" t="s">
        <v>1530</v>
      </c>
      <c r="B383" s="279" t="s">
        <v>1546</v>
      </c>
      <c r="C383" s="280">
        <v>11</v>
      </c>
      <c r="D383" s="281">
        <v>1</v>
      </c>
      <c r="E383" s="282" t="s">
        <v>1529</v>
      </c>
      <c r="F383" s="283" t="s">
        <v>1453</v>
      </c>
      <c r="G383" s="284">
        <v>53.4</v>
      </c>
      <c r="H383" s="305">
        <v>53.4</v>
      </c>
    </row>
    <row r="384" spans="1:8" ht="25.5">
      <c r="A384" s="278" t="s">
        <v>1528</v>
      </c>
      <c r="B384" s="279" t="s">
        <v>1546</v>
      </c>
      <c r="C384" s="280">
        <v>11</v>
      </c>
      <c r="D384" s="281">
        <v>1</v>
      </c>
      <c r="E384" s="282" t="s">
        <v>1479</v>
      </c>
      <c r="F384" s="283" t="s">
        <v>1453</v>
      </c>
      <c r="G384" s="284">
        <v>53.4</v>
      </c>
      <c r="H384" s="305">
        <v>53.4</v>
      </c>
    </row>
    <row r="385" spans="1:8" ht="25.5">
      <c r="A385" s="278" t="s">
        <v>1770</v>
      </c>
      <c r="B385" s="279" t="s">
        <v>1546</v>
      </c>
      <c r="C385" s="280">
        <v>11</v>
      </c>
      <c r="D385" s="281">
        <v>1</v>
      </c>
      <c r="E385" s="282" t="s">
        <v>1771</v>
      </c>
      <c r="F385" s="283" t="s">
        <v>1453</v>
      </c>
      <c r="G385" s="284">
        <v>53.4</v>
      </c>
      <c r="H385" s="305">
        <v>53.4</v>
      </c>
    </row>
    <row r="386" spans="1:8">
      <c r="A386" s="278" t="s">
        <v>1820</v>
      </c>
      <c r="B386" s="279" t="s">
        <v>1546</v>
      </c>
      <c r="C386" s="280">
        <v>11</v>
      </c>
      <c r="D386" s="281">
        <v>1</v>
      </c>
      <c r="E386" s="282" t="s">
        <v>1771</v>
      </c>
      <c r="F386" s="283">
        <v>271</v>
      </c>
      <c r="G386" s="284">
        <v>53.4</v>
      </c>
      <c r="H386" s="305">
        <v>53.4</v>
      </c>
    </row>
    <row r="387" spans="1:8" ht="38.25">
      <c r="A387" s="278" t="s">
        <v>1870</v>
      </c>
      <c r="B387" s="279" t="s">
        <v>1871</v>
      </c>
      <c r="C387" s="280" t="s">
        <v>1453</v>
      </c>
      <c r="D387" s="281" t="s">
        <v>1453</v>
      </c>
      <c r="E387" s="282" t="s">
        <v>1453</v>
      </c>
      <c r="F387" s="283" t="s">
        <v>1453</v>
      </c>
      <c r="G387" s="284">
        <v>1400</v>
      </c>
      <c r="H387" s="305">
        <v>1400</v>
      </c>
    </row>
    <row r="388" spans="1:8">
      <c r="A388" s="278" t="s">
        <v>1868</v>
      </c>
      <c r="B388" s="279" t="s">
        <v>1871</v>
      </c>
      <c r="C388" s="280">
        <v>11</v>
      </c>
      <c r="D388" s="281" t="s">
        <v>1453</v>
      </c>
      <c r="E388" s="282" t="s">
        <v>1453</v>
      </c>
      <c r="F388" s="283" t="s">
        <v>1453</v>
      </c>
      <c r="G388" s="284">
        <v>1400</v>
      </c>
      <c r="H388" s="305">
        <v>1400</v>
      </c>
    </row>
    <row r="389" spans="1:8">
      <c r="A389" s="278" t="s">
        <v>1872</v>
      </c>
      <c r="B389" s="279" t="s">
        <v>1871</v>
      </c>
      <c r="C389" s="280">
        <v>11</v>
      </c>
      <c r="D389" s="281">
        <v>2</v>
      </c>
      <c r="E389" s="282" t="s">
        <v>1453</v>
      </c>
      <c r="F389" s="283" t="s">
        <v>1453</v>
      </c>
      <c r="G389" s="284">
        <v>1400</v>
      </c>
      <c r="H389" s="305">
        <v>1400</v>
      </c>
    </row>
    <row r="390" spans="1:8">
      <c r="A390" s="278" t="s">
        <v>1530</v>
      </c>
      <c r="B390" s="279" t="s">
        <v>1871</v>
      </c>
      <c r="C390" s="280">
        <v>11</v>
      </c>
      <c r="D390" s="281">
        <v>2</v>
      </c>
      <c r="E390" s="282" t="s">
        <v>1529</v>
      </c>
      <c r="F390" s="283" t="s">
        <v>1453</v>
      </c>
      <c r="G390" s="284">
        <v>99</v>
      </c>
      <c r="H390" s="305">
        <v>99</v>
      </c>
    </row>
    <row r="391" spans="1:8" ht="25.5">
      <c r="A391" s="278" t="s">
        <v>1528</v>
      </c>
      <c r="B391" s="279" t="s">
        <v>1871</v>
      </c>
      <c r="C391" s="280">
        <v>11</v>
      </c>
      <c r="D391" s="281">
        <v>2</v>
      </c>
      <c r="E391" s="282" t="s">
        <v>1479</v>
      </c>
      <c r="F391" s="283" t="s">
        <v>1453</v>
      </c>
      <c r="G391" s="284">
        <v>99</v>
      </c>
      <c r="H391" s="305">
        <v>99</v>
      </c>
    </row>
    <row r="392" spans="1:8" ht="25.5">
      <c r="A392" s="278" t="s">
        <v>1770</v>
      </c>
      <c r="B392" s="279" t="s">
        <v>1871</v>
      </c>
      <c r="C392" s="280">
        <v>11</v>
      </c>
      <c r="D392" s="281">
        <v>2</v>
      </c>
      <c r="E392" s="282" t="s">
        <v>1771</v>
      </c>
      <c r="F392" s="283" t="s">
        <v>1453</v>
      </c>
      <c r="G392" s="284">
        <v>99</v>
      </c>
      <c r="H392" s="305">
        <v>99</v>
      </c>
    </row>
    <row r="393" spans="1:8">
      <c r="A393" s="278" t="s">
        <v>1820</v>
      </c>
      <c r="B393" s="279" t="s">
        <v>1871</v>
      </c>
      <c r="C393" s="280">
        <v>11</v>
      </c>
      <c r="D393" s="281">
        <v>2</v>
      </c>
      <c r="E393" s="282" t="s">
        <v>1771</v>
      </c>
      <c r="F393" s="283">
        <v>271</v>
      </c>
      <c r="G393" s="284">
        <v>99</v>
      </c>
      <c r="H393" s="305">
        <v>99</v>
      </c>
    </row>
    <row r="394" spans="1:8" ht="25.5">
      <c r="A394" s="278" t="s">
        <v>1570</v>
      </c>
      <c r="B394" s="279" t="s">
        <v>1871</v>
      </c>
      <c r="C394" s="280">
        <v>11</v>
      </c>
      <c r="D394" s="281">
        <v>2</v>
      </c>
      <c r="E394" s="282" t="s">
        <v>1569</v>
      </c>
      <c r="F394" s="283" t="s">
        <v>1453</v>
      </c>
      <c r="G394" s="284">
        <v>1301</v>
      </c>
      <c r="H394" s="305">
        <v>1301</v>
      </c>
    </row>
    <row r="395" spans="1:8">
      <c r="A395" s="278" t="s">
        <v>1566</v>
      </c>
      <c r="B395" s="279" t="s">
        <v>1871</v>
      </c>
      <c r="C395" s="280">
        <v>11</v>
      </c>
      <c r="D395" s="281">
        <v>2</v>
      </c>
      <c r="E395" s="282" t="s">
        <v>1564</v>
      </c>
      <c r="F395" s="283" t="s">
        <v>1453</v>
      </c>
      <c r="G395" s="284">
        <v>1301</v>
      </c>
      <c r="H395" s="305">
        <v>1301</v>
      </c>
    </row>
    <row r="396" spans="1:8">
      <c r="A396" s="278" t="s">
        <v>1746</v>
      </c>
      <c r="B396" s="279" t="s">
        <v>1871</v>
      </c>
      <c r="C396" s="280">
        <v>11</v>
      </c>
      <c r="D396" s="281">
        <v>2</v>
      </c>
      <c r="E396" s="282" t="s">
        <v>1747</v>
      </c>
      <c r="F396" s="283" t="s">
        <v>1453</v>
      </c>
      <c r="G396" s="284">
        <v>1301</v>
      </c>
      <c r="H396" s="305">
        <v>1301</v>
      </c>
    </row>
    <row r="397" spans="1:8">
      <c r="A397" s="278" t="s">
        <v>1820</v>
      </c>
      <c r="B397" s="279" t="s">
        <v>1871</v>
      </c>
      <c r="C397" s="280">
        <v>11</v>
      </c>
      <c r="D397" s="281">
        <v>2</v>
      </c>
      <c r="E397" s="282" t="s">
        <v>1747</v>
      </c>
      <c r="F397" s="283">
        <v>271</v>
      </c>
      <c r="G397" s="284">
        <v>1301</v>
      </c>
      <c r="H397" s="305">
        <v>1301</v>
      </c>
    </row>
    <row r="398" spans="1:8" ht="38.25">
      <c r="A398" s="278" t="s">
        <v>1881</v>
      </c>
      <c r="B398" s="279" t="s">
        <v>1882</v>
      </c>
      <c r="C398" s="280" t="s">
        <v>1453</v>
      </c>
      <c r="D398" s="281" t="s">
        <v>1453</v>
      </c>
      <c r="E398" s="282" t="s">
        <v>1453</v>
      </c>
      <c r="F398" s="283" t="s">
        <v>1453</v>
      </c>
      <c r="G398" s="284">
        <v>71165</v>
      </c>
      <c r="H398" s="305">
        <v>71663</v>
      </c>
    </row>
    <row r="399" spans="1:8" ht="63.75">
      <c r="A399" s="278" t="s">
        <v>1228</v>
      </c>
      <c r="B399" s="279" t="s">
        <v>1229</v>
      </c>
      <c r="C399" s="280" t="s">
        <v>1453</v>
      </c>
      <c r="D399" s="281" t="s">
        <v>1453</v>
      </c>
      <c r="E399" s="282" t="s">
        <v>1453</v>
      </c>
      <c r="F399" s="283" t="s">
        <v>1453</v>
      </c>
      <c r="G399" s="284">
        <v>71165</v>
      </c>
      <c r="H399" s="305">
        <v>71663</v>
      </c>
    </row>
    <row r="400" spans="1:8">
      <c r="A400" s="278" t="s">
        <v>1868</v>
      </c>
      <c r="B400" s="279" t="s">
        <v>1229</v>
      </c>
      <c r="C400" s="280">
        <v>11</v>
      </c>
      <c r="D400" s="281" t="s">
        <v>1453</v>
      </c>
      <c r="E400" s="282" t="s">
        <v>1453</v>
      </c>
      <c r="F400" s="283" t="s">
        <v>1453</v>
      </c>
      <c r="G400" s="284">
        <v>71165</v>
      </c>
      <c r="H400" s="305">
        <v>71663</v>
      </c>
    </row>
    <row r="401" spans="1:8">
      <c r="A401" s="278" t="s">
        <v>1869</v>
      </c>
      <c r="B401" s="279" t="s">
        <v>1229</v>
      </c>
      <c r="C401" s="280">
        <v>11</v>
      </c>
      <c r="D401" s="281">
        <v>1</v>
      </c>
      <c r="E401" s="282" t="s">
        <v>1453</v>
      </c>
      <c r="F401" s="283" t="s">
        <v>1453</v>
      </c>
      <c r="G401" s="284">
        <v>71165</v>
      </c>
      <c r="H401" s="305">
        <v>71663</v>
      </c>
    </row>
    <row r="402" spans="1:8" ht="25.5">
      <c r="A402" s="278" t="s">
        <v>1570</v>
      </c>
      <c r="B402" s="279" t="s">
        <v>1229</v>
      </c>
      <c r="C402" s="280">
        <v>11</v>
      </c>
      <c r="D402" s="281">
        <v>1</v>
      </c>
      <c r="E402" s="282" t="s">
        <v>1569</v>
      </c>
      <c r="F402" s="283" t="s">
        <v>1453</v>
      </c>
      <c r="G402" s="284">
        <v>71165</v>
      </c>
      <c r="H402" s="305">
        <v>71663</v>
      </c>
    </row>
    <row r="403" spans="1:8">
      <c r="A403" s="278" t="s">
        <v>1566</v>
      </c>
      <c r="B403" s="279" t="s">
        <v>1229</v>
      </c>
      <c r="C403" s="280">
        <v>11</v>
      </c>
      <c r="D403" s="281">
        <v>1</v>
      </c>
      <c r="E403" s="282" t="s">
        <v>1564</v>
      </c>
      <c r="F403" s="283" t="s">
        <v>1453</v>
      </c>
      <c r="G403" s="284">
        <v>71165</v>
      </c>
      <c r="H403" s="305">
        <v>71663</v>
      </c>
    </row>
    <row r="404" spans="1:8" ht="51">
      <c r="A404" s="278" t="s">
        <v>1744</v>
      </c>
      <c r="B404" s="279" t="s">
        <v>1229</v>
      </c>
      <c r="C404" s="280">
        <v>11</v>
      </c>
      <c r="D404" s="281">
        <v>1</v>
      </c>
      <c r="E404" s="282" t="s">
        <v>1745</v>
      </c>
      <c r="F404" s="283" t="s">
        <v>1453</v>
      </c>
      <c r="G404" s="284">
        <v>69643</v>
      </c>
      <c r="H404" s="305">
        <v>70141</v>
      </c>
    </row>
    <row r="405" spans="1:8">
      <c r="A405" s="278" t="s">
        <v>1820</v>
      </c>
      <c r="B405" s="279" t="s">
        <v>1229</v>
      </c>
      <c r="C405" s="280">
        <v>11</v>
      </c>
      <c r="D405" s="281">
        <v>1</v>
      </c>
      <c r="E405" s="282" t="s">
        <v>1745</v>
      </c>
      <c r="F405" s="283">
        <v>271</v>
      </c>
      <c r="G405" s="284">
        <v>69643</v>
      </c>
      <c r="H405" s="305">
        <v>70141</v>
      </c>
    </row>
    <row r="406" spans="1:8">
      <c r="A406" s="278" t="s">
        <v>1746</v>
      </c>
      <c r="B406" s="279" t="s">
        <v>1229</v>
      </c>
      <c r="C406" s="280">
        <v>11</v>
      </c>
      <c r="D406" s="281">
        <v>1</v>
      </c>
      <c r="E406" s="282" t="s">
        <v>1747</v>
      </c>
      <c r="F406" s="283" t="s">
        <v>1453</v>
      </c>
      <c r="G406" s="284">
        <v>1522</v>
      </c>
      <c r="H406" s="305">
        <v>1522</v>
      </c>
    </row>
    <row r="407" spans="1:8">
      <c r="A407" s="278" t="s">
        <v>1820</v>
      </c>
      <c r="B407" s="279" t="s">
        <v>1229</v>
      </c>
      <c r="C407" s="280">
        <v>11</v>
      </c>
      <c r="D407" s="281">
        <v>1</v>
      </c>
      <c r="E407" s="282" t="s">
        <v>1747</v>
      </c>
      <c r="F407" s="283">
        <v>271</v>
      </c>
      <c r="G407" s="284">
        <v>1522</v>
      </c>
      <c r="H407" s="305">
        <v>1522</v>
      </c>
    </row>
    <row r="408" spans="1:8" ht="38.25">
      <c r="A408" s="278" t="s">
        <v>1230</v>
      </c>
      <c r="B408" s="279" t="s">
        <v>1231</v>
      </c>
      <c r="C408" s="280" t="s">
        <v>1453</v>
      </c>
      <c r="D408" s="281" t="s">
        <v>1453</v>
      </c>
      <c r="E408" s="282" t="s">
        <v>1453</v>
      </c>
      <c r="F408" s="283" t="s">
        <v>1453</v>
      </c>
      <c r="G408" s="284">
        <v>101507</v>
      </c>
      <c r="H408" s="305">
        <v>112027</v>
      </c>
    </row>
    <row r="409" spans="1:8" ht="63.75">
      <c r="A409" s="278" t="s">
        <v>1232</v>
      </c>
      <c r="B409" s="279" t="s">
        <v>1233</v>
      </c>
      <c r="C409" s="280" t="s">
        <v>1453</v>
      </c>
      <c r="D409" s="281" t="s">
        <v>1453</v>
      </c>
      <c r="E409" s="282" t="s">
        <v>1453</v>
      </c>
      <c r="F409" s="283" t="s">
        <v>1453</v>
      </c>
      <c r="G409" s="284">
        <v>87249</v>
      </c>
      <c r="H409" s="305">
        <v>97769</v>
      </c>
    </row>
    <row r="410" spans="1:8">
      <c r="A410" s="278" t="s">
        <v>1737</v>
      </c>
      <c r="B410" s="279" t="s">
        <v>1233</v>
      </c>
      <c r="C410" s="280">
        <v>7</v>
      </c>
      <c r="D410" s="281" t="s">
        <v>1453</v>
      </c>
      <c r="E410" s="282" t="s">
        <v>1453</v>
      </c>
      <c r="F410" s="283" t="s">
        <v>1453</v>
      </c>
      <c r="G410" s="284">
        <v>87249</v>
      </c>
      <c r="H410" s="305">
        <v>97769</v>
      </c>
    </row>
    <row r="411" spans="1:8">
      <c r="A411" s="278" t="s">
        <v>1750</v>
      </c>
      <c r="B411" s="279" t="s">
        <v>1233</v>
      </c>
      <c r="C411" s="280">
        <v>7</v>
      </c>
      <c r="D411" s="281">
        <v>2</v>
      </c>
      <c r="E411" s="282" t="s">
        <v>1453</v>
      </c>
      <c r="F411" s="283" t="s">
        <v>1453</v>
      </c>
      <c r="G411" s="284">
        <v>87249</v>
      </c>
      <c r="H411" s="305">
        <v>97769</v>
      </c>
    </row>
    <row r="412" spans="1:8" ht="25.5">
      <c r="A412" s="278" t="s">
        <v>1570</v>
      </c>
      <c r="B412" s="279" t="s">
        <v>1233</v>
      </c>
      <c r="C412" s="280">
        <v>7</v>
      </c>
      <c r="D412" s="281">
        <v>2</v>
      </c>
      <c r="E412" s="282" t="s">
        <v>1569</v>
      </c>
      <c r="F412" s="283" t="s">
        <v>1453</v>
      </c>
      <c r="G412" s="284">
        <v>87249</v>
      </c>
      <c r="H412" s="305">
        <v>97769</v>
      </c>
    </row>
    <row r="413" spans="1:8">
      <c r="A413" s="278" t="s">
        <v>1566</v>
      </c>
      <c r="B413" s="279" t="s">
        <v>1233</v>
      </c>
      <c r="C413" s="280">
        <v>7</v>
      </c>
      <c r="D413" s="281">
        <v>2</v>
      </c>
      <c r="E413" s="282" t="s">
        <v>1564</v>
      </c>
      <c r="F413" s="283" t="s">
        <v>1453</v>
      </c>
      <c r="G413" s="284">
        <v>87249</v>
      </c>
      <c r="H413" s="305">
        <v>97769</v>
      </c>
    </row>
    <row r="414" spans="1:8" ht="51">
      <c r="A414" s="278" t="s">
        <v>1744</v>
      </c>
      <c r="B414" s="279" t="s">
        <v>1233</v>
      </c>
      <c r="C414" s="280">
        <v>7</v>
      </c>
      <c r="D414" s="281">
        <v>2</v>
      </c>
      <c r="E414" s="282" t="s">
        <v>1745</v>
      </c>
      <c r="F414" s="283" t="s">
        <v>1453</v>
      </c>
      <c r="G414" s="284">
        <v>84485</v>
      </c>
      <c r="H414" s="305">
        <v>95005</v>
      </c>
    </row>
    <row r="415" spans="1:8">
      <c r="A415" s="278" t="s">
        <v>1820</v>
      </c>
      <c r="B415" s="279" t="s">
        <v>1233</v>
      </c>
      <c r="C415" s="280">
        <v>7</v>
      </c>
      <c r="D415" s="281">
        <v>2</v>
      </c>
      <c r="E415" s="282" t="s">
        <v>1745</v>
      </c>
      <c r="F415" s="283">
        <v>271</v>
      </c>
      <c r="G415" s="284">
        <v>84485</v>
      </c>
      <c r="H415" s="305">
        <v>95005</v>
      </c>
    </row>
    <row r="416" spans="1:8">
      <c r="A416" s="278" t="s">
        <v>1746</v>
      </c>
      <c r="B416" s="279" t="s">
        <v>1233</v>
      </c>
      <c r="C416" s="280">
        <v>7</v>
      </c>
      <c r="D416" s="281">
        <v>2</v>
      </c>
      <c r="E416" s="282" t="s">
        <v>1747</v>
      </c>
      <c r="F416" s="283" t="s">
        <v>1453</v>
      </c>
      <c r="G416" s="284">
        <v>2764</v>
      </c>
      <c r="H416" s="305">
        <v>2764</v>
      </c>
    </row>
    <row r="417" spans="1:8">
      <c r="A417" s="278" t="s">
        <v>1820</v>
      </c>
      <c r="B417" s="279" t="s">
        <v>1233</v>
      </c>
      <c r="C417" s="280">
        <v>7</v>
      </c>
      <c r="D417" s="281">
        <v>2</v>
      </c>
      <c r="E417" s="282" t="s">
        <v>1747</v>
      </c>
      <c r="F417" s="283">
        <v>271</v>
      </c>
      <c r="G417" s="284">
        <v>2764</v>
      </c>
      <c r="H417" s="305">
        <v>2764</v>
      </c>
    </row>
    <row r="418" spans="1:8" ht="76.5">
      <c r="A418" s="278" t="s">
        <v>1234</v>
      </c>
      <c r="B418" s="279" t="s">
        <v>1235</v>
      </c>
      <c r="C418" s="280" t="s">
        <v>1453</v>
      </c>
      <c r="D418" s="281" t="s">
        <v>1453</v>
      </c>
      <c r="E418" s="282" t="s">
        <v>1453</v>
      </c>
      <c r="F418" s="283" t="s">
        <v>1453</v>
      </c>
      <c r="G418" s="284">
        <v>14258</v>
      </c>
      <c r="H418" s="305">
        <v>14258</v>
      </c>
    </row>
    <row r="419" spans="1:8">
      <c r="A419" s="278" t="s">
        <v>1737</v>
      </c>
      <c r="B419" s="279" t="s">
        <v>1235</v>
      </c>
      <c r="C419" s="280">
        <v>7</v>
      </c>
      <c r="D419" s="281" t="s">
        <v>1453</v>
      </c>
      <c r="E419" s="282" t="s">
        <v>1453</v>
      </c>
      <c r="F419" s="283" t="s">
        <v>1453</v>
      </c>
      <c r="G419" s="284">
        <v>14258</v>
      </c>
      <c r="H419" s="305">
        <v>14258</v>
      </c>
    </row>
    <row r="420" spans="1:8">
      <c r="A420" s="278" t="s">
        <v>1750</v>
      </c>
      <c r="B420" s="279" t="s">
        <v>1235</v>
      </c>
      <c r="C420" s="280">
        <v>7</v>
      </c>
      <c r="D420" s="281">
        <v>2</v>
      </c>
      <c r="E420" s="282" t="s">
        <v>1453</v>
      </c>
      <c r="F420" s="283" t="s">
        <v>1453</v>
      </c>
      <c r="G420" s="284">
        <v>14258</v>
      </c>
      <c r="H420" s="305">
        <v>14258</v>
      </c>
    </row>
    <row r="421" spans="1:8" ht="25.5">
      <c r="A421" s="278" t="s">
        <v>1570</v>
      </c>
      <c r="B421" s="279" t="s">
        <v>1235</v>
      </c>
      <c r="C421" s="280">
        <v>7</v>
      </c>
      <c r="D421" s="281">
        <v>2</v>
      </c>
      <c r="E421" s="282" t="s">
        <v>1569</v>
      </c>
      <c r="F421" s="283" t="s">
        <v>1453</v>
      </c>
      <c r="G421" s="284">
        <v>14258</v>
      </c>
      <c r="H421" s="305">
        <v>14258</v>
      </c>
    </row>
    <row r="422" spans="1:8">
      <c r="A422" s="278" t="s">
        <v>1566</v>
      </c>
      <c r="B422" s="279" t="s">
        <v>1235</v>
      </c>
      <c r="C422" s="280">
        <v>7</v>
      </c>
      <c r="D422" s="281">
        <v>2</v>
      </c>
      <c r="E422" s="282" t="s">
        <v>1564</v>
      </c>
      <c r="F422" s="283" t="s">
        <v>1453</v>
      </c>
      <c r="G422" s="284">
        <v>14258</v>
      </c>
      <c r="H422" s="305">
        <v>14258</v>
      </c>
    </row>
    <row r="423" spans="1:8" ht="51">
      <c r="A423" s="278" t="s">
        <v>1744</v>
      </c>
      <c r="B423" s="279" t="s">
        <v>1235</v>
      </c>
      <c r="C423" s="280">
        <v>7</v>
      </c>
      <c r="D423" s="281">
        <v>2</v>
      </c>
      <c r="E423" s="282" t="s">
        <v>1745</v>
      </c>
      <c r="F423" s="283" t="s">
        <v>1453</v>
      </c>
      <c r="G423" s="284">
        <v>14258</v>
      </c>
      <c r="H423" s="305">
        <v>14258</v>
      </c>
    </row>
    <row r="424" spans="1:8">
      <c r="A424" s="278" t="s">
        <v>1820</v>
      </c>
      <c r="B424" s="279" t="s">
        <v>1235</v>
      </c>
      <c r="C424" s="280">
        <v>7</v>
      </c>
      <c r="D424" s="281">
        <v>2</v>
      </c>
      <c r="E424" s="282" t="s">
        <v>1745</v>
      </c>
      <c r="F424" s="283">
        <v>271</v>
      </c>
      <c r="G424" s="284">
        <v>14258</v>
      </c>
      <c r="H424" s="305">
        <v>14258</v>
      </c>
    </row>
    <row r="425" spans="1:8" ht="38.25">
      <c r="A425" s="278" t="s">
        <v>1236</v>
      </c>
      <c r="B425" s="279" t="s">
        <v>1237</v>
      </c>
      <c r="C425" s="280" t="s">
        <v>1453</v>
      </c>
      <c r="D425" s="281" t="s">
        <v>1453</v>
      </c>
      <c r="E425" s="282" t="s">
        <v>1453</v>
      </c>
      <c r="F425" s="283" t="s">
        <v>1453</v>
      </c>
      <c r="G425" s="284">
        <v>9394</v>
      </c>
      <c r="H425" s="305">
        <v>9394</v>
      </c>
    </row>
    <row r="426" spans="1:8" ht="51">
      <c r="A426" s="278" t="s">
        <v>1238</v>
      </c>
      <c r="B426" s="279" t="s">
        <v>1239</v>
      </c>
      <c r="C426" s="280" t="s">
        <v>1453</v>
      </c>
      <c r="D426" s="281" t="s">
        <v>1453</v>
      </c>
      <c r="E426" s="282" t="s">
        <v>1453</v>
      </c>
      <c r="F426" s="283" t="s">
        <v>1453</v>
      </c>
      <c r="G426" s="284">
        <v>9394</v>
      </c>
      <c r="H426" s="305">
        <v>9394</v>
      </c>
    </row>
    <row r="427" spans="1:8">
      <c r="A427" s="278" t="s">
        <v>1868</v>
      </c>
      <c r="B427" s="279" t="s">
        <v>1239</v>
      </c>
      <c r="C427" s="280">
        <v>11</v>
      </c>
      <c r="D427" s="281" t="s">
        <v>1453</v>
      </c>
      <c r="E427" s="282" t="s">
        <v>1453</v>
      </c>
      <c r="F427" s="283" t="s">
        <v>1453</v>
      </c>
      <c r="G427" s="284">
        <v>9394</v>
      </c>
      <c r="H427" s="305">
        <v>9394</v>
      </c>
    </row>
    <row r="428" spans="1:8">
      <c r="A428" s="278" t="s">
        <v>1240</v>
      </c>
      <c r="B428" s="279" t="s">
        <v>1239</v>
      </c>
      <c r="C428" s="280">
        <v>11</v>
      </c>
      <c r="D428" s="281">
        <v>5</v>
      </c>
      <c r="E428" s="282" t="s">
        <v>1453</v>
      </c>
      <c r="F428" s="283" t="s">
        <v>1453</v>
      </c>
      <c r="G428" s="284">
        <v>9394</v>
      </c>
      <c r="H428" s="305">
        <v>9394</v>
      </c>
    </row>
    <row r="429" spans="1:8" ht="38.25">
      <c r="A429" s="278" t="s">
        <v>1590</v>
      </c>
      <c r="B429" s="279" t="s">
        <v>1239</v>
      </c>
      <c r="C429" s="280">
        <v>11</v>
      </c>
      <c r="D429" s="281">
        <v>5</v>
      </c>
      <c r="E429" s="282" t="s">
        <v>1589</v>
      </c>
      <c r="F429" s="283" t="s">
        <v>1453</v>
      </c>
      <c r="G429" s="284">
        <v>9029</v>
      </c>
      <c r="H429" s="305">
        <v>9029</v>
      </c>
    </row>
    <row r="430" spans="1:8">
      <c r="A430" s="278" t="s">
        <v>1588</v>
      </c>
      <c r="B430" s="279" t="s">
        <v>1239</v>
      </c>
      <c r="C430" s="280">
        <v>11</v>
      </c>
      <c r="D430" s="281">
        <v>5</v>
      </c>
      <c r="E430" s="282" t="s">
        <v>1587</v>
      </c>
      <c r="F430" s="283" t="s">
        <v>1453</v>
      </c>
      <c r="G430" s="284">
        <v>9029</v>
      </c>
      <c r="H430" s="305">
        <v>9029</v>
      </c>
    </row>
    <row r="431" spans="1:8" ht="25.5">
      <c r="A431" s="278" t="s">
        <v>1792</v>
      </c>
      <c r="B431" s="279" t="s">
        <v>1239</v>
      </c>
      <c r="C431" s="280">
        <v>11</v>
      </c>
      <c r="D431" s="281">
        <v>5</v>
      </c>
      <c r="E431" s="282" t="s">
        <v>1793</v>
      </c>
      <c r="F431" s="283" t="s">
        <v>1453</v>
      </c>
      <c r="G431" s="284">
        <v>8623</v>
      </c>
      <c r="H431" s="305">
        <v>8623</v>
      </c>
    </row>
    <row r="432" spans="1:8">
      <c r="A432" s="278" t="s">
        <v>1657</v>
      </c>
      <c r="B432" s="279" t="s">
        <v>1239</v>
      </c>
      <c r="C432" s="280">
        <v>11</v>
      </c>
      <c r="D432" s="281">
        <v>5</v>
      </c>
      <c r="E432" s="282" t="s">
        <v>1793</v>
      </c>
      <c r="F432" s="283">
        <v>40</v>
      </c>
      <c r="G432" s="284">
        <v>8623</v>
      </c>
      <c r="H432" s="305">
        <v>8623</v>
      </c>
    </row>
    <row r="433" spans="1:8" ht="25.5">
      <c r="A433" s="278" t="s">
        <v>1766</v>
      </c>
      <c r="B433" s="279" t="s">
        <v>1239</v>
      </c>
      <c r="C433" s="280">
        <v>11</v>
      </c>
      <c r="D433" s="281">
        <v>5</v>
      </c>
      <c r="E433" s="282" t="s">
        <v>1767</v>
      </c>
      <c r="F433" s="283" t="s">
        <v>1453</v>
      </c>
      <c r="G433" s="284">
        <v>406</v>
      </c>
      <c r="H433" s="305">
        <v>406</v>
      </c>
    </row>
    <row r="434" spans="1:8">
      <c r="A434" s="278" t="s">
        <v>1657</v>
      </c>
      <c r="B434" s="279" t="s">
        <v>1239</v>
      </c>
      <c r="C434" s="280">
        <v>11</v>
      </c>
      <c r="D434" s="281">
        <v>5</v>
      </c>
      <c r="E434" s="282" t="s">
        <v>1767</v>
      </c>
      <c r="F434" s="283">
        <v>40</v>
      </c>
      <c r="G434" s="284">
        <v>406</v>
      </c>
      <c r="H434" s="305">
        <v>406</v>
      </c>
    </row>
    <row r="435" spans="1:8">
      <c r="A435" s="278" t="s">
        <v>1530</v>
      </c>
      <c r="B435" s="279" t="s">
        <v>1239</v>
      </c>
      <c r="C435" s="280">
        <v>11</v>
      </c>
      <c r="D435" s="281">
        <v>5</v>
      </c>
      <c r="E435" s="282" t="s">
        <v>1529</v>
      </c>
      <c r="F435" s="283" t="s">
        <v>1453</v>
      </c>
      <c r="G435" s="284">
        <v>362</v>
      </c>
      <c r="H435" s="305">
        <v>362</v>
      </c>
    </row>
    <row r="436" spans="1:8" ht="25.5">
      <c r="A436" s="278" t="s">
        <v>1528</v>
      </c>
      <c r="B436" s="279" t="s">
        <v>1239</v>
      </c>
      <c r="C436" s="280">
        <v>11</v>
      </c>
      <c r="D436" s="281">
        <v>5</v>
      </c>
      <c r="E436" s="282" t="s">
        <v>1479</v>
      </c>
      <c r="F436" s="283" t="s">
        <v>1453</v>
      </c>
      <c r="G436" s="284">
        <v>362</v>
      </c>
      <c r="H436" s="305">
        <v>362</v>
      </c>
    </row>
    <row r="437" spans="1:8" ht="25.5">
      <c r="A437" s="278" t="s">
        <v>1768</v>
      </c>
      <c r="B437" s="279" t="s">
        <v>1239</v>
      </c>
      <c r="C437" s="280">
        <v>11</v>
      </c>
      <c r="D437" s="281">
        <v>5</v>
      </c>
      <c r="E437" s="282" t="s">
        <v>1769</v>
      </c>
      <c r="F437" s="283" t="s">
        <v>1453</v>
      </c>
      <c r="G437" s="284">
        <v>242</v>
      </c>
      <c r="H437" s="305">
        <v>242</v>
      </c>
    </row>
    <row r="438" spans="1:8">
      <c r="A438" s="278" t="s">
        <v>1657</v>
      </c>
      <c r="B438" s="279" t="s">
        <v>1239</v>
      </c>
      <c r="C438" s="280">
        <v>11</v>
      </c>
      <c r="D438" s="281">
        <v>5</v>
      </c>
      <c r="E438" s="282" t="s">
        <v>1769</v>
      </c>
      <c r="F438" s="283">
        <v>40</v>
      </c>
      <c r="G438" s="284">
        <v>242</v>
      </c>
      <c r="H438" s="305">
        <v>242</v>
      </c>
    </row>
    <row r="439" spans="1:8" ht="25.5">
      <c r="A439" s="278" t="s">
        <v>1770</v>
      </c>
      <c r="B439" s="279" t="s">
        <v>1239</v>
      </c>
      <c r="C439" s="280">
        <v>11</v>
      </c>
      <c r="D439" s="281">
        <v>5</v>
      </c>
      <c r="E439" s="282" t="s">
        <v>1771</v>
      </c>
      <c r="F439" s="283" t="s">
        <v>1453</v>
      </c>
      <c r="G439" s="284">
        <v>120</v>
      </c>
      <c r="H439" s="305">
        <v>120</v>
      </c>
    </row>
    <row r="440" spans="1:8">
      <c r="A440" s="278" t="s">
        <v>1657</v>
      </c>
      <c r="B440" s="279" t="s">
        <v>1239</v>
      </c>
      <c r="C440" s="280">
        <v>11</v>
      </c>
      <c r="D440" s="281">
        <v>5</v>
      </c>
      <c r="E440" s="282" t="s">
        <v>1771</v>
      </c>
      <c r="F440" s="283">
        <v>40</v>
      </c>
      <c r="G440" s="284">
        <v>120</v>
      </c>
      <c r="H440" s="305">
        <v>120</v>
      </c>
    </row>
    <row r="441" spans="1:8">
      <c r="A441" s="278" t="s">
        <v>1461</v>
      </c>
      <c r="B441" s="279" t="s">
        <v>1239</v>
      </c>
      <c r="C441" s="280">
        <v>11</v>
      </c>
      <c r="D441" s="281">
        <v>5</v>
      </c>
      <c r="E441" s="282" t="s">
        <v>1460</v>
      </c>
      <c r="F441" s="283" t="s">
        <v>1453</v>
      </c>
      <c r="G441" s="284">
        <v>3</v>
      </c>
      <c r="H441" s="305">
        <v>3</v>
      </c>
    </row>
    <row r="442" spans="1:8">
      <c r="A442" s="278" t="s">
        <v>1586</v>
      </c>
      <c r="B442" s="279" t="s">
        <v>1239</v>
      </c>
      <c r="C442" s="280">
        <v>11</v>
      </c>
      <c r="D442" s="281">
        <v>5</v>
      </c>
      <c r="E442" s="282" t="s">
        <v>1584</v>
      </c>
      <c r="F442" s="283" t="s">
        <v>1453</v>
      </c>
      <c r="G442" s="284">
        <v>3</v>
      </c>
      <c r="H442" s="305">
        <v>3</v>
      </c>
    </row>
    <row r="443" spans="1:8">
      <c r="A443" s="278" t="s">
        <v>1863</v>
      </c>
      <c r="B443" s="279" t="s">
        <v>1239</v>
      </c>
      <c r="C443" s="280">
        <v>11</v>
      </c>
      <c r="D443" s="281">
        <v>5</v>
      </c>
      <c r="E443" s="282" t="s">
        <v>1864</v>
      </c>
      <c r="F443" s="283" t="s">
        <v>1453</v>
      </c>
      <c r="G443" s="284">
        <v>3</v>
      </c>
      <c r="H443" s="305">
        <v>3</v>
      </c>
    </row>
    <row r="444" spans="1:8">
      <c r="A444" s="278" t="s">
        <v>1657</v>
      </c>
      <c r="B444" s="279" t="s">
        <v>1239</v>
      </c>
      <c r="C444" s="280">
        <v>11</v>
      </c>
      <c r="D444" s="281">
        <v>5</v>
      </c>
      <c r="E444" s="282" t="s">
        <v>1864</v>
      </c>
      <c r="F444" s="283">
        <v>40</v>
      </c>
      <c r="G444" s="284">
        <v>3</v>
      </c>
      <c r="H444" s="305">
        <v>3</v>
      </c>
    </row>
    <row r="445" spans="1:8" ht="25.5">
      <c r="A445" s="285" t="s">
        <v>1241</v>
      </c>
      <c r="B445" s="286" t="s">
        <v>1242</v>
      </c>
      <c r="C445" s="287" t="s">
        <v>1453</v>
      </c>
      <c r="D445" s="288" t="s">
        <v>1453</v>
      </c>
      <c r="E445" s="289" t="s">
        <v>1453</v>
      </c>
      <c r="F445" s="290" t="s">
        <v>1453</v>
      </c>
      <c r="G445" s="291">
        <v>700</v>
      </c>
      <c r="H445" s="306">
        <v>700</v>
      </c>
    </row>
    <row r="446" spans="1:8" ht="25.5">
      <c r="A446" s="278" t="s">
        <v>1243</v>
      </c>
      <c r="B446" s="279" t="s">
        <v>1244</v>
      </c>
      <c r="C446" s="280" t="s">
        <v>1453</v>
      </c>
      <c r="D446" s="281" t="s">
        <v>1453</v>
      </c>
      <c r="E446" s="282" t="s">
        <v>1453</v>
      </c>
      <c r="F446" s="283" t="s">
        <v>1453</v>
      </c>
      <c r="G446" s="284">
        <v>700</v>
      </c>
      <c r="H446" s="305">
        <v>700</v>
      </c>
    </row>
    <row r="447" spans="1:8">
      <c r="A447" s="278" t="s">
        <v>1245</v>
      </c>
      <c r="B447" s="279" t="s">
        <v>1244</v>
      </c>
      <c r="C447" s="280">
        <v>1</v>
      </c>
      <c r="D447" s="281" t="s">
        <v>1453</v>
      </c>
      <c r="E447" s="282" t="s">
        <v>1453</v>
      </c>
      <c r="F447" s="283" t="s">
        <v>1453</v>
      </c>
      <c r="G447" s="284">
        <v>609</v>
      </c>
      <c r="H447" s="305">
        <v>609</v>
      </c>
    </row>
    <row r="448" spans="1:8">
      <c r="A448" s="278" t="s">
        <v>1246</v>
      </c>
      <c r="B448" s="279" t="s">
        <v>1244</v>
      </c>
      <c r="C448" s="280">
        <v>1</v>
      </c>
      <c r="D448" s="281">
        <v>13</v>
      </c>
      <c r="E448" s="282" t="s">
        <v>1453</v>
      </c>
      <c r="F448" s="283" t="s">
        <v>1453</v>
      </c>
      <c r="G448" s="284">
        <v>609</v>
      </c>
      <c r="H448" s="305">
        <v>609</v>
      </c>
    </row>
    <row r="449" spans="1:8" ht="38.25">
      <c r="A449" s="278" t="s">
        <v>1590</v>
      </c>
      <c r="B449" s="279" t="s">
        <v>1244</v>
      </c>
      <c r="C449" s="280">
        <v>1</v>
      </c>
      <c r="D449" s="281">
        <v>13</v>
      </c>
      <c r="E449" s="282" t="s">
        <v>1589</v>
      </c>
      <c r="F449" s="283" t="s">
        <v>1453</v>
      </c>
      <c r="G449" s="284">
        <v>252</v>
      </c>
      <c r="H449" s="305">
        <v>252</v>
      </c>
    </row>
    <row r="450" spans="1:8">
      <c r="A450" s="278" t="s">
        <v>1588</v>
      </c>
      <c r="B450" s="279" t="s">
        <v>1244</v>
      </c>
      <c r="C450" s="280">
        <v>1</v>
      </c>
      <c r="D450" s="281">
        <v>13</v>
      </c>
      <c r="E450" s="282" t="s">
        <v>1587</v>
      </c>
      <c r="F450" s="283" t="s">
        <v>1453</v>
      </c>
      <c r="G450" s="284">
        <v>252</v>
      </c>
      <c r="H450" s="305">
        <v>252</v>
      </c>
    </row>
    <row r="451" spans="1:8" ht="25.5">
      <c r="A451" s="278" t="s">
        <v>1766</v>
      </c>
      <c r="B451" s="279" t="s">
        <v>1244</v>
      </c>
      <c r="C451" s="280">
        <v>1</v>
      </c>
      <c r="D451" s="281">
        <v>13</v>
      </c>
      <c r="E451" s="282" t="s">
        <v>1767</v>
      </c>
      <c r="F451" s="283" t="s">
        <v>1453</v>
      </c>
      <c r="G451" s="284">
        <v>252</v>
      </c>
      <c r="H451" s="305">
        <v>252</v>
      </c>
    </row>
    <row r="452" spans="1:8">
      <c r="A452" s="278" t="s">
        <v>1657</v>
      </c>
      <c r="B452" s="279" t="s">
        <v>1244</v>
      </c>
      <c r="C452" s="280">
        <v>1</v>
      </c>
      <c r="D452" s="281">
        <v>13</v>
      </c>
      <c r="E452" s="282" t="s">
        <v>1767</v>
      </c>
      <c r="F452" s="283">
        <v>40</v>
      </c>
      <c r="G452" s="284">
        <v>252</v>
      </c>
      <c r="H452" s="305">
        <v>252</v>
      </c>
    </row>
    <row r="453" spans="1:8">
      <c r="A453" s="278" t="s">
        <v>1530</v>
      </c>
      <c r="B453" s="279" t="s">
        <v>1244</v>
      </c>
      <c r="C453" s="280">
        <v>1</v>
      </c>
      <c r="D453" s="281">
        <v>13</v>
      </c>
      <c r="E453" s="282" t="s">
        <v>1529</v>
      </c>
      <c r="F453" s="283" t="s">
        <v>1453</v>
      </c>
      <c r="G453" s="284">
        <v>357</v>
      </c>
      <c r="H453" s="305">
        <v>357</v>
      </c>
    </row>
    <row r="454" spans="1:8" ht="25.5">
      <c r="A454" s="278" t="s">
        <v>1528</v>
      </c>
      <c r="B454" s="279" t="s">
        <v>1244</v>
      </c>
      <c r="C454" s="280">
        <v>1</v>
      </c>
      <c r="D454" s="281">
        <v>13</v>
      </c>
      <c r="E454" s="282" t="s">
        <v>1479</v>
      </c>
      <c r="F454" s="283" t="s">
        <v>1453</v>
      </c>
      <c r="G454" s="284">
        <v>357</v>
      </c>
      <c r="H454" s="305">
        <v>357</v>
      </c>
    </row>
    <row r="455" spans="1:8" ht="25.5">
      <c r="A455" s="278" t="s">
        <v>1770</v>
      </c>
      <c r="B455" s="279" t="s">
        <v>1244</v>
      </c>
      <c r="C455" s="280">
        <v>1</v>
      </c>
      <c r="D455" s="281">
        <v>13</v>
      </c>
      <c r="E455" s="282" t="s">
        <v>1771</v>
      </c>
      <c r="F455" s="283" t="s">
        <v>1453</v>
      </c>
      <c r="G455" s="284">
        <v>357</v>
      </c>
      <c r="H455" s="305">
        <v>357</v>
      </c>
    </row>
    <row r="456" spans="1:8">
      <c r="A456" s="278" t="s">
        <v>1657</v>
      </c>
      <c r="B456" s="279" t="s">
        <v>1244</v>
      </c>
      <c r="C456" s="280">
        <v>1</v>
      </c>
      <c r="D456" s="281">
        <v>13</v>
      </c>
      <c r="E456" s="282" t="s">
        <v>1771</v>
      </c>
      <c r="F456" s="283">
        <v>40</v>
      </c>
      <c r="G456" s="284">
        <v>357</v>
      </c>
      <c r="H456" s="305">
        <v>357</v>
      </c>
    </row>
    <row r="457" spans="1:8">
      <c r="A457" s="278" t="s">
        <v>1737</v>
      </c>
      <c r="B457" s="279" t="s">
        <v>1244</v>
      </c>
      <c r="C457" s="280">
        <v>7</v>
      </c>
      <c r="D457" s="281" t="s">
        <v>1453</v>
      </c>
      <c r="E457" s="282" t="s">
        <v>1453</v>
      </c>
      <c r="F457" s="283" t="s">
        <v>1453</v>
      </c>
      <c r="G457" s="284">
        <v>91</v>
      </c>
      <c r="H457" s="305">
        <v>91</v>
      </c>
    </row>
    <row r="458" spans="1:8">
      <c r="A458" s="278" t="s">
        <v>1765</v>
      </c>
      <c r="B458" s="279" t="s">
        <v>1244</v>
      </c>
      <c r="C458" s="280">
        <v>7</v>
      </c>
      <c r="D458" s="281">
        <v>9</v>
      </c>
      <c r="E458" s="282" t="s">
        <v>1453</v>
      </c>
      <c r="F458" s="283" t="s">
        <v>1453</v>
      </c>
      <c r="G458" s="284">
        <v>91</v>
      </c>
      <c r="H458" s="305">
        <v>91</v>
      </c>
    </row>
    <row r="459" spans="1:8" ht="38.25">
      <c r="A459" s="278" t="s">
        <v>1590</v>
      </c>
      <c r="B459" s="279" t="s">
        <v>1244</v>
      </c>
      <c r="C459" s="280">
        <v>7</v>
      </c>
      <c r="D459" s="281">
        <v>9</v>
      </c>
      <c r="E459" s="282" t="s">
        <v>1589</v>
      </c>
      <c r="F459" s="283" t="s">
        <v>1453</v>
      </c>
      <c r="G459" s="284">
        <v>39</v>
      </c>
      <c r="H459" s="305">
        <v>39</v>
      </c>
    </row>
    <row r="460" spans="1:8">
      <c r="A460" s="278" t="s">
        <v>1588</v>
      </c>
      <c r="B460" s="279" t="s">
        <v>1244</v>
      </c>
      <c r="C460" s="280">
        <v>7</v>
      </c>
      <c r="D460" s="281">
        <v>9</v>
      </c>
      <c r="E460" s="282" t="s">
        <v>1587</v>
      </c>
      <c r="F460" s="283" t="s">
        <v>1453</v>
      </c>
      <c r="G460" s="284">
        <v>39</v>
      </c>
      <c r="H460" s="305">
        <v>39</v>
      </c>
    </row>
    <row r="461" spans="1:8" ht="25.5">
      <c r="A461" s="278" t="s">
        <v>1766</v>
      </c>
      <c r="B461" s="279" t="s">
        <v>1244</v>
      </c>
      <c r="C461" s="280">
        <v>7</v>
      </c>
      <c r="D461" s="281">
        <v>9</v>
      </c>
      <c r="E461" s="282" t="s">
        <v>1767</v>
      </c>
      <c r="F461" s="283" t="s">
        <v>1453</v>
      </c>
      <c r="G461" s="284">
        <v>39</v>
      </c>
      <c r="H461" s="305">
        <v>39</v>
      </c>
    </row>
    <row r="462" spans="1:8">
      <c r="A462" s="278" t="s">
        <v>1741</v>
      </c>
      <c r="B462" s="279" t="s">
        <v>1244</v>
      </c>
      <c r="C462" s="280">
        <v>7</v>
      </c>
      <c r="D462" s="281">
        <v>9</v>
      </c>
      <c r="E462" s="282" t="s">
        <v>1767</v>
      </c>
      <c r="F462" s="283">
        <v>231</v>
      </c>
      <c r="G462" s="284">
        <v>39</v>
      </c>
      <c r="H462" s="305">
        <v>39</v>
      </c>
    </row>
    <row r="463" spans="1:8">
      <c r="A463" s="278" t="s">
        <v>1530</v>
      </c>
      <c r="B463" s="279" t="s">
        <v>1244</v>
      </c>
      <c r="C463" s="280">
        <v>7</v>
      </c>
      <c r="D463" s="281">
        <v>9</v>
      </c>
      <c r="E463" s="282" t="s">
        <v>1529</v>
      </c>
      <c r="F463" s="283" t="s">
        <v>1453</v>
      </c>
      <c r="G463" s="284">
        <v>52</v>
      </c>
      <c r="H463" s="305">
        <v>52</v>
      </c>
    </row>
    <row r="464" spans="1:8" ht="25.5">
      <c r="A464" s="278" t="s">
        <v>1528</v>
      </c>
      <c r="B464" s="279" t="s">
        <v>1244</v>
      </c>
      <c r="C464" s="280">
        <v>7</v>
      </c>
      <c r="D464" s="281">
        <v>9</v>
      </c>
      <c r="E464" s="282" t="s">
        <v>1479</v>
      </c>
      <c r="F464" s="283" t="s">
        <v>1453</v>
      </c>
      <c r="G464" s="284">
        <v>52</v>
      </c>
      <c r="H464" s="305">
        <v>52</v>
      </c>
    </row>
    <row r="465" spans="1:8" ht="25.5">
      <c r="A465" s="278" t="s">
        <v>1770</v>
      </c>
      <c r="B465" s="279" t="s">
        <v>1244</v>
      </c>
      <c r="C465" s="280">
        <v>7</v>
      </c>
      <c r="D465" s="281">
        <v>9</v>
      </c>
      <c r="E465" s="282" t="s">
        <v>1771</v>
      </c>
      <c r="F465" s="283" t="s">
        <v>1453</v>
      </c>
      <c r="G465" s="284">
        <v>52</v>
      </c>
      <c r="H465" s="305">
        <v>52</v>
      </c>
    </row>
    <row r="466" spans="1:8">
      <c r="A466" s="278" t="s">
        <v>1741</v>
      </c>
      <c r="B466" s="279" t="s">
        <v>1244</v>
      </c>
      <c r="C466" s="280">
        <v>7</v>
      </c>
      <c r="D466" s="281">
        <v>9</v>
      </c>
      <c r="E466" s="282" t="s">
        <v>1771</v>
      </c>
      <c r="F466" s="283">
        <v>231</v>
      </c>
      <c r="G466" s="284">
        <v>52</v>
      </c>
      <c r="H466" s="305">
        <v>52</v>
      </c>
    </row>
    <row r="467" spans="1:8" ht="25.5">
      <c r="A467" s="285" t="s">
        <v>1247</v>
      </c>
      <c r="B467" s="286" t="s">
        <v>1544</v>
      </c>
      <c r="C467" s="287" t="s">
        <v>1453</v>
      </c>
      <c r="D467" s="288" t="s">
        <v>1453</v>
      </c>
      <c r="E467" s="289" t="s">
        <v>1453</v>
      </c>
      <c r="F467" s="290" t="s">
        <v>1453</v>
      </c>
      <c r="G467" s="291">
        <v>37808.43</v>
      </c>
      <c r="H467" s="306">
        <v>37028.43</v>
      </c>
    </row>
    <row r="468" spans="1:8" ht="38.25">
      <c r="A468" s="278" t="s">
        <v>1248</v>
      </c>
      <c r="B468" s="279" t="s">
        <v>1249</v>
      </c>
      <c r="C468" s="280" t="s">
        <v>1453</v>
      </c>
      <c r="D468" s="281" t="s">
        <v>1453</v>
      </c>
      <c r="E468" s="282" t="s">
        <v>1453</v>
      </c>
      <c r="F468" s="283" t="s">
        <v>1453</v>
      </c>
      <c r="G468" s="284">
        <v>28056.799999999999</v>
      </c>
      <c r="H468" s="305">
        <v>28056.799999999999</v>
      </c>
    </row>
    <row r="469" spans="1:8" ht="38.25">
      <c r="A469" s="278" t="s">
        <v>1250</v>
      </c>
      <c r="B469" s="279" t="s">
        <v>1251</v>
      </c>
      <c r="C469" s="280" t="s">
        <v>1453</v>
      </c>
      <c r="D469" s="281" t="s">
        <v>1453</v>
      </c>
      <c r="E469" s="282" t="s">
        <v>1453</v>
      </c>
      <c r="F469" s="283" t="s">
        <v>1453</v>
      </c>
      <c r="G469" s="284">
        <v>17239.8</v>
      </c>
      <c r="H469" s="305">
        <v>17239.8</v>
      </c>
    </row>
    <row r="470" spans="1:8">
      <c r="A470" s="278" t="s">
        <v>1665</v>
      </c>
      <c r="B470" s="279" t="s">
        <v>1251</v>
      </c>
      <c r="C470" s="280">
        <v>5</v>
      </c>
      <c r="D470" s="281" t="s">
        <v>1453</v>
      </c>
      <c r="E470" s="282" t="s">
        <v>1453</v>
      </c>
      <c r="F470" s="283" t="s">
        <v>1453</v>
      </c>
      <c r="G470" s="284">
        <v>17239.8</v>
      </c>
      <c r="H470" s="305">
        <v>17239.8</v>
      </c>
    </row>
    <row r="471" spans="1:8">
      <c r="A471" s="278" t="s">
        <v>1666</v>
      </c>
      <c r="B471" s="279" t="s">
        <v>1251</v>
      </c>
      <c r="C471" s="280">
        <v>5</v>
      </c>
      <c r="D471" s="281">
        <v>1</v>
      </c>
      <c r="E471" s="282" t="s">
        <v>1453</v>
      </c>
      <c r="F471" s="283" t="s">
        <v>1453</v>
      </c>
      <c r="G471" s="284">
        <v>17239.8</v>
      </c>
      <c r="H471" s="305">
        <v>17239.8</v>
      </c>
    </row>
    <row r="472" spans="1:8" ht="25.5">
      <c r="A472" s="278" t="s">
        <v>1875</v>
      </c>
      <c r="B472" s="279" t="s">
        <v>1251</v>
      </c>
      <c r="C472" s="280">
        <v>5</v>
      </c>
      <c r="D472" s="281">
        <v>1</v>
      </c>
      <c r="E472" s="282" t="s">
        <v>1876</v>
      </c>
      <c r="F472" s="283" t="s">
        <v>1453</v>
      </c>
      <c r="G472" s="284">
        <v>17239.8</v>
      </c>
      <c r="H472" s="305">
        <v>17239.8</v>
      </c>
    </row>
    <row r="473" spans="1:8">
      <c r="A473" s="278" t="s">
        <v>1877</v>
      </c>
      <c r="B473" s="279" t="s">
        <v>1251</v>
      </c>
      <c r="C473" s="280">
        <v>5</v>
      </c>
      <c r="D473" s="281">
        <v>1</v>
      </c>
      <c r="E473" s="282" t="s">
        <v>1878</v>
      </c>
      <c r="F473" s="283" t="s">
        <v>1453</v>
      </c>
      <c r="G473" s="284">
        <v>17239.8</v>
      </c>
      <c r="H473" s="305">
        <v>17239.8</v>
      </c>
    </row>
    <row r="474" spans="1:8" ht="25.5">
      <c r="A474" s="278" t="s">
        <v>1252</v>
      </c>
      <c r="B474" s="279" t="s">
        <v>1251</v>
      </c>
      <c r="C474" s="280">
        <v>5</v>
      </c>
      <c r="D474" s="281">
        <v>1</v>
      </c>
      <c r="E474" s="282" t="s">
        <v>1253</v>
      </c>
      <c r="F474" s="283" t="s">
        <v>1453</v>
      </c>
      <c r="G474" s="284">
        <v>17239.8</v>
      </c>
      <c r="H474" s="305">
        <v>17239.8</v>
      </c>
    </row>
    <row r="475" spans="1:8" ht="25.5">
      <c r="A475" s="278" t="s">
        <v>1647</v>
      </c>
      <c r="B475" s="279" t="s">
        <v>1251</v>
      </c>
      <c r="C475" s="280">
        <v>5</v>
      </c>
      <c r="D475" s="281">
        <v>1</v>
      </c>
      <c r="E475" s="282" t="s">
        <v>1253</v>
      </c>
      <c r="F475" s="283">
        <v>70</v>
      </c>
      <c r="G475" s="284">
        <v>17239.8</v>
      </c>
      <c r="H475" s="305">
        <v>17239.8</v>
      </c>
    </row>
    <row r="476" spans="1:8" ht="63.75">
      <c r="A476" s="278" t="s">
        <v>1449</v>
      </c>
      <c r="B476" s="279" t="s">
        <v>1450</v>
      </c>
      <c r="C476" s="280" t="s">
        <v>1453</v>
      </c>
      <c r="D476" s="281" t="s">
        <v>1453</v>
      </c>
      <c r="E476" s="282" t="s">
        <v>1453</v>
      </c>
      <c r="F476" s="283" t="s">
        <v>1453</v>
      </c>
      <c r="G476" s="284">
        <v>0</v>
      </c>
      <c r="H476" s="305">
        <v>1880.36</v>
      </c>
    </row>
    <row r="477" spans="1:8">
      <c r="A477" s="278" t="s">
        <v>1665</v>
      </c>
      <c r="B477" s="279" t="s">
        <v>1450</v>
      </c>
      <c r="C477" s="280">
        <v>5</v>
      </c>
      <c r="D477" s="281" t="s">
        <v>1453</v>
      </c>
      <c r="E477" s="282" t="s">
        <v>1453</v>
      </c>
      <c r="F477" s="283" t="s">
        <v>1453</v>
      </c>
      <c r="G477" s="284">
        <v>0</v>
      </c>
      <c r="H477" s="305">
        <v>1880.36</v>
      </c>
    </row>
    <row r="478" spans="1:8">
      <c r="A478" s="278" t="s">
        <v>1669</v>
      </c>
      <c r="B478" s="279" t="s">
        <v>1450</v>
      </c>
      <c r="C478" s="280">
        <v>5</v>
      </c>
      <c r="D478" s="281">
        <v>2</v>
      </c>
      <c r="E478" s="282" t="s">
        <v>1453</v>
      </c>
      <c r="F478" s="283" t="s">
        <v>1453</v>
      </c>
      <c r="G478" s="284">
        <v>0</v>
      </c>
      <c r="H478" s="305">
        <v>1880.36</v>
      </c>
    </row>
    <row r="479" spans="1:8" ht="25.5">
      <c r="A479" s="278" t="s">
        <v>1875</v>
      </c>
      <c r="B479" s="279" t="s">
        <v>1450</v>
      </c>
      <c r="C479" s="280">
        <v>5</v>
      </c>
      <c r="D479" s="281">
        <v>2</v>
      </c>
      <c r="E479" s="282" t="s">
        <v>1876</v>
      </c>
      <c r="F479" s="283" t="s">
        <v>1453</v>
      </c>
      <c r="G479" s="284">
        <v>0</v>
      </c>
      <c r="H479" s="305">
        <v>1880.36</v>
      </c>
    </row>
    <row r="480" spans="1:8">
      <c r="A480" s="278" t="s">
        <v>1877</v>
      </c>
      <c r="B480" s="279" t="s">
        <v>1450</v>
      </c>
      <c r="C480" s="280">
        <v>5</v>
      </c>
      <c r="D480" s="281">
        <v>2</v>
      </c>
      <c r="E480" s="282" t="s">
        <v>1878</v>
      </c>
      <c r="F480" s="283" t="s">
        <v>1453</v>
      </c>
      <c r="G480" s="284">
        <v>0</v>
      </c>
      <c r="H480" s="305">
        <v>1880.36</v>
      </c>
    </row>
    <row r="481" spans="1:8" ht="25.5">
      <c r="A481" s="278" t="s">
        <v>1879</v>
      </c>
      <c r="B481" s="279" t="s">
        <v>1450</v>
      </c>
      <c r="C481" s="280">
        <v>5</v>
      </c>
      <c r="D481" s="281">
        <v>2</v>
      </c>
      <c r="E481" s="282" t="s">
        <v>1880</v>
      </c>
      <c r="F481" s="283" t="s">
        <v>1453</v>
      </c>
      <c r="G481" s="284">
        <v>0</v>
      </c>
      <c r="H481" s="305">
        <v>1880.36</v>
      </c>
    </row>
    <row r="482" spans="1:8">
      <c r="A482" s="278" t="s">
        <v>1657</v>
      </c>
      <c r="B482" s="279" t="s">
        <v>1450</v>
      </c>
      <c r="C482" s="280">
        <v>5</v>
      </c>
      <c r="D482" s="281">
        <v>2</v>
      </c>
      <c r="E482" s="282" t="s">
        <v>1880</v>
      </c>
      <c r="F482" s="283">
        <v>40</v>
      </c>
      <c r="G482" s="284">
        <v>0</v>
      </c>
      <c r="H482" s="305">
        <v>1880.36</v>
      </c>
    </row>
    <row r="483" spans="1:8" ht="63.75">
      <c r="A483" s="278" t="s">
        <v>1254</v>
      </c>
      <c r="B483" s="279" t="s">
        <v>1255</v>
      </c>
      <c r="C483" s="280" t="s">
        <v>1453</v>
      </c>
      <c r="D483" s="281" t="s">
        <v>1453</v>
      </c>
      <c r="E483" s="282" t="s">
        <v>1453</v>
      </c>
      <c r="F483" s="283" t="s">
        <v>1453</v>
      </c>
      <c r="G483" s="284">
        <v>8653</v>
      </c>
      <c r="H483" s="305">
        <v>8653</v>
      </c>
    </row>
    <row r="484" spans="1:8">
      <c r="A484" s="278" t="s">
        <v>1665</v>
      </c>
      <c r="B484" s="279" t="s">
        <v>1255</v>
      </c>
      <c r="C484" s="280">
        <v>5</v>
      </c>
      <c r="D484" s="281" t="s">
        <v>1453</v>
      </c>
      <c r="E484" s="282" t="s">
        <v>1453</v>
      </c>
      <c r="F484" s="283" t="s">
        <v>1453</v>
      </c>
      <c r="G484" s="284">
        <v>8653</v>
      </c>
      <c r="H484" s="305">
        <v>8653</v>
      </c>
    </row>
    <row r="485" spans="1:8">
      <c r="A485" s="278" t="s">
        <v>1669</v>
      </c>
      <c r="B485" s="279" t="s">
        <v>1255</v>
      </c>
      <c r="C485" s="280">
        <v>5</v>
      </c>
      <c r="D485" s="281">
        <v>2</v>
      </c>
      <c r="E485" s="282" t="s">
        <v>1453</v>
      </c>
      <c r="F485" s="283" t="s">
        <v>1453</v>
      </c>
      <c r="G485" s="284">
        <v>8653</v>
      </c>
      <c r="H485" s="305">
        <v>8653</v>
      </c>
    </row>
    <row r="486" spans="1:8" ht="25.5">
      <c r="A486" s="278" t="s">
        <v>1875</v>
      </c>
      <c r="B486" s="279" t="s">
        <v>1255</v>
      </c>
      <c r="C486" s="280">
        <v>5</v>
      </c>
      <c r="D486" s="281">
        <v>2</v>
      </c>
      <c r="E486" s="282" t="s">
        <v>1876</v>
      </c>
      <c r="F486" s="283" t="s">
        <v>1453</v>
      </c>
      <c r="G486" s="284">
        <v>8653</v>
      </c>
      <c r="H486" s="305">
        <v>8653</v>
      </c>
    </row>
    <row r="487" spans="1:8">
      <c r="A487" s="278" t="s">
        <v>1877</v>
      </c>
      <c r="B487" s="279" t="s">
        <v>1255</v>
      </c>
      <c r="C487" s="280">
        <v>5</v>
      </c>
      <c r="D487" s="281">
        <v>2</v>
      </c>
      <c r="E487" s="282" t="s">
        <v>1878</v>
      </c>
      <c r="F487" s="283" t="s">
        <v>1453</v>
      </c>
      <c r="G487" s="284">
        <v>8653</v>
      </c>
      <c r="H487" s="305">
        <v>8653</v>
      </c>
    </row>
    <row r="488" spans="1:8" ht="25.5">
      <c r="A488" s="278" t="s">
        <v>1879</v>
      </c>
      <c r="B488" s="279" t="s">
        <v>1255</v>
      </c>
      <c r="C488" s="280">
        <v>5</v>
      </c>
      <c r="D488" s="281">
        <v>2</v>
      </c>
      <c r="E488" s="282" t="s">
        <v>1880</v>
      </c>
      <c r="F488" s="283" t="s">
        <v>1453</v>
      </c>
      <c r="G488" s="284">
        <v>8653</v>
      </c>
      <c r="H488" s="305">
        <v>8653</v>
      </c>
    </row>
    <row r="489" spans="1:8">
      <c r="A489" s="278" t="s">
        <v>1657</v>
      </c>
      <c r="B489" s="279" t="s">
        <v>1255</v>
      </c>
      <c r="C489" s="280">
        <v>5</v>
      </c>
      <c r="D489" s="281">
        <v>2</v>
      </c>
      <c r="E489" s="282" t="s">
        <v>1880</v>
      </c>
      <c r="F489" s="283">
        <v>40</v>
      </c>
      <c r="G489" s="284">
        <v>8653</v>
      </c>
      <c r="H489" s="305">
        <v>8653</v>
      </c>
    </row>
    <row r="490" spans="1:8" ht="51">
      <c r="A490" s="278" t="s">
        <v>1256</v>
      </c>
      <c r="B490" s="279" t="s">
        <v>1257</v>
      </c>
      <c r="C490" s="280" t="s">
        <v>1453</v>
      </c>
      <c r="D490" s="281" t="s">
        <v>1453</v>
      </c>
      <c r="E490" s="282" t="s">
        <v>1453</v>
      </c>
      <c r="F490" s="283" t="s">
        <v>1453</v>
      </c>
      <c r="G490" s="284">
        <v>2164</v>
      </c>
      <c r="H490" s="305">
        <v>265.64</v>
      </c>
    </row>
    <row r="491" spans="1:8">
      <c r="A491" s="278" t="s">
        <v>1665</v>
      </c>
      <c r="B491" s="279" t="s">
        <v>1257</v>
      </c>
      <c r="C491" s="280">
        <v>5</v>
      </c>
      <c r="D491" s="281" t="s">
        <v>1453</v>
      </c>
      <c r="E491" s="282" t="s">
        <v>1453</v>
      </c>
      <c r="F491" s="283" t="s">
        <v>1453</v>
      </c>
      <c r="G491" s="284">
        <v>2164</v>
      </c>
      <c r="H491" s="305">
        <v>265.64</v>
      </c>
    </row>
    <row r="492" spans="1:8">
      <c r="A492" s="278" t="s">
        <v>1669</v>
      </c>
      <c r="B492" s="279" t="s">
        <v>1257</v>
      </c>
      <c r="C492" s="280">
        <v>5</v>
      </c>
      <c r="D492" s="281">
        <v>2</v>
      </c>
      <c r="E492" s="282" t="s">
        <v>1453</v>
      </c>
      <c r="F492" s="283" t="s">
        <v>1453</v>
      </c>
      <c r="G492" s="284">
        <v>2164</v>
      </c>
      <c r="H492" s="305">
        <v>265.64</v>
      </c>
    </row>
    <row r="493" spans="1:8" ht="25.5">
      <c r="A493" s="278" t="s">
        <v>1875</v>
      </c>
      <c r="B493" s="279" t="s">
        <v>1257</v>
      </c>
      <c r="C493" s="280">
        <v>5</v>
      </c>
      <c r="D493" s="281">
        <v>2</v>
      </c>
      <c r="E493" s="282" t="s">
        <v>1876</v>
      </c>
      <c r="F493" s="283" t="s">
        <v>1453</v>
      </c>
      <c r="G493" s="284">
        <v>2164</v>
      </c>
      <c r="H493" s="305">
        <v>265.64</v>
      </c>
    </row>
    <row r="494" spans="1:8">
      <c r="A494" s="278" t="s">
        <v>1877</v>
      </c>
      <c r="B494" s="279" t="s">
        <v>1257</v>
      </c>
      <c r="C494" s="280">
        <v>5</v>
      </c>
      <c r="D494" s="281">
        <v>2</v>
      </c>
      <c r="E494" s="282" t="s">
        <v>1878</v>
      </c>
      <c r="F494" s="283" t="s">
        <v>1453</v>
      </c>
      <c r="G494" s="284">
        <v>2164</v>
      </c>
      <c r="H494" s="305">
        <v>265.64</v>
      </c>
    </row>
    <row r="495" spans="1:8" ht="25.5">
      <c r="A495" s="278" t="s">
        <v>1879</v>
      </c>
      <c r="B495" s="279" t="s">
        <v>1257</v>
      </c>
      <c r="C495" s="280">
        <v>5</v>
      </c>
      <c r="D495" s="281">
        <v>2</v>
      </c>
      <c r="E495" s="282" t="s">
        <v>1880</v>
      </c>
      <c r="F495" s="283" t="s">
        <v>1453</v>
      </c>
      <c r="G495" s="284">
        <v>2164</v>
      </c>
      <c r="H495" s="305">
        <v>265.64</v>
      </c>
    </row>
    <row r="496" spans="1:8">
      <c r="A496" s="278" t="s">
        <v>1657</v>
      </c>
      <c r="B496" s="279" t="s">
        <v>1257</v>
      </c>
      <c r="C496" s="280">
        <v>5</v>
      </c>
      <c r="D496" s="281">
        <v>2</v>
      </c>
      <c r="E496" s="282" t="s">
        <v>1880</v>
      </c>
      <c r="F496" s="283">
        <v>40</v>
      </c>
      <c r="G496" s="284">
        <v>2164</v>
      </c>
      <c r="H496" s="305">
        <v>265.64</v>
      </c>
    </row>
    <row r="497" spans="1:8" ht="51">
      <c r="A497" s="278" t="s">
        <v>1451</v>
      </c>
      <c r="B497" s="279" t="s">
        <v>1452</v>
      </c>
      <c r="C497" s="280" t="s">
        <v>1453</v>
      </c>
      <c r="D497" s="281" t="s">
        <v>1453</v>
      </c>
      <c r="E497" s="282" t="s">
        <v>1453</v>
      </c>
      <c r="F497" s="283" t="s">
        <v>1453</v>
      </c>
      <c r="G497" s="284">
        <v>0</v>
      </c>
      <c r="H497" s="305">
        <v>18</v>
      </c>
    </row>
    <row r="498" spans="1:8">
      <c r="A498" s="278" t="s">
        <v>1665</v>
      </c>
      <c r="B498" s="279" t="s">
        <v>1452</v>
      </c>
      <c r="C498" s="280">
        <v>5</v>
      </c>
      <c r="D498" s="281" t="s">
        <v>1453</v>
      </c>
      <c r="E498" s="282" t="s">
        <v>1453</v>
      </c>
      <c r="F498" s="283" t="s">
        <v>1453</v>
      </c>
      <c r="G498" s="284">
        <v>0</v>
      </c>
      <c r="H498" s="305">
        <v>18</v>
      </c>
    </row>
    <row r="499" spans="1:8">
      <c r="A499" s="278" t="s">
        <v>1669</v>
      </c>
      <c r="B499" s="279" t="s">
        <v>1452</v>
      </c>
      <c r="C499" s="280">
        <v>5</v>
      </c>
      <c r="D499" s="281">
        <v>2</v>
      </c>
      <c r="E499" s="282" t="s">
        <v>1453</v>
      </c>
      <c r="F499" s="283" t="s">
        <v>1453</v>
      </c>
      <c r="G499" s="284">
        <v>0</v>
      </c>
      <c r="H499" s="305">
        <v>18</v>
      </c>
    </row>
    <row r="500" spans="1:8" ht="25.5">
      <c r="A500" s="278" t="s">
        <v>1875</v>
      </c>
      <c r="B500" s="279" t="s">
        <v>1452</v>
      </c>
      <c r="C500" s="280">
        <v>5</v>
      </c>
      <c r="D500" s="281">
        <v>2</v>
      </c>
      <c r="E500" s="282" t="s">
        <v>1876</v>
      </c>
      <c r="F500" s="283" t="s">
        <v>1453</v>
      </c>
      <c r="G500" s="284">
        <v>0</v>
      </c>
      <c r="H500" s="305">
        <v>18</v>
      </c>
    </row>
    <row r="501" spans="1:8">
      <c r="A501" s="278" t="s">
        <v>1877</v>
      </c>
      <c r="B501" s="279" t="s">
        <v>1452</v>
      </c>
      <c r="C501" s="280">
        <v>5</v>
      </c>
      <c r="D501" s="281">
        <v>2</v>
      </c>
      <c r="E501" s="282" t="s">
        <v>1878</v>
      </c>
      <c r="F501" s="283" t="s">
        <v>1453</v>
      </c>
      <c r="G501" s="284">
        <v>0</v>
      </c>
      <c r="H501" s="305">
        <v>18</v>
      </c>
    </row>
    <row r="502" spans="1:8" ht="25.5">
      <c r="A502" s="278" t="s">
        <v>1879</v>
      </c>
      <c r="B502" s="279" t="s">
        <v>1452</v>
      </c>
      <c r="C502" s="280">
        <v>5</v>
      </c>
      <c r="D502" s="281">
        <v>2</v>
      </c>
      <c r="E502" s="282" t="s">
        <v>1880</v>
      </c>
      <c r="F502" s="283" t="s">
        <v>1453</v>
      </c>
      <c r="G502" s="284">
        <v>0</v>
      </c>
      <c r="H502" s="305">
        <v>18</v>
      </c>
    </row>
    <row r="503" spans="1:8">
      <c r="A503" s="278" t="s">
        <v>1657</v>
      </c>
      <c r="B503" s="279" t="s">
        <v>1452</v>
      </c>
      <c r="C503" s="280">
        <v>5</v>
      </c>
      <c r="D503" s="281">
        <v>2</v>
      </c>
      <c r="E503" s="282" t="s">
        <v>1880</v>
      </c>
      <c r="F503" s="283">
        <v>40</v>
      </c>
      <c r="G503" s="284">
        <v>0</v>
      </c>
      <c r="H503" s="305">
        <v>18</v>
      </c>
    </row>
    <row r="504" spans="1:8" ht="38.25">
      <c r="A504" s="278" t="s">
        <v>1258</v>
      </c>
      <c r="B504" s="279" t="s">
        <v>1259</v>
      </c>
      <c r="C504" s="280" t="s">
        <v>1453</v>
      </c>
      <c r="D504" s="281" t="s">
        <v>1453</v>
      </c>
      <c r="E504" s="282" t="s">
        <v>1453</v>
      </c>
      <c r="F504" s="283" t="s">
        <v>1453</v>
      </c>
      <c r="G504" s="284">
        <v>8000</v>
      </c>
      <c r="H504" s="305">
        <v>7220</v>
      </c>
    </row>
    <row r="505" spans="1:8" ht="63.75">
      <c r="A505" s="278" t="s">
        <v>1260</v>
      </c>
      <c r="B505" s="279" t="s">
        <v>1261</v>
      </c>
      <c r="C505" s="280" t="s">
        <v>1453</v>
      </c>
      <c r="D505" s="281" t="s">
        <v>1453</v>
      </c>
      <c r="E505" s="282" t="s">
        <v>1453</v>
      </c>
      <c r="F505" s="283" t="s">
        <v>1453</v>
      </c>
      <c r="G505" s="284">
        <v>2349.56</v>
      </c>
      <c r="H505" s="305">
        <v>7147</v>
      </c>
    </row>
    <row r="506" spans="1:8">
      <c r="A506" s="278" t="s">
        <v>1658</v>
      </c>
      <c r="B506" s="279" t="s">
        <v>1261</v>
      </c>
      <c r="C506" s="280">
        <v>4</v>
      </c>
      <c r="D506" s="281" t="s">
        <v>1453</v>
      </c>
      <c r="E506" s="282" t="s">
        <v>1453</v>
      </c>
      <c r="F506" s="283" t="s">
        <v>1453</v>
      </c>
      <c r="G506" s="284">
        <v>2349.56</v>
      </c>
      <c r="H506" s="305">
        <v>7147</v>
      </c>
    </row>
    <row r="507" spans="1:8">
      <c r="A507" s="278" t="s">
        <v>1663</v>
      </c>
      <c r="B507" s="279" t="s">
        <v>1261</v>
      </c>
      <c r="C507" s="280">
        <v>4</v>
      </c>
      <c r="D507" s="281">
        <v>12</v>
      </c>
      <c r="E507" s="282" t="s">
        <v>1453</v>
      </c>
      <c r="F507" s="283" t="s">
        <v>1453</v>
      </c>
      <c r="G507" s="284">
        <v>2349.56</v>
      </c>
      <c r="H507" s="305">
        <v>7147</v>
      </c>
    </row>
    <row r="508" spans="1:8">
      <c r="A508" s="278" t="s">
        <v>1530</v>
      </c>
      <c r="B508" s="279" t="s">
        <v>1261</v>
      </c>
      <c r="C508" s="280">
        <v>4</v>
      </c>
      <c r="D508" s="281">
        <v>12</v>
      </c>
      <c r="E508" s="282" t="s">
        <v>1529</v>
      </c>
      <c r="F508" s="283" t="s">
        <v>1453</v>
      </c>
      <c r="G508" s="284">
        <v>2349.56</v>
      </c>
      <c r="H508" s="305">
        <v>7147</v>
      </c>
    </row>
    <row r="509" spans="1:8" ht="25.5">
      <c r="A509" s="278" t="s">
        <v>1528</v>
      </c>
      <c r="B509" s="279" t="s">
        <v>1261</v>
      </c>
      <c r="C509" s="280">
        <v>4</v>
      </c>
      <c r="D509" s="281">
        <v>12</v>
      </c>
      <c r="E509" s="282" t="s">
        <v>1479</v>
      </c>
      <c r="F509" s="283" t="s">
        <v>1453</v>
      </c>
      <c r="G509" s="284">
        <v>2349.56</v>
      </c>
      <c r="H509" s="305">
        <v>7147</v>
      </c>
    </row>
    <row r="510" spans="1:8" ht="25.5">
      <c r="A510" s="278" t="s">
        <v>1770</v>
      </c>
      <c r="B510" s="279" t="s">
        <v>1261</v>
      </c>
      <c r="C510" s="280">
        <v>4</v>
      </c>
      <c r="D510" s="281">
        <v>12</v>
      </c>
      <c r="E510" s="282" t="s">
        <v>1771</v>
      </c>
      <c r="F510" s="283" t="s">
        <v>1453</v>
      </c>
      <c r="G510" s="284">
        <v>2349.56</v>
      </c>
      <c r="H510" s="305">
        <v>7147</v>
      </c>
    </row>
    <row r="511" spans="1:8">
      <c r="A511" s="278" t="s">
        <v>1657</v>
      </c>
      <c r="B511" s="279" t="s">
        <v>1261</v>
      </c>
      <c r="C511" s="280">
        <v>4</v>
      </c>
      <c r="D511" s="281">
        <v>12</v>
      </c>
      <c r="E511" s="282" t="s">
        <v>1771</v>
      </c>
      <c r="F511" s="283">
        <v>40</v>
      </c>
      <c r="G511" s="284">
        <v>2349.56</v>
      </c>
      <c r="H511" s="305">
        <v>7147</v>
      </c>
    </row>
    <row r="512" spans="1:8" ht="38.25">
      <c r="A512" s="278" t="s">
        <v>1262</v>
      </c>
      <c r="B512" s="279" t="s">
        <v>1263</v>
      </c>
      <c r="C512" s="280" t="s">
        <v>1453</v>
      </c>
      <c r="D512" s="281" t="s">
        <v>1453</v>
      </c>
      <c r="E512" s="282" t="s">
        <v>1453</v>
      </c>
      <c r="F512" s="283" t="s">
        <v>1453</v>
      </c>
      <c r="G512" s="284">
        <v>5627.44</v>
      </c>
      <c r="H512" s="305">
        <v>0</v>
      </c>
    </row>
    <row r="513" spans="1:8">
      <c r="A513" s="278" t="s">
        <v>1658</v>
      </c>
      <c r="B513" s="279" t="s">
        <v>1263</v>
      </c>
      <c r="C513" s="280">
        <v>4</v>
      </c>
      <c r="D513" s="281" t="s">
        <v>1453</v>
      </c>
      <c r="E513" s="282" t="s">
        <v>1453</v>
      </c>
      <c r="F513" s="283" t="s">
        <v>1453</v>
      </c>
      <c r="G513" s="284">
        <v>5627.44</v>
      </c>
      <c r="H513" s="305">
        <v>0</v>
      </c>
    </row>
    <row r="514" spans="1:8">
      <c r="A514" s="278" t="s">
        <v>1663</v>
      </c>
      <c r="B514" s="279" t="s">
        <v>1263</v>
      </c>
      <c r="C514" s="280">
        <v>4</v>
      </c>
      <c r="D514" s="281">
        <v>12</v>
      </c>
      <c r="E514" s="282" t="s">
        <v>1453</v>
      </c>
      <c r="F514" s="283" t="s">
        <v>1453</v>
      </c>
      <c r="G514" s="284">
        <v>5627.44</v>
      </c>
      <c r="H514" s="305">
        <v>0</v>
      </c>
    </row>
    <row r="515" spans="1:8">
      <c r="A515" s="278" t="s">
        <v>1530</v>
      </c>
      <c r="B515" s="279" t="s">
        <v>1263</v>
      </c>
      <c r="C515" s="280">
        <v>4</v>
      </c>
      <c r="D515" s="281">
        <v>12</v>
      </c>
      <c r="E515" s="282" t="s">
        <v>1529</v>
      </c>
      <c r="F515" s="283" t="s">
        <v>1453</v>
      </c>
      <c r="G515" s="284">
        <v>5627.44</v>
      </c>
      <c r="H515" s="305">
        <v>0</v>
      </c>
    </row>
    <row r="516" spans="1:8" ht="25.5">
      <c r="A516" s="278" t="s">
        <v>1528</v>
      </c>
      <c r="B516" s="279" t="s">
        <v>1263</v>
      </c>
      <c r="C516" s="280">
        <v>4</v>
      </c>
      <c r="D516" s="281">
        <v>12</v>
      </c>
      <c r="E516" s="282" t="s">
        <v>1479</v>
      </c>
      <c r="F516" s="283" t="s">
        <v>1453</v>
      </c>
      <c r="G516" s="284">
        <v>5627.44</v>
      </c>
      <c r="H516" s="305">
        <v>0</v>
      </c>
    </row>
    <row r="517" spans="1:8" ht="25.5">
      <c r="A517" s="278" t="s">
        <v>1770</v>
      </c>
      <c r="B517" s="279" t="s">
        <v>1263</v>
      </c>
      <c r="C517" s="280">
        <v>4</v>
      </c>
      <c r="D517" s="281">
        <v>12</v>
      </c>
      <c r="E517" s="282" t="s">
        <v>1771</v>
      </c>
      <c r="F517" s="283" t="s">
        <v>1453</v>
      </c>
      <c r="G517" s="284">
        <v>5627.44</v>
      </c>
      <c r="H517" s="305">
        <v>0</v>
      </c>
    </row>
    <row r="518" spans="1:8">
      <c r="A518" s="278" t="s">
        <v>1657</v>
      </c>
      <c r="B518" s="279" t="s">
        <v>1263</v>
      </c>
      <c r="C518" s="280">
        <v>4</v>
      </c>
      <c r="D518" s="281">
        <v>12</v>
      </c>
      <c r="E518" s="282" t="s">
        <v>1771</v>
      </c>
      <c r="F518" s="283">
        <v>40</v>
      </c>
      <c r="G518" s="284">
        <v>5627.44</v>
      </c>
      <c r="H518" s="305">
        <v>0</v>
      </c>
    </row>
    <row r="519" spans="1:8" ht="51">
      <c r="A519" s="278" t="s">
        <v>1264</v>
      </c>
      <c r="B519" s="279" t="s">
        <v>1265</v>
      </c>
      <c r="C519" s="280" t="s">
        <v>1453</v>
      </c>
      <c r="D519" s="281" t="s">
        <v>1453</v>
      </c>
      <c r="E519" s="282" t="s">
        <v>1453</v>
      </c>
      <c r="F519" s="283" t="s">
        <v>1453</v>
      </c>
      <c r="G519" s="284">
        <v>23</v>
      </c>
      <c r="H519" s="305">
        <v>73</v>
      </c>
    </row>
    <row r="520" spans="1:8">
      <c r="A520" s="278" t="s">
        <v>1658</v>
      </c>
      <c r="B520" s="279" t="s">
        <v>1265</v>
      </c>
      <c r="C520" s="280">
        <v>4</v>
      </c>
      <c r="D520" s="281" t="s">
        <v>1453</v>
      </c>
      <c r="E520" s="282" t="s">
        <v>1453</v>
      </c>
      <c r="F520" s="283" t="s">
        <v>1453</v>
      </c>
      <c r="G520" s="284">
        <v>23</v>
      </c>
      <c r="H520" s="305">
        <v>73</v>
      </c>
    </row>
    <row r="521" spans="1:8">
      <c r="A521" s="278" t="s">
        <v>1663</v>
      </c>
      <c r="B521" s="279" t="s">
        <v>1265</v>
      </c>
      <c r="C521" s="280">
        <v>4</v>
      </c>
      <c r="D521" s="281">
        <v>12</v>
      </c>
      <c r="E521" s="282" t="s">
        <v>1453</v>
      </c>
      <c r="F521" s="283" t="s">
        <v>1453</v>
      </c>
      <c r="G521" s="284">
        <v>23</v>
      </c>
      <c r="H521" s="305">
        <v>73</v>
      </c>
    </row>
    <row r="522" spans="1:8">
      <c r="A522" s="278" t="s">
        <v>1530</v>
      </c>
      <c r="B522" s="279" t="s">
        <v>1265</v>
      </c>
      <c r="C522" s="280">
        <v>4</v>
      </c>
      <c r="D522" s="281">
        <v>12</v>
      </c>
      <c r="E522" s="282" t="s">
        <v>1529</v>
      </c>
      <c r="F522" s="283" t="s">
        <v>1453</v>
      </c>
      <c r="G522" s="284">
        <v>23</v>
      </c>
      <c r="H522" s="305">
        <v>73</v>
      </c>
    </row>
    <row r="523" spans="1:8" ht="25.5">
      <c r="A523" s="278" t="s">
        <v>1528</v>
      </c>
      <c r="B523" s="279" t="s">
        <v>1265</v>
      </c>
      <c r="C523" s="280">
        <v>4</v>
      </c>
      <c r="D523" s="281">
        <v>12</v>
      </c>
      <c r="E523" s="282" t="s">
        <v>1479</v>
      </c>
      <c r="F523" s="283" t="s">
        <v>1453</v>
      </c>
      <c r="G523" s="284">
        <v>23</v>
      </c>
      <c r="H523" s="305">
        <v>73</v>
      </c>
    </row>
    <row r="524" spans="1:8" ht="25.5">
      <c r="A524" s="278" t="s">
        <v>1770</v>
      </c>
      <c r="B524" s="279" t="s">
        <v>1265</v>
      </c>
      <c r="C524" s="280">
        <v>4</v>
      </c>
      <c r="D524" s="281">
        <v>12</v>
      </c>
      <c r="E524" s="282" t="s">
        <v>1771</v>
      </c>
      <c r="F524" s="283" t="s">
        <v>1453</v>
      </c>
      <c r="G524" s="284">
        <v>23</v>
      </c>
      <c r="H524" s="305">
        <v>73</v>
      </c>
    </row>
    <row r="525" spans="1:8">
      <c r="A525" s="278" t="s">
        <v>1657</v>
      </c>
      <c r="B525" s="279" t="s">
        <v>1265</v>
      </c>
      <c r="C525" s="280">
        <v>4</v>
      </c>
      <c r="D525" s="281">
        <v>12</v>
      </c>
      <c r="E525" s="282" t="s">
        <v>1771</v>
      </c>
      <c r="F525" s="283">
        <v>40</v>
      </c>
      <c r="G525" s="284">
        <v>23</v>
      </c>
      <c r="H525" s="305">
        <v>73</v>
      </c>
    </row>
    <row r="526" spans="1:8" ht="38.25">
      <c r="A526" s="278" t="s">
        <v>1266</v>
      </c>
      <c r="B526" s="279" t="s">
        <v>1542</v>
      </c>
      <c r="C526" s="280" t="s">
        <v>1453</v>
      </c>
      <c r="D526" s="281" t="s">
        <v>1453</v>
      </c>
      <c r="E526" s="282" t="s">
        <v>1453</v>
      </c>
      <c r="F526" s="283" t="s">
        <v>1453</v>
      </c>
      <c r="G526" s="284">
        <v>1751.63</v>
      </c>
      <c r="H526" s="305">
        <v>1751.63</v>
      </c>
    </row>
    <row r="527" spans="1:8" ht="76.5">
      <c r="A527" s="278" t="s">
        <v>1267</v>
      </c>
      <c r="B527" s="279" t="s">
        <v>1268</v>
      </c>
      <c r="C527" s="280" t="s">
        <v>1453</v>
      </c>
      <c r="D527" s="281" t="s">
        <v>1453</v>
      </c>
      <c r="E527" s="282" t="s">
        <v>1453</v>
      </c>
      <c r="F527" s="283" t="s">
        <v>1453</v>
      </c>
      <c r="G527" s="284">
        <v>1644.4</v>
      </c>
      <c r="H527" s="305">
        <v>1644.4</v>
      </c>
    </row>
    <row r="528" spans="1:8">
      <c r="A528" s="278" t="s">
        <v>1673</v>
      </c>
      <c r="B528" s="279" t="s">
        <v>1268</v>
      </c>
      <c r="C528" s="280">
        <v>10</v>
      </c>
      <c r="D528" s="281" t="s">
        <v>1453</v>
      </c>
      <c r="E528" s="282" t="s">
        <v>1453</v>
      </c>
      <c r="F528" s="283" t="s">
        <v>1453</v>
      </c>
      <c r="G528" s="284">
        <v>1644.4</v>
      </c>
      <c r="H528" s="305">
        <v>1644.4</v>
      </c>
    </row>
    <row r="529" spans="1:8">
      <c r="A529" s="278" t="s">
        <v>1269</v>
      </c>
      <c r="B529" s="279" t="s">
        <v>1268</v>
      </c>
      <c r="C529" s="280">
        <v>10</v>
      </c>
      <c r="D529" s="281">
        <v>3</v>
      </c>
      <c r="E529" s="282" t="s">
        <v>1453</v>
      </c>
      <c r="F529" s="283" t="s">
        <v>1453</v>
      </c>
      <c r="G529" s="284">
        <v>1644.4</v>
      </c>
      <c r="H529" s="305">
        <v>1644.4</v>
      </c>
    </row>
    <row r="530" spans="1:8">
      <c r="A530" s="278" t="s">
        <v>1467</v>
      </c>
      <c r="B530" s="279" t="s">
        <v>1268</v>
      </c>
      <c r="C530" s="280">
        <v>10</v>
      </c>
      <c r="D530" s="281">
        <v>3</v>
      </c>
      <c r="E530" s="282" t="s">
        <v>1466</v>
      </c>
      <c r="F530" s="283" t="s">
        <v>1453</v>
      </c>
      <c r="G530" s="284">
        <v>1644.4</v>
      </c>
      <c r="H530" s="305">
        <v>1644.4</v>
      </c>
    </row>
    <row r="531" spans="1:8">
      <c r="A531" s="278" t="s">
        <v>1473</v>
      </c>
      <c r="B531" s="279" t="s">
        <v>1268</v>
      </c>
      <c r="C531" s="280">
        <v>10</v>
      </c>
      <c r="D531" s="281">
        <v>3</v>
      </c>
      <c r="E531" s="282" t="s">
        <v>1471</v>
      </c>
      <c r="F531" s="283" t="s">
        <v>1453</v>
      </c>
      <c r="G531" s="284">
        <v>1644.4</v>
      </c>
      <c r="H531" s="305">
        <v>1644.4</v>
      </c>
    </row>
    <row r="532" spans="1:8">
      <c r="A532" s="278" t="s">
        <v>1812</v>
      </c>
      <c r="B532" s="279" t="s">
        <v>1268</v>
      </c>
      <c r="C532" s="280">
        <v>10</v>
      </c>
      <c r="D532" s="281">
        <v>3</v>
      </c>
      <c r="E532" s="282" t="s">
        <v>1813</v>
      </c>
      <c r="F532" s="283" t="s">
        <v>1453</v>
      </c>
      <c r="G532" s="284">
        <v>1644.4</v>
      </c>
      <c r="H532" s="305">
        <v>1644.4</v>
      </c>
    </row>
    <row r="533" spans="1:8" ht="25.5">
      <c r="A533" s="278" t="s">
        <v>1647</v>
      </c>
      <c r="B533" s="279" t="s">
        <v>1268</v>
      </c>
      <c r="C533" s="280">
        <v>10</v>
      </c>
      <c r="D533" s="281">
        <v>3</v>
      </c>
      <c r="E533" s="282" t="s">
        <v>1813</v>
      </c>
      <c r="F533" s="283">
        <v>70</v>
      </c>
      <c r="G533" s="284">
        <v>1644.4</v>
      </c>
      <c r="H533" s="305">
        <v>1644.4</v>
      </c>
    </row>
    <row r="534" spans="1:8" ht="114.75">
      <c r="A534" s="278" t="s">
        <v>1270</v>
      </c>
      <c r="B534" s="279" t="s">
        <v>1540</v>
      </c>
      <c r="C534" s="280" t="s">
        <v>1453</v>
      </c>
      <c r="D534" s="281" t="s">
        <v>1453</v>
      </c>
      <c r="E534" s="282" t="s">
        <v>1453</v>
      </c>
      <c r="F534" s="283" t="s">
        <v>1453</v>
      </c>
      <c r="G534" s="284">
        <v>10.5</v>
      </c>
      <c r="H534" s="305">
        <v>10.5</v>
      </c>
    </row>
    <row r="535" spans="1:8">
      <c r="A535" s="278" t="s">
        <v>1665</v>
      </c>
      <c r="B535" s="279" t="s">
        <v>1540</v>
      </c>
      <c r="C535" s="280">
        <v>5</v>
      </c>
      <c r="D535" s="281" t="s">
        <v>1453</v>
      </c>
      <c r="E535" s="282" t="s">
        <v>1453</v>
      </c>
      <c r="F535" s="283" t="s">
        <v>1453</v>
      </c>
      <c r="G535" s="284">
        <v>10.5</v>
      </c>
      <c r="H535" s="305">
        <v>10.5</v>
      </c>
    </row>
    <row r="536" spans="1:8">
      <c r="A536" s="278" t="s">
        <v>1271</v>
      </c>
      <c r="B536" s="279" t="s">
        <v>1540</v>
      </c>
      <c r="C536" s="280">
        <v>5</v>
      </c>
      <c r="D536" s="281">
        <v>5</v>
      </c>
      <c r="E536" s="282" t="s">
        <v>1453</v>
      </c>
      <c r="F536" s="283" t="s">
        <v>1453</v>
      </c>
      <c r="G536" s="284">
        <v>10.5</v>
      </c>
      <c r="H536" s="305">
        <v>10.5</v>
      </c>
    </row>
    <row r="537" spans="1:8">
      <c r="A537" s="278" t="s">
        <v>1530</v>
      </c>
      <c r="B537" s="279" t="s">
        <v>1540</v>
      </c>
      <c r="C537" s="280">
        <v>5</v>
      </c>
      <c r="D537" s="281">
        <v>5</v>
      </c>
      <c r="E537" s="282" t="s">
        <v>1529</v>
      </c>
      <c r="F537" s="283" t="s">
        <v>1453</v>
      </c>
      <c r="G537" s="284">
        <v>10.5</v>
      </c>
      <c r="H537" s="305">
        <v>10.5</v>
      </c>
    </row>
    <row r="538" spans="1:8" ht="25.5">
      <c r="A538" s="278" t="s">
        <v>1528</v>
      </c>
      <c r="B538" s="279" t="s">
        <v>1540</v>
      </c>
      <c r="C538" s="280">
        <v>5</v>
      </c>
      <c r="D538" s="281">
        <v>5</v>
      </c>
      <c r="E538" s="282" t="s">
        <v>1479</v>
      </c>
      <c r="F538" s="283" t="s">
        <v>1453</v>
      </c>
      <c r="G538" s="284">
        <v>10.5</v>
      </c>
      <c r="H538" s="305">
        <v>10.5</v>
      </c>
    </row>
    <row r="539" spans="1:8" ht="25.5">
      <c r="A539" s="278" t="s">
        <v>1770</v>
      </c>
      <c r="B539" s="279" t="s">
        <v>1540</v>
      </c>
      <c r="C539" s="280">
        <v>5</v>
      </c>
      <c r="D539" s="281">
        <v>5</v>
      </c>
      <c r="E539" s="282" t="s">
        <v>1771</v>
      </c>
      <c r="F539" s="283" t="s">
        <v>1453</v>
      </c>
      <c r="G539" s="284">
        <v>10.5</v>
      </c>
      <c r="H539" s="305">
        <v>10.5</v>
      </c>
    </row>
    <row r="540" spans="1:8" ht="25.5">
      <c r="A540" s="278" t="s">
        <v>1647</v>
      </c>
      <c r="B540" s="279" t="s">
        <v>1540</v>
      </c>
      <c r="C540" s="280">
        <v>5</v>
      </c>
      <c r="D540" s="281">
        <v>5</v>
      </c>
      <c r="E540" s="282" t="s">
        <v>1771</v>
      </c>
      <c r="F540" s="283">
        <v>70</v>
      </c>
      <c r="G540" s="284">
        <v>10.5</v>
      </c>
      <c r="H540" s="305">
        <v>10.5</v>
      </c>
    </row>
    <row r="541" spans="1:8" ht="38.25">
      <c r="A541" s="278" t="s">
        <v>1272</v>
      </c>
      <c r="B541" s="279" t="s">
        <v>1273</v>
      </c>
      <c r="C541" s="280" t="s">
        <v>1453</v>
      </c>
      <c r="D541" s="281" t="s">
        <v>1453</v>
      </c>
      <c r="E541" s="282" t="s">
        <v>1453</v>
      </c>
      <c r="F541" s="283" t="s">
        <v>1453</v>
      </c>
      <c r="G541" s="284">
        <v>96.73</v>
      </c>
      <c r="H541" s="305">
        <v>96.73</v>
      </c>
    </row>
    <row r="542" spans="1:8">
      <c r="A542" s="278" t="s">
        <v>1673</v>
      </c>
      <c r="B542" s="279" t="s">
        <v>1273</v>
      </c>
      <c r="C542" s="280">
        <v>10</v>
      </c>
      <c r="D542" s="281" t="s">
        <v>1453</v>
      </c>
      <c r="E542" s="282" t="s">
        <v>1453</v>
      </c>
      <c r="F542" s="283" t="s">
        <v>1453</v>
      </c>
      <c r="G542" s="284">
        <v>96.73</v>
      </c>
      <c r="H542" s="305">
        <v>96.73</v>
      </c>
    </row>
    <row r="543" spans="1:8">
      <c r="A543" s="278" t="s">
        <v>1269</v>
      </c>
      <c r="B543" s="279" t="s">
        <v>1273</v>
      </c>
      <c r="C543" s="280">
        <v>10</v>
      </c>
      <c r="D543" s="281">
        <v>3</v>
      </c>
      <c r="E543" s="282" t="s">
        <v>1453</v>
      </c>
      <c r="F543" s="283" t="s">
        <v>1453</v>
      </c>
      <c r="G543" s="284">
        <v>96.73</v>
      </c>
      <c r="H543" s="305">
        <v>96.73</v>
      </c>
    </row>
    <row r="544" spans="1:8">
      <c r="A544" s="278" t="s">
        <v>1467</v>
      </c>
      <c r="B544" s="279" t="s">
        <v>1273</v>
      </c>
      <c r="C544" s="280">
        <v>10</v>
      </c>
      <c r="D544" s="281">
        <v>3</v>
      </c>
      <c r="E544" s="282" t="s">
        <v>1466</v>
      </c>
      <c r="F544" s="283" t="s">
        <v>1453</v>
      </c>
      <c r="G544" s="284">
        <v>96.73</v>
      </c>
      <c r="H544" s="305">
        <v>96.73</v>
      </c>
    </row>
    <row r="545" spans="1:8">
      <c r="A545" s="278" t="s">
        <v>1473</v>
      </c>
      <c r="B545" s="279" t="s">
        <v>1273</v>
      </c>
      <c r="C545" s="280">
        <v>10</v>
      </c>
      <c r="D545" s="281">
        <v>3</v>
      </c>
      <c r="E545" s="282" t="s">
        <v>1471</v>
      </c>
      <c r="F545" s="283" t="s">
        <v>1453</v>
      </c>
      <c r="G545" s="284">
        <v>96.73</v>
      </c>
      <c r="H545" s="305">
        <v>96.73</v>
      </c>
    </row>
    <row r="546" spans="1:8">
      <c r="A546" s="278" t="s">
        <v>1812</v>
      </c>
      <c r="B546" s="279" t="s">
        <v>1273</v>
      </c>
      <c r="C546" s="280">
        <v>10</v>
      </c>
      <c r="D546" s="281">
        <v>3</v>
      </c>
      <c r="E546" s="282" t="s">
        <v>1813</v>
      </c>
      <c r="F546" s="283" t="s">
        <v>1453</v>
      </c>
      <c r="G546" s="284">
        <v>96.73</v>
      </c>
      <c r="H546" s="305">
        <v>96.73</v>
      </c>
    </row>
    <row r="547" spans="1:8" ht="25.5">
      <c r="A547" s="278" t="s">
        <v>1647</v>
      </c>
      <c r="B547" s="279" t="s">
        <v>1273</v>
      </c>
      <c r="C547" s="280">
        <v>10</v>
      </c>
      <c r="D547" s="281">
        <v>3</v>
      </c>
      <c r="E547" s="282" t="s">
        <v>1813</v>
      </c>
      <c r="F547" s="283">
        <v>70</v>
      </c>
      <c r="G547" s="284">
        <v>96.73</v>
      </c>
      <c r="H547" s="305">
        <v>96.73</v>
      </c>
    </row>
    <row r="548" spans="1:8" ht="25.5">
      <c r="A548" s="285" t="s">
        <v>1278</v>
      </c>
      <c r="B548" s="286" t="s">
        <v>1538</v>
      </c>
      <c r="C548" s="287" t="s">
        <v>1453</v>
      </c>
      <c r="D548" s="288" t="s">
        <v>1453</v>
      </c>
      <c r="E548" s="289" t="s">
        <v>1453</v>
      </c>
      <c r="F548" s="290" t="s">
        <v>1453</v>
      </c>
      <c r="G548" s="291">
        <v>182323.8</v>
      </c>
      <c r="H548" s="306">
        <v>167217.60000000001</v>
      </c>
    </row>
    <row r="549" spans="1:8" ht="51">
      <c r="A549" s="278" t="s">
        <v>1279</v>
      </c>
      <c r="B549" s="279" t="s">
        <v>1280</v>
      </c>
      <c r="C549" s="280" t="s">
        <v>1453</v>
      </c>
      <c r="D549" s="281" t="s">
        <v>1453</v>
      </c>
      <c r="E549" s="282" t="s">
        <v>1453</v>
      </c>
      <c r="F549" s="283" t="s">
        <v>1453</v>
      </c>
      <c r="G549" s="284">
        <v>44191.3</v>
      </c>
      <c r="H549" s="305">
        <v>30560.5</v>
      </c>
    </row>
    <row r="550" spans="1:8" ht="76.5">
      <c r="A550" s="278" t="s">
        <v>1281</v>
      </c>
      <c r="B550" s="279" t="s">
        <v>1282</v>
      </c>
      <c r="C550" s="280" t="s">
        <v>1453</v>
      </c>
      <c r="D550" s="281" t="s">
        <v>1453</v>
      </c>
      <c r="E550" s="282" t="s">
        <v>1453</v>
      </c>
      <c r="F550" s="283" t="s">
        <v>1453</v>
      </c>
      <c r="G550" s="284">
        <v>2545.3000000000002</v>
      </c>
      <c r="H550" s="305">
        <v>2180.5</v>
      </c>
    </row>
    <row r="551" spans="1:8">
      <c r="A551" s="278" t="s">
        <v>1665</v>
      </c>
      <c r="B551" s="279" t="s">
        <v>1282</v>
      </c>
      <c r="C551" s="280">
        <v>5</v>
      </c>
      <c r="D551" s="281" t="s">
        <v>1453</v>
      </c>
      <c r="E551" s="282" t="s">
        <v>1453</v>
      </c>
      <c r="F551" s="283" t="s">
        <v>1453</v>
      </c>
      <c r="G551" s="284">
        <v>2545.3000000000002</v>
      </c>
      <c r="H551" s="305">
        <v>2180.5</v>
      </c>
    </row>
    <row r="552" spans="1:8">
      <c r="A552" s="278" t="s">
        <v>1669</v>
      </c>
      <c r="B552" s="279" t="s">
        <v>1282</v>
      </c>
      <c r="C552" s="280">
        <v>5</v>
      </c>
      <c r="D552" s="281">
        <v>2</v>
      </c>
      <c r="E552" s="282" t="s">
        <v>1453</v>
      </c>
      <c r="F552" s="283" t="s">
        <v>1453</v>
      </c>
      <c r="G552" s="284">
        <v>2545.3000000000002</v>
      </c>
      <c r="H552" s="305">
        <v>2180.5</v>
      </c>
    </row>
    <row r="553" spans="1:8">
      <c r="A553" s="278" t="s">
        <v>1461</v>
      </c>
      <c r="B553" s="279" t="s">
        <v>1282</v>
      </c>
      <c r="C553" s="280">
        <v>5</v>
      </c>
      <c r="D553" s="281">
        <v>2</v>
      </c>
      <c r="E553" s="282" t="s">
        <v>1460</v>
      </c>
      <c r="F553" s="283" t="s">
        <v>1453</v>
      </c>
      <c r="G553" s="284">
        <v>2545.3000000000002</v>
      </c>
      <c r="H553" s="305">
        <v>2180.5</v>
      </c>
    </row>
    <row r="554" spans="1:8" ht="25.5">
      <c r="A554" s="278" t="s">
        <v>1459</v>
      </c>
      <c r="B554" s="279" t="s">
        <v>1282</v>
      </c>
      <c r="C554" s="280">
        <v>5</v>
      </c>
      <c r="D554" s="281">
        <v>2</v>
      </c>
      <c r="E554" s="282" t="s">
        <v>1457</v>
      </c>
      <c r="F554" s="283" t="s">
        <v>1453</v>
      </c>
      <c r="G554" s="284">
        <v>2545.3000000000002</v>
      </c>
      <c r="H554" s="305">
        <v>2180.5</v>
      </c>
    </row>
    <row r="555" spans="1:8" ht="25.5">
      <c r="A555" s="278" t="s">
        <v>1459</v>
      </c>
      <c r="B555" s="279" t="s">
        <v>1282</v>
      </c>
      <c r="C555" s="280">
        <v>5</v>
      </c>
      <c r="D555" s="281">
        <v>2</v>
      </c>
      <c r="E555" s="282" t="s">
        <v>1457</v>
      </c>
      <c r="F555" s="283" t="s">
        <v>1453</v>
      </c>
      <c r="G555" s="284">
        <v>2545.3000000000002</v>
      </c>
      <c r="H555" s="305">
        <v>2180.5</v>
      </c>
    </row>
    <row r="556" spans="1:8">
      <c r="A556" s="278" t="s">
        <v>1657</v>
      </c>
      <c r="B556" s="279" t="s">
        <v>1282</v>
      </c>
      <c r="C556" s="280">
        <v>5</v>
      </c>
      <c r="D556" s="281">
        <v>2</v>
      </c>
      <c r="E556" s="282" t="s">
        <v>1457</v>
      </c>
      <c r="F556" s="283">
        <v>40</v>
      </c>
      <c r="G556" s="284">
        <v>2545.3000000000002</v>
      </c>
      <c r="H556" s="305">
        <v>2180.5</v>
      </c>
    </row>
    <row r="557" spans="1:8" ht="76.5">
      <c r="A557" s="278" t="s">
        <v>1283</v>
      </c>
      <c r="B557" s="279" t="s">
        <v>1284</v>
      </c>
      <c r="C557" s="280" t="s">
        <v>1453</v>
      </c>
      <c r="D557" s="281" t="s">
        <v>1453</v>
      </c>
      <c r="E557" s="282" t="s">
        <v>1453</v>
      </c>
      <c r="F557" s="283" t="s">
        <v>1453</v>
      </c>
      <c r="G557" s="284">
        <v>32182.04</v>
      </c>
      <c r="H557" s="305">
        <v>25504.240000000002</v>
      </c>
    </row>
    <row r="558" spans="1:8">
      <c r="A558" s="278" t="s">
        <v>1665</v>
      </c>
      <c r="B558" s="279" t="s">
        <v>1284</v>
      </c>
      <c r="C558" s="280">
        <v>5</v>
      </c>
      <c r="D558" s="281" t="s">
        <v>1453</v>
      </c>
      <c r="E558" s="282" t="s">
        <v>1453</v>
      </c>
      <c r="F558" s="283" t="s">
        <v>1453</v>
      </c>
      <c r="G558" s="284">
        <v>32182.04</v>
      </c>
      <c r="H558" s="305">
        <v>25504.240000000002</v>
      </c>
    </row>
    <row r="559" spans="1:8">
      <c r="A559" s="278" t="s">
        <v>1669</v>
      </c>
      <c r="B559" s="279" t="s">
        <v>1284</v>
      </c>
      <c r="C559" s="280">
        <v>5</v>
      </c>
      <c r="D559" s="281">
        <v>2</v>
      </c>
      <c r="E559" s="282" t="s">
        <v>1453</v>
      </c>
      <c r="F559" s="283" t="s">
        <v>1453</v>
      </c>
      <c r="G559" s="284">
        <v>32182.04</v>
      </c>
      <c r="H559" s="305">
        <v>25504.240000000002</v>
      </c>
    </row>
    <row r="560" spans="1:8">
      <c r="A560" s="278" t="s">
        <v>1461</v>
      </c>
      <c r="B560" s="279" t="s">
        <v>1284</v>
      </c>
      <c r="C560" s="280">
        <v>5</v>
      </c>
      <c r="D560" s="281">
        <v>2</v>
      </c>
      <c r="E560" s="282" t="s">
        <v>1460</v>
      </c>
      <c r="F560" s="283" t="s">
        <v>1453</v>
      </c>
      <c r="G560" s="284">
        <v>32182.04</v>
      </c>
      <c r="H560" s="305">
        <v>25504.240000000002</v>
      </c>
    </row>
    <row r="561" spans="1:8" ht="25.5">
      <c r="A561" s="278" t="s">
        <v>1459</v>
      </c>
      <c r="B561" s="279" t="s">
        <v>1284</v>
      </c>
      <c r="C561" s="280">
        <v>5</v>
      </c>
      <c r="D561" s="281">
        <v>2</v>
      </c>
      <c r="E561" s="282" t="s">
        <v>1457</v>
      </c>
      <c r="F561" s="283" t="s">
        <v>1453</v>
      </c>
      <c r="G561" s="284">
        <v>32182.04</v>
      </c>
      <c r="H561" s="305">
        <v>25504.240000000002</v>
      </c>
    </row>
    <row r="562" spans="1:8" ht="25.5">
      <c r="A562" s="278" t="s">
        <v>1459</v>
      </c>
      <c r="B562" s="279" t="s">
        <v>1284</v>
      </c>
      <c r="C562" s="280">
        <v>5</v>
      </c>
      <c r="D562" s="281">
        <v>2</v>
      </c>
      <c r="E562" s="282" t="s">
        <v>1457</v>
      </c>
      <c r="F562" s="283" t="s">
        <v>1453</v>
      </c>
      <c r="G562" s="284">
        <v>32182.04</v>
      </c>
      <c r="H562" s="305">
        <v>25504.240000000002</v>
      </c>
    </row>
    <row r="563" spans="1:8">
      <c r="A563" s="278" t="s">
        <v>1657</v>
      </c>
      <c r="B563" s="279" t="s">
        <v>1284</v>
      </c>
      <c r="C563" s="280">
        <v>5</v>
      </c>
      <c r="D563" s="281">
        <v>2</v>
      </c>
      <c r="E563" s="282" t="s">
        <v>1457</v>
      </c>
      <c r="F563" s="283">
        <v>40</v>
      </c>
      <c r="G563" s="284">
        <v>32182.04</v>
      </c>
      <c r="H563" s="305">
        <v>25504.240000000002</v>
      </c>
    </row>
    <row r="564" spans="1:8" ht="63.75">
      <c r="A564" s="278" t="s">
        <v>1285</v>
      </c>
      <c r="B564" s="279" t="s">
        <v>1286</v>
      </c>
      <c r="C564" s="280" t="s">
        <v>1453</v>
      </c>
      <c r="D564" s="281" t="s">
        <v>1453</v>
      </c>
      <c r="E564" s="282" t="s">
        <v>1453</v>
      </c>
      <c r="F564" s="283" t="s">
        <v>1453</v>
      </c>
      <c r="G564" s="284">
        <v>9000</v>
      </c>
      <c r="H564" s="305">
        <v>2500</v>
      </c>
    </row>
    <row r="565" spans="1:8">
      <c r="A565" s="278" t="s">
        <v>1665</v>
      </c>
      <c r="B565" s="279" t="s">
        <v>1286</v>
      </c>
      <c r="C565" s="280">
        <v>5</v>
      </c>
      <c r="D565" s="281" t="s">
        <v>1453</v>
      </c>
      <c r="E565" s="282" t="s">
        <v>1453</v>
      </c>
      <c r="F565" s="283" t="s">
        <v>1453</v>
      </c>
      <c r="G565" s="284">
        <v>9000</v>
      </c>
      <c r="H565" s="305">
        <v>2500</v>
      </c>
    </row>
    <row r="566" spans="1:8">
      <c r="A566" s="278" t="s">
        <v>1669</v>
      </c>
      <c r="B566" s="279" t="s">
        <v>1286</v>
      </c>
      <c r="C566" s="280">
        <v>5</v>
      </c>
      <c r="D566" s="281">
        <v>2</v>
      </c>
      <c r="E566" s="282" t="s">
        <v>1453</v>
      </c>
      <c r="F566" s="283" t="s">
        <v>1453</v>
      </c>
      <c r="G566" s="284">
        <v>9000</v>
      </c>
      <c r="H566" s="305">
        <v>2500</v>
      </c>
    </row>
    <row r="567" spans="1:8">
      <c r="A567" s="278" t="s">
        <v>1461</v>
      </c>
      <c r="B567" s="279" t="s">
        <v>1286</v>
      </c>
      <c r="C567" s="280">
        <v>5</v>
      </c>
      <c r="D567" s="281">
        <v>2</v>
      </c>
      <c r="E567" s="282" t="s">
        <v>1460</v>
      </c>
      <c r="F567" s="283" t="s">
        <v>1453</v>
      </c>
      <c r="G567" s="284">
        <v>9000</v>
      </c>
      <c r="H567" s="305">
        <v>2500</v>
      </c>
    </row>
    <row r="568" spans="1:8" ht="25.5">
      <c r="A568" s="278" t="s">
        <v>1459</v>
      </c>
      <c r="B568" s="279" t="s">
        <v>1286</v>
      </c>
      <c r="C568" s="280">
        <v>5</v>
      </c>
      <c r="D568" s="281">
        <v>2</v>
      </c>
      <c r="E568" s="282" t="s">
        <v>1457</v>
      </c>
      <c r="F568" s="283" t="s">
        <v>1453</v>
      </c>
      <c r="G568" s="284">
        <v>9000</v>
      </c>
      <c r="H568" s="305">
        <v>2500</v>
      </c>
    </row>
    <row r="569" spans="1:8" ht="25.5">
      <c r="A569" s="278" t="s">
        <v>1459</v>
      </c>
      <c r="B569" s="279" t="s">
        <v>1286</v>
      </c>
      <c r="C569" s="280">
        <v>5</v>
      </c>
      <c r="D569" s="281">
        <v>2</v>
      </c>
      <c r="E569" s="282" t="s">
        <v>1457</v>
      </c>
      <c r="F569" s="283" t="s">
        <v>1453</v>
      </c>
      <c r="G569" s="284">
        <v>9000</v>
      </c>
      <c r="H569" s="305">
        <v>2500</v>
      </c>
    </row>
    <row r="570" spans="1:8">
      <c r="A570" s="278" t="s">
        <v>1657</v>
      </c>
      <c r="B570" s="279" t="s">
        <v>1286</v>
      </c>
      <c r="C570" s="280">
        <v>5</v>
      </c>
      <c r="D570" s="281">
        <v>2</v>
      </c>
      <c r="E570" s="282" t="s">
        <v>1457</v>
      </c>
      <c r="F570" s="283">
        <v>40</v>
      </c>
      <c r="G570" s="284">
        <v>9000</v>
      </c>
      <c r="H570" s="305">
        <v>2500</v>
      </c>
    </row>
    <row r="571" spans="1:8" ht="63.75">
      <c r="A571" s="278" t="s">
        <v>1287</v>
      </c>
      <c r="B571" s="279" t="s">
        <v>1288</v>
      </c>
      <c r="C571" s="280" t="s">
        <v>1453</v>
      </c>
      <c r="D571" s="281" t="s">
        <v>1453</v>
      </c>
      <c r="E571" s="282" t="s">
        <v>1453</v>
      </c>
      <c r="F571" s="283" t="s">
        <v>1453</v>
      </c>
      <c r="G571" s="284">
        <v>133.96</v>
      </c>
      <c r="H571" s="305">
        <v>114.76</v>
      </c>
    </row>
    <row r="572" spans="1:8">
      <c r="A572" s="278" t="s">
        <v>1665</v>
      </c>
      <c r="B572" s="279" t="s">
        <v>1288</v>
      </c>
      <c r="C572" s="280">
        <v>5</v>
      </c>
      <c r="D572" s="281" t="s">
        <v>1453</v>
      </c>
      <c r="E572" s="282" t="s">
        <v>1453</v>
      </c>
      <c r="F572" s="283" t="s">
        <v>1453</v>
      </c>
      <c r="G572" s="284">
        <v>133.96</v>
      </c>
      <c r="H572" s="305">
        <v>114.76</v>
      </c>
    </row>
    <row r="573" spans="1:8">
      <c r="A573" s="278" t="s">
        <v>1669</v>
      </c>
      <c r="B573" s="279" t="s">
        <v>1288</v>
      </c>
      <c r="C573" s="280">
        <v>5</v>
      </c>
      <c r="D573" s="281">
        <v>2</v>
      </c>
      <c r="E573" s="282" t="s">
        <v>1453</v>
      </c>
      <c r="F573" s="283" t="s">
        <v>1453</v>
      </c>
      <c r="G573" s="284">
        <v>133.96</v>
      </c>
      <c r="H573" s="305">
        <v>114.76</v>
      </c>
    </row>
    <row r="574" spans="1:8">
      <c r="A574" s="278" t="s">
        <v>1461</v>
      </c>
      <c r="B574" s="279" t="s">
        <v>1288</v>
      </c>
      <c r="C574" s="280">
        <v>5</v>
      </c>
      <c r="D574" s="281">
        <v>2</v>
      </c>
      <c r="E574" s="282" t="s">
        <v>1460</v>
      </c>
      <c r="F574" s="283" t="s">
        <v>1453</v>
      </c>
      <c r="G574" s="284">
        <v>133.96</v>
      </c>
      <c r="H574" s="305">
        <v>114.76</v>
      </c>
    </row>
    <row r="575" spans="1:8" ht="25.5">
      <c r="A575" s="278" t="s">
        <v>1459</v>
      </c>
      <c r="B575" s="279" t="s">
        <v>1288</v>
      </c>
      <c r="C575" s="280">
        <v>5</v>
      </c>
      <c r="D575" s="281">
        <v>2</v>
      </c>
      <c r="E575" s="282" t="s">
        <v>1457</v>
      </c>
      <c r="F575" s="283" t="s">
        <v>1453</v>
      </c>
      <c r="G575" s="284">
        <v>133.96</v>
      </c>
      <c r="H575" s="305">
        <v>114.76</v>
      </c>
    </row>
    <row r="576" spans="1:8" ht="25.5">
      <c r="A576" s="278" t="s">
        <v>1459</v>
      </c>
      <c r="B576" s="279" t="s">
        <v>1288</v>
      </c>
      <c r="C576" s="280">
        <v>5</v>
      </c>
      <c r="D576" s="281">
        <v>2</v>
      </c>
      <c r="E576" s="282" t="s">
        <v>1457</v>
      </c>
      <c r="F576" s="283" t="s">
        <v>1453</v>
      </c>
      <c r="G576" s="284">
        <v>133.96</v>
      </c>
      <c r="H576" s="305">
        <v>114.76</v>
      </c>
    </row>
    <row r="577" spans="1:8">
      <c r="A577" s="278" t="s">
        <v>1657</v>
      </c>
      <c r="B577" s="279" t="s">
        <v>1288</v>
      </c>
      <c r="C577" s="280">
        <v>5</v>
      </c>
      <c r="D577" s="281">
        <v>2</v>
      </c>
      <c r="E577" s="282" t="s">
        <v>1457</v>
      </c>
      <c r="F577" s="283">
        <v>40</v>
      </c>
      <c r="G577" s="284">
        <v>133.96</v>
      </c>
      <c r="H577" s="305">
        <v>114.76</v>
      </c>
    </row>
    <row r="578" spans="1:8" ht="63.75">
      <c r="A578" s="278" t="s">
        <v>1289</v>
      </c>
      <c r="B578" s="279" t="s">
        <v>1290</v>
      </c>
      <c r="C578" s="280" t="s">
        <v>1453</v>
      </c>
      <c r="D578" s="281" t="s">
        <v>1453</v>
      </c>
      <c r="E578" s="282" t="s">
        <v>1453</v>
      </c>
      <c r="F578" s="283" t="s">
        <v>1453</v>
      </c>
      <c r="G578" s="284">
        <v>330</v>
      </c>
      <c r="H578" s="305">
        <v>261</v>
      </c>
    </row>
    <row r="579" spans="1:8">
      <c r="A579" s="278" t="s">
        <v>1665</v>
      </c>
      <c r="B579" s="279" t="s">
        <v>1290</v>
      </c>
      <c r="C579" s="280">
        <v>5</v>
      </c>
      <c r="D579" s="281" t="s">
        <v>1453</v>
      </c>
      <c r="E579" s="282" t="s">
        <v>1453</v>
      </c>
      <c r="F579" s="283" t="s">
        <v>1453</v>
      </c>
      <c r="G579" s="284">
        <v>330</v>
      </c>
      <c r="H579" s="305">
        <v>261</v>
      </c>
    </row>
    <row r="580" spans="1:8">
      <c r="A580" s="278" t="s">
        <v>1669</v>
      </c>
      <c r="B580" s="279" t="s">
        <v>1290</v>
      </c>
      <c r="C580" s="280">
        <v>5</v>
      </c>
      <c r="D580" s="281">
        <v>2</v>
      </c>
      <c r="E580" s="282" t="s">
        <v>1453</v>
      </c>
      <c r="F580" s="283" t="s">
        <v>1453</v>
      </c>
      <c r="G580" s="284">
        <v>330</v>
      </c>
      <c r="H580" s="305">
        <v>261</v>
      </c>
    </row>
    <row r="581" spans="1:8">
      <c r="A581" s="278" t="s">
        <v>1461</v>
      </c>
      <c r="B581" s="279" t="s">
        <v>1290</v>
      </c>
      <c r="C581" s="280">
        <v>5</v>
      </c>
      <c r="D581" s="281">
        <v>2</v>
      </c>
      <c r="E581" s="282" t="s">
        <v>1460</v>
      </c>
      <c r="F581" s="283" t="s">
        <v>1453</v>
      </c>
      <c r="G581" s="284">
        <v>330</v>
      </c>
      <c r="H581" s="305">
        <v>261</v>
      </c>
    </row>
    <row r="582" spans="1:8" ht="25.5">
      <c r="A582" s="278" t="s">
        <v>1459</v>
      </c>
      <c r="B582" s="279" t="s">
        <v>1290</v>
      </c>
      <c r="C582" s="280">
        <v>5</v>
      </c>
      <c r="D582" s="281">
        <v>2</v>
      </c>
      <c r="E582" s="282" t="s">
        <v>1457</v>
      </c>
      <c r="F582" s="283" t="s">
        <v>1453</v>
      </c>
      <c r="G582" s="284">
        <v>330</v>
      </c>
      <c r="H582" s="305">
        <v>261</v>
      </c>
    </row>
    <row r="583" spans="1:8" ht="25.5">
      <c r="A583" s="278" t="s">
        <v>1459</v>
      </c>
      <c r="B583" s="279" t="s">
        <v>1290</v>
      </c>
      <c r="C583" s="280">
        <v>5</v>
      </c>
      <c r="D583" s="281">
        <v>2</v>
      </c>
      <c r="E583" s="282" t="s">
        <v>1457</v>
      </c>
      <c r="F583" s="283" t="s">
        <v>1453</v>
      </c>
      <c r="G583" s="284">
        <v>330</v>
      </c>
      <c r="H583" s="305">
        <v>261</v>
      </c>
    </row>
    <row r="584" spans="1:8">
      <c r="A584" s="278" t="s">
        <v>1657</v>
      </c>
      <c r="B584" s="279" t="s">
        <v>1290</v>
      </c>
      <c r="C584" s="280">
        <v>5</v>
      </c>
      <c r="D584" s="281">
        <v>2</v>
      </c>
      <c r="E584" s="282" t="s">
        <v>1457</v>
      </c>
      <c r="F584" s="283">
        <v>40</v>
      </c>
      <c r="G584" s="284">
        <v>330</v>
      </c>
      <c r="H584" s="305">
        <v>261</v>
      </c>
    </row>
    <row r="585" spans="1:8" ht="38.25">
      <c r="A585" s="278" t="s">
        <v>1291</v>
      </c>
      <c r="B585" s="279" t="s">
        <v>1292</v>
      </c>
      <c r="C585" s="280" t="s">
        <v>1453</v>
      </c>
      <c r="D585" s="281" t="s">
        <v>1453</v>
      </c>
      <c r="E585" s="282" t="s">
        <v>1453</v>
      </c>
      <c r="F585" s="283" t="s">
        <v>1453</v>
      </c>
      <c r="G585" s="284">
        <v>1545.4</v>
      </c>
      <c r="H585" s="305">
        <v>0</v>
      </c>
    </row>
    <row r="586" spans="1:8" ht="51">
      <c r="A586" s="278" t="s">
        <v>955</v>
      </c>
      <c r="B586" s="279" t="s">
        <v>956</v>
      </c>
      <c r="C586" s="280" t="s">
        <v>1453</v>
      </c>
      <c r="D586" s="281" t="s">
        <v>1453</v>
      </c>
      <c r="E586" s="282" t="s">
        <v>1453</v>
      </c>
      <c r="F586" s="283" t="s">
        <v>1453</v>
      </c>
      <c r="G586" s="284">
        <v>699.1</v>
      </c>
      <c r="H586" s="305">
        <v>0</v>
      </c>
    </row>
    <row r="587" spans="1:8">
      <c r="A587" s="278" t="s">
        <v>1665</v>
      </c>
      <c r="B587" s="279" t="s">
        <v>956</v>
      </c>
      <c r="C587" s="280">
        <v>5</v>
      </c>
      <c r="D587" s="281" t="s">
        <v>1453</v>
      </c>
      <c r="E587" s="282" t="s">
        <v>1453</v>
      </c>
      <c r="F587" s="283" t="s">
        <v>1453</v>
      </c>
      <c r="G587" s="284">
        <v>699.1</v>
      </c>
      <c r="H587" s="305">
        <v>0</v>
      </c>
    </row>
    <row r="588" spans="1:8">
      <c r="A588" s="278" t="s">
        <v>1666</v>
      </c>
      <c r="B588" s="279" t="s">
        <v>956</v>
      </c>
      <c r="C588" s="280">
        <v>5</v>
      </c>
      <c r="D588" s="281">
        <v>1</v>
      </c>
      <c r="E588" s="282" t="s">
        <v>1453</v>
      </c>
      <c r="F588" s="283" t="s">
        <v>1453</v>
      </c>
      <c r="G588" s="284">
        <v>699.1</v>
      </c>
      <c r="H588" s="305">
        <v>0</v>
      </c>
    </row>
    <row r="589" spans="1:8">
      <c r="A589" s="278" t="s">
        <v>1461</v>
      </c>
      <c r="B589" s="279" t="s">
        <v>956</v>
      </c>
      <c r="C589" s="280">
        <v>5</v>
      </c>
      <c r="D589" s="281">
        <v>1</v>
      </c>
      <c r="E589" s="282" t="s">
        <v>1460</v>
      </c>
      <c r="F589" s="283" t="s">
        <v>1453</v>
      </c>
      <c r="G589" s="284">
        <v>699.1</v>
      </c>
      <c r="H589" s="305">
        <v>0</v>
      </c>
    </row>
    <row r="590" spans="1:8" ht="25.5">
      <c r="A590" s="278" t="s">
        <v>1459</v>
      </c>
      <c r="B590" s="279" t="s">
        <v>956</v>
      </c>
      <c r="C590" s="280">
        <v>5</v>
      </c>
      <c r="D590" s="281">
        <v>1</v>
      </c>
      <c r="E590" s="282" t="s">
        <v>1457</v>
      </c>
      <c r="F590" s="283" t="s">
        <v>1453</v>
      </c>
      <c r="G590" s="284">
        <v>699.1</v>
      </c>
      <c r="H590" s="305">
        <v>0</v>
      </c>
    </row>
    <row r="591" spans="1:8" ht="25.5">
      <c r="A591" s="278" t="s">
        <v>1459</v>
      </c>
      <c r="B591" s="279" t="s">
        <v>956</v>
      </c>
      <c r="C591" s="280">
        <v>5</v>
      </c>
      <c r="D591" s="281">
        <v>1</v>
      </c>
      <c r="E591" s="282" t="s">
        <v>1457</v>
      </c>
      <c r="F591" s="283" t="s">
        <v>1453</v>
      </c>
      <c r="G591" s="284">
        <v>699.1</v>
      </c>
      <c r="H591" s="305">
        <v>0</v>
      </c>
    </row>
    <row r="592" spans="1:8">
      <c r="A592" s="278" t="s">
        <v>1657</v>
      </c>
      <c r="B592" s="279" t="s">
        <v>956</v>
      </c>
      <c r="C592" s="280">
        <v>5</v>
      </c>
      <c r="D592" s="281">
        <v>1</v>
      </c>
      <c r="E592" s="282" t="s">
        <v>1457</v>
      </c>
      <c r="F592" s="283">
        <v>40</v>
      </c>
      <c r="G592" s="284">
        <v>699.1</v>
      </c>
      <c r="H592" s="305">
        <v>0</v>
      </c>
    </row>
    <row r="593" spans="1:8" ht="51">
      <c r="A593" s="278" t="s">
        <v>1293</v>
      </c>
      <c r="B593" s="279" t="s">
        <v>1294</v>
      </c>
      <c r="C593" s="280" t="s">
        <v>1453</v>
      </c>
      <c r="D593" s="281" t="s">
        <v>1453</v>
      </c>
      <c r="E593" s="282" t="s">
        <v>1453</v>
      </c>
      <c r="F593" s="283" t="s">
        <v>1453</v>
      </c>
      <c r="G593" s="284">
        <v>768.6</v>
      </c>
      <c r="H593" s="305">
        <v>0</v>
      </c>
    </row>
    <row r="594" spans="1:8">
      <c r="A594" s="278" t="s">
        <v>1665</v>
      </c>
      <c r="B594" s="279" t="s">
        <v>1294</v>
      </c>
      <c r="C594" s="280">
        <v>5</v>
      </c>
      <c r="D594" s="281" t="s">
        <v>1453</v>
      </c>
      <c r="E594" s="282" t="s">
        <v>1453</v>
      </c>
      <c r="F594" s="283" t="s">
        <v>1453</v>
      </c>
      <c r="G594" s="284">
        <v>768.6</v>
      </c>
      <c r="H594" s="305">
        <v>0</v>
      </c>
    </row>
    <row r="595" spans="1:8">
      <c r="A595" s="278" t="s">
        <v>1666</v>
      </c>
      <c r="B595" s="279" t="s">
        <v>1294</v>
      </c>
      <c r="C595" s="280">
        <v>5</v>
      </c>
      <c r="D595" s="281">
        <v>1</v>
      </c>
      <c r="E595" s="282" t="s">
        <v>1453</v>
      </c>
      <c r="F595" s="283" t="s">
        <v>1453</v>
      </c>
      <c r="G595" s="284">
        <v>768.6</v>
      </c>
      <c r="H595" s="305">
        <v>0</v>
      </c>
    </row>
    <row r="596" spans="1:8" ht="25.5">
      <c r="A596" s="278" t="s">
        <v>1570</v>
      </c>
      <c r="B596" s="279" t="s">
        <v>1294</v>
      </c>
      <c r="C596" s="280">
        <v>5</v>
      </c>
      <c r="D596" s="281">
        <v>1</v>
      </c>
      <c r="E596" s="282" t="s">
        <v>1569</v>
      </c>
      <c r="F596" s="283" t="s">
        <v>1453</v>
      </c>
      <c r="G596" s="284">
        <v>768.6</v>
      </c>
      <c r="H596" s="305">
        <v>0</v>
      </c>
    </row>
    <row r="597" spans="1:8" ht="25.5">
      <c r="A597" s="278" t="s">
        <v>1295</v>
      </c>
      <c r="B597" s="279" t="s">
        <v>1294</v>
      </c>
      <c r="C597" s="280">
        <v>5</v>
      </c>
      <c r="D597" s="281">
        <v>1</v>
      </c>
      <c r="E597" s="282" t="s">
        <v>1296</v>
      </c>
      <c r="F597" s="283" t="s">
        <v>1453</v>
      </c>
      <c r="G597" s="284">
        <v>768.6</v>
      </c>
      <c r="H597" s="305">
        <v>0</v>
      </c>
    </row>
    <row r="598" spans="1:8" ht="25.5">
      <c r="A598" s="278" t="s">
        <v>1295</v>
      </c>
      <c r="B598" s="279" t="s">
        <v>1294</v>
      </c>
      <c r="C598" s="280">
        <v>5</v>
      </c>
      <c r="D598" s="281">
        <v>1</v>
      </c>
      <c r="E598" s="282" t="s">
        <v>1296</v>
      </c>
      <c r="F598" s="283" t="s">
        <v>1453</v>
      </c>
      <c r="G598" s="284">
        <v>768.6</v>
      </c>
      <c r="H598" s="305">
        <v>0</v>
      </c>
    </row>
    <row r="599" spans="1:8">
      <c r="A599" s="278" t="s">
        <v>1657</v>
      </c>
      <c r="B599" s="279" t="s">
        <v>1294</v>
      </c>
      <c r="C599" s="280">
        <v>5</v>
      </c>
      <c r="D599" s="281">
        <v>1</v>
      </c>
      <c r="E599" s="282" t="s">
        <v>1296</v>
      </c>
      <c r="F599" s="283">
        <v>40</v>
      </c>
      <c r="G599" s="284">
        <v>768.6</v>
      </c>
      <c r="H599" s="305">
        <v>0</v>
      </c>
    </row>
    <row r="600" spans="1:8" ht="51">
      <c r="A600" s="278" t="s">
        <v>957</v>
      </c>
      <c r="B600" s="279" t="s">
        <v>958</v>
      </c>
      <c r="C600" s="280" t="s">
        <v>1453</v>
      </c>
      <c r="D600" s="281" t="s">
        <v>1453</v>
      </c>
      <c r="E600" s="282" t="s">
        <v>1453</v>
      </c>
      <c r="F600" s="283" t="s">
        <v>1453</v>
      </c>
      <c r="G600" s="284">
        <v>77.7</v>
      </c>
      <c r="H600" s="305">
        <v>0</v>
      </c>
    </row>
    <row r="601" spans="1:8">
      <c r="A601" s="278" t="s">
        <v>1665</v>
      </c>
      <c r="B601" s="279" t="s">
        <v>958</v>
      </c>
      <c r="C601" s="280">
        <v>5</v>
      </c>
      <c r="D601" s="281" t="s">
        <v>1453</v>
      </c>
      <c r="E601" s="282" t="s">
        <v>1453</v>
      </c>
      <c r="F601" s="283" t="s">
        <v>1453</v>
      </c>
      <c r="G601" s="284">
        <v>77.7</v>
      </c>
      <c r="H601" s="305">
        <v>0</v>
      </c>
    </row>
    <row r="602" spans="1:8">
      <c r="A602" s="278" t="s">
        <v>1666</v>
      </c>
      <c r="B602" s="279" t="s">
        <v>958</v>
      </c>
      <c r="C602" s="280">
        <v>5</v>
      </c>
      <c r="D602" s="281">
        <v>1</v>
      </c>
      <c r="E602" s="282" t="s">
        <v>1453</v>
      </c>
      <c r="F602" s="283" t="s">
        <v>1453</v>
      </c>
      <c r="G602" s="284">
        <v>77.7</v>
      </c>
      <c r="H602" s="305">
        <v>0</v>
      </c>
    </row>
    <row r="603" spans="1:8">
      <c r="A603" s="278" t="s">
        <v>1461</v>
      </c>
      <c r="B603" s="279" t="s">
        <v>958</v>
      </c>
      <c r="C603" s="280">
        <v>5</v>
      </c>
      <c r="D603" s="281">
        <v>1</v>
      </c>
      <c r="E603" s="282" t="s">
        <v>1460</v>
      </c>
      <c r="F603" s="283" t="s">
        <v>1453</v>
      </c>
      <c r="G603" s="284">
        <v>77.7</v>
      </c>
      <c r="H603" s="305">
        <v>0</v>
      </c>
    </row>
    <row r="604" spans="1:8" ht="25.5">
      <c r="A604" s="278" t="s">
        <v>1459</v>
      </c>
      <c r="B604" s="279" t="s">
        <v>958</v>
      </c>
      <c r="C604" s="280">
        <v>5</v>
      </c>
      <c r="D604" s="281">
        <v>1</v>
      </c>
      <c r="E604" s="282" t="s">
        <v>1457</v>
      </c>
      <c r="F604" s="283" t="s">
        <v>1453</v>
      </c>
      <c r="G604" s="284">
        <v>77.7</v>
      </c>
      <c r="H604" s="305">
        <v>0</v>
      </c>
    </row>
    <row r="605" spans="1:8" ht="25.5">
      <c r="A605" s="278" t="s">
        <v>1459</v>
      </c>
      <c r="B605" s="279" t="s">
        <v>958</v>
      </c>
      <c r="C605" s="280">
        <v>5</v>
      </c>
      <c r="D605" s="281">
        <v>1</v>
      </c>
      <c r="E605" s="282" t="s">
        <v>1457</v>
      </c>
      <c r="F605" s="283" t="s">
        <v>1453</v>
      </c>
      <c r="G605" s="284">
        <v>77.7</v>
      </c>
      <c r="H605" s="305">
        <v>0</v>
      </c>
    </row>
    <row r="606" spans="1:8">
      <c r="A606" s="278" t="s">
        <v>1657</v>
      </c>
      <c r="B606" s="279" t="s">
        <v>958</v>
      </c>
      <c r="C606" s="280">
        <v>5</v>
      </c>
      <c r="D606" s="281">
        <v>1</v>
      </c>
      <c r="E606" s="282" t="s">
        <v>1457</v>
      </c>
      <c r="F606" s="283">
        <v>40</v>
      </c>
      <c r="G606" s="284">
        <v>77.7</v>
      </c>
      <c r="H606" s="305">
        <v>0</v>
      </c>
    </row>
    <row r="607" spans="1:8" ht="51">
      <c r="A607" s="278" t="s">
        <v>1297</v>
      </c>
      <c r="B607" s="279" t="s">
        <v>1298</v>
      </c>
      <c r="C607" s="280" t="s">
        <v>1453</v>
      </c>
      <c r="D607" s="281" t="s">
        <v>1453</v>
      </c>
      <c r="E607" s="282" t="s">
        <v>1453</v>
      </c>
      <c r="F607" s="283" t="s">
        <v>1453</v>
      </c>
      <c r="G607" s="284">
        <v>7198</v>
      </c>
      <c r="H607" s="305">
        <v>7198</v>
      </c>
    </row>
    <row r="608" spans="1:8" ht="51">
      <c r="A608" s="278" t="s">
        <v>1299</v>
      </c>
      <c r="B608" s="279" t="s">
        <v>1300</v>
      </c>
      <c r="C608" s="280" t="s">
        <v>1453</v>
      </c>
      <c r="D608" s="281" t="s">
        <v>1453</v>
      </c>
      <c r="E608" s="282" t="s">
        <v>1453</v>
      </c>
      <c r="F608" s="283" t="s">
        <v>1453</v>
      </c>
      <c r="G608" s="284">
        <v>7198</v>
      </c>
      <c r="H608" s="305">
        <v>7198</v>
      </c>
    </row>
    <row r="609" spans="1:8">
      <c r="A609" s="278" t="s">
        <v>1665</v>
      </c>
      <c r="B609" s="279" t="s">
        <v>1300</v>
      </c>
      <c r="C609" s="280">
        <v>5</v>
      </c>
      <c r="D609" s="281" t="s">
        <v>1453</v>
      </c>
      <c r="E609" s="282" t="s">
        <v>1453</v>
      </c>
      <c r="F609" s="283" t="s">
        <v>1453</v>
      </c>
      <c r="G609" s="284">
        <v>7198</v>
      </c>
      <c r="H609" s="305">
        <v>7198</v>
      </c>
    </row>
    <row r="610" spans="1:8">
      <c r="A610" s="278" t="s">
        <v>1666</v>
      </c>
      <c r="B610" s="279" t="s">
        <v>1300</v>
      </c>
      <c r="C610" s="280">
        <v>5</v>
      </c>
      <c r="D610" s="281">
        <v>1</v>
      </c>
      <c r="E610" s="282" t="s">
        <v>1453</v>
      </c>
      <c r="F610" s="283" t="s">
        <v>1453</v>
      </c>
      <c r="G610" s="284">
        <v>4948</v>
      </c>
      <c r="H610" s="305">
        <v>4948</v>
      </c>
    </row>
    <row r="611" spans="1:8">
      <c r="A611" s="278" t="s">
        <v>1461</v>
      </c>
      <c r="B611" s="279" t="s">
        <v>1300</v>
      </c>
      <c r="C611" s="280">
        <v>5</v>
      </c>
      <c r="D611" s="281">
        <v>1</v>
      </c>
      <c r="E611" s="282" t="s">
        <v>1460</v>
      </c>
      <c r="F611" s="283" t="s">
        <v>1453</v>
      </c>
      <c r="G611" s="284">
        <v>4948</v>
      </c>
      <c r="H611" s="305">
        <v>4948</v>
      </c>
    </row>
    <row r="612" spans="1:8" ht="25.5">
      <c r="A612" s="278" t="s">
        <v>1459</v>
      </c>
      <c r="B612" s="279" t="s">
        <v>1300</v>
      </c>
      <c r="C612" s="280">
        <v>5</v>
      </c>
      <c r="D612" s="281">
        <v>1</v>
      </c>
      <c r="E612" s="282" t="s">
        <v>1457</v>
      </c>
      <c r="F612" s="283" t="s">
        <v>1453</v>
      </c>
      <c r="G612" s="284">
        <v>4948</v>
      </c>
      <c r="H612" s="305">
        <v>4948</v>
      </c>
    </row>
    <row r="613" spans="1:8" ht="25.5">
      <c r="A613" s="278" t="s">
        <v>1459</v>
      </c>
      <c r="B613" s="279" t="s">
        <v>1300</v>
      </c>
      <c r="C613" s="280">
        <v>5</v>
      </c>
      <c r="D613" s="281">
        <v>1</v>
      </c>
      <c r="E613" s="282" t="s">
        <v>1457</v>
      </c>
      <c r="F613" s="283" t="s">
        <v>1453</v>
      </c>
      <c r="G613" s="284">
        <v>4948</v>
      </c>
      <c r="H613" s="305">
        <v>4948</v>
      </c>
    </row>
    <row r="614" spans="1:8">
      <c r="A614" s="278" t="s">
        <v>1657</v>
      </c>
      <c r="B614" s="279" t="s">
        <v>1300</v>
      </c>
      <c r="C614" s="280">
        <v>5</v>
      </c>
      <c r="D614" s="281">
        <v>1</v>
      </c>
      <c r="E614" s="282" t="s">
        <v>1457</v>
      </c>
      <c r="F614" s="283">
        <v>40</v>
      </c>
      <c r="G614" s="284">
        <v>4948</v>
      </c>
      <c r="H614" s="305">
        <v>4948</v>
      </c>
    </row>
    <row r="615" spans="1:8">
      <c r="A615" s="278" t="s">
        <v>1669</v>
      </c>
      <c r="B615" s="279" t="s">
        <v>1300</v>
      </c>
      <c r="C615" s="280">
        <v>5</v>
      </c>
      <c r="D615" s="281">
        <v>2</v>
      </c>
      <c r="E615" s="282" t="s">
        <v>1453</v>
      </c>
      <c r="F615" s="283" t="s">
        <v>1453</v>
      </c>
      <c r="G615" s="284">
        <v>2250</v>
      </c>
      <c r="H615" s="305">
        <v>2250</v>
      </c>
    </row>
    <row r="616" spans="1:8">
      <c r="A616" s="278" t="s">
        <v>1461</v>
      </c>
      <c r="B616" s="279" t="s">
        <v>1300</v>
      </c>
      <c r="C616" s="280">
        <v>5</v>
      </c>
      <c r="D616" s="281">
        <v>2</v>
      </c>
      <c r="E616" s="282" t="s">
        <v>1460</v>
      </c>
      <c r="F616" s="283" t="s">
        <v>1453</v>
      </c>
      <c r="G616" s="284">
        <v>2250</v>
      </c>
      <c r="H616" s="305">
        <v>2250</v>
      </c>
    </row>
    <row r="617" spans="1:8" ht="25.5">
      <c r="A617" s="278" t="s">
        <v>1459</v>
      </c>
      <c r="B617" s="279" t="s">
        <v>1300</v>
      </c>
      <c r="C617" s="280">
        <v>5</v>
      </c>
      <c r="D617" s="281">
        <v>2</v>
      </c>
      <c r="E617" s="282" t="s">
        <v>1457</v>
      </c>
      <c r="F617" s="283" t="s">
        <v>1453</v>
      </c>
      <c r="G617" s="284">
        <v>2250</v>
      </c>
      <c r="H617" s="305">
        <v>2250</v>
      </c>
    </row>
    <row r="618" spans="1:8" ht="25.5">
      <c r="A618" s="278" t="s">
        <v>1459</v>
      </c>
      <c r="B618" s="279" t="s">
        <v>1300</v>
      </c>
      <c r="C618" s="280">
        <v>5</v>
      </c>
      <c r="D618" s="281">
        <v>2</v>
      </c>
      <c r="E618" s="282" t="s">
        <v>1457</v>
      </c>
      <c r="F618" s="283" t="s">
        <v>1453</v>
      </c>
      <c r="G618" s="284">
        <v>2250</v>
      </c>
      <c r="H618" s="305">
        <v>2250</v>
      </c>
    </row>
    <row r="619" spans="1:8">
      <c r="A619" s="278" t="s">
        <v>1657</v>
      </c>
      <c r="B619" s="279" t="s">
        <v>1300</v>
      </c>
      <c r="C619" s="280">
        <v>5</v>
      </c>
      <c r="D619" s="281">
        <v>2</v>
      </c>
      <c r="E619" s="282" t="s">
        <v>1457</v>
      </c>
      <c r="F619" s="283">
        <v>40</v>
      </c>
      <c r="G619" s="284">
        <v>2250</v>
      </c>
      <c r="H619" s="305">
        <v>2250</v>
      </c>
    </row>
    <row r="620" spans="1:8" ht="38.25">
      <c r="A620" s="278" t="s">
        <v>959</v>
      </c>
      <c r="B620" s="279" t="s">
        <v>960</v>
      </c>
      <c r="C620" s="280" t="s">
        <v>1453</v>
      </c>
      <c r="D620" s="281" t="s">
        <v>1453</v>
      </c>
      <c r="E620" s="282" t="s">
        <v>1453</v>
      </c>
      <c r="F620" s="283" t="s">
        <v>1453</v>
      </c>
      <c r="G620" s="284">
        <v>240</v>
      </c>
      <c r="H620" s="305">
        <v>0</v>
      </c>
    </row>
    <row r="621" spans="1:8" ht="51">
      <c r="A621" s="278" t="s">
        <v>961</v>
      </c>
      <c r="B621" s="279" t="s">
        <v>962</v>
      </c>
      <c r="C621" s="280" t="s">
        <v>1453</v>
      </c>
      <c r="D621" s="281" t="s">
        <v>1453</v>
      </c>
      <c r="E621" s="282" t="s">
        <v>1453</v>
      </c>
      <c r="F621" s="283" t="s">
        <v>1453</v>
      </c>
      <c r="G621" s="284">
        <v>240</v>
      </c>
      <c r="H621" s="305">
        <v>0</v>
      </c>
    </row>
    <row r="622" spans="1:8">
      <c r="A622" s="278" t="s">
        <v>1665</v>
      </c>
      <c r="B622" s="279" t="s">
        <v>962</v>
      </c>
      <c r="C622" s="280">
        <v>5</v>
      </c>
      <c r="D622" s="281" t="s">
        <v>1453</v>
      </c>
      <c r="E622" s="282" t="s">
        <v>1453</v>
      </c>
      <c r="F622" s="283" t="s">
        <v>1453</v>
      </c>
      <c r="G622" s="284">
        <v>240</v>
      </c>
      <c r="H622" s="305">
        <v>0</v>
      </c>
    </row>
    <row r="623" spans="1:8">
      <c r="A623" s="278" t="s">
        <v>1271</v>
      </c>
      <c r="B623" s="279" t="s">
        <v>962</v>
      </c>
      <c r="C623" s="280">
        <v>5</v>
      </c>
      <c r="D623" s="281">
        <v>5</v>
      </c>
      <c r="E623" s="282" t="s">
        <v>1453</v>
      </c>
      <c r="F623" s="283" t="s">
        <v>1453</v>
      </c>
      <c r="G623" s="284">
        <v>240</v>
      </c>
      <c r="H623" s="305">
        <v>0</v>
      </c>
    </row>
    <row r="624" spans="1:8">
      <c r="A624" s="278" t="s">
        <v>1530</v>
      </c>
      <c r="B624" s="279" t="s">
        <v>962</v>
      </c>
      <c r="C624" s="280">
        <v>5</v>
      </c>
      <c r="D624" s="281">
        <v>5</v>
      </c>
      <c r="E624" s="282" t="s">
        <v>1529</v>
      </c>
      <c r="F624" s="283" t="s">
        <v>1453</v>
      </c>
      <c r="G624" s="284">
        <v>240</v>
      </c>
      <c r="H624" s="305">
        <v>0</v>
      </c>
    </row>
    <row r="625" spans="1:8" ht="25.5">
      <c r="A625" s="278" t="s">
        <v>1528</v>
      </c>
      <c r="B625" s="279" t="s">
        <v>962</v>
      </c>
      <c r="C625" s="280">
        <v>5</v>
      </c>
      <c r="D625" s="281">
        <v>5</v>
      </c>
      <c r="E625" s="282" t="s">
        <v>1479</v>
      </c>
      <c r="F625" s="283" t="s">
        <v>1453</v>
      </c>
      <c r="G625" s="284">
        <v>240</v>
      </c>
      <c r="H625" s="305">
        <v>0</v>
      </c>
    </row>
    <row r="626" spans="1:8" ht="25.5">
      <c r="A626" s="278" t="s">
        <v>1770</v>
      </c>
      <c r="B626" s="279" t="s">
        <v>962</v>
      </c>
      <c r="C626" s="280">
        <v>5</v>
      </c>
      <c r="D626" s="281">
        <v>5</v>
      </c>
      <c r="E626" s="282" t="s">
        <v>1771</v>
      </c>
      <c r="F626" s="283" t="s">
        <v>1453</v>
      </c>
      <c r="G626" s="284">
        <v>240</v>
      </c>
      <c r="H626" s="305">
        <v>0</v>
      </c>
    </row>
    <row r="627" spans="1:8">
      <c r="A627" s="278" t="s">
        <v>1657</v>
      </c>
      <c r="B627" s="279" t="s">
        <v>962</v>
      </c>
      <c r="C627" s="280">
        <v>5</v>
      </c>
      <c r="D627" s="281">
        <v>5</v>
      </c>
      <c r="E627" s="282" t="s">
        <v>1771</v>
      </c>
      <c r="F627" s="283">
        <v>40</v>
      </c>
      <c r="G627" s="284">
        <v>240</v>
      </c>
      <c r="H627" s="305">
        <v>0</v>
      </c>
    </row>
    <row r="628" spans="1:8" ht="38.25">
      <c r="A628" s="278" t="s">
        <v>1301</v>
      </c>
      <c r="B628" s="279" t="s">
        <v>1302</v>
      </c>
      <c r="C628" s="280" t="s">
        <v>1453</v>
      </c>
      <c r="D628" s="281" t="s">
        <v>1453</v>
      </c>
      <c r="E628" s="282" t="s">
        <v>1453</v>
      </c>
      <c r="F628" s="283" t="s">
        <v>1453</v>
      </c>
      <c r="G628" s="284">
        <v>31027</v>
      </c>
      <c r="H628" s="305">
        <v>31027</v>
      </c>
    </row>
    <row r="629" spans="1:8" ht="51">
      <c r="A629" s="278" t="s">
        <v>1303</v>
      </c>
      <c r="B629" s="279" t="s">
        <v>1304</v>
      </c>
      <c r="C629" s="280" t="s">
        <v>1453</v>
      </c>
      <c r="D629" s="281" t="s">
        <v>1453</v>
      </c>
      <c r="E629" s="282" t="s">
        <v>1453</v>
      </c>
      <c r="F629" s="283" t="s">
        <v>1453</v>
      </c>
      <c r="G629" s="284">
        <v>31027</v>
      </c>
      <c r="H629" s="305">
        <v>31027</v>
      </c>
    </row>
    <row r="630" spans="1:8">
      <c r="A630" s="278" t="s">
        <v>1665</v>
      </c>
      <c r="B630" s="279" t="s">
        <v>1304</v>
      </c>
      <c r="C630" s="280">
        <v>5</v>
      </c>
      <c r="D630" s="281" t="s">
        <v>1453</v>
      </c>
      <c r="E630" s="282" t="s">
        <v>1453</v>
      </c>
      <c r="F630" s="283" t="s">
        <v>1453</v>
      </c>
      <c r="G630" s="284">
        <v>31027</v>
      </c>
      <c r="H630" s="305">
        <v>31027</v>
      </c>
    </row>
    <row r="631" spans="1:8">
      <c r="A631" s="278" t="s">
        <v>1271</v>
      </c>
      <c r="B631" s="279" t="s">
        <v>1304</v>
      </c>
      <c r="C631" s="280">
        <v>5</v>
      </c>
      <c r="D631" s="281">
        <v>5</v>
      </c>
      <c r="E631" s="282" t="s">
        <v>1453</v>
      </c>
      <c r="F631" s="283" t="s">
        <v>1453</v>
      </c>
      <c r="G631" s="284">
        <v>31027</v>
      </c>
      <c r="H631" s="305">
        <v>31027</v>
      </c>
    </row>
    <row r="632" spans="1:8" ht="38.25">
      <c r="A632" s="278" t="s">
        <v>1590</v>
      </c>
      <c r="B632" s="279" t="s">
        <v>1304</v>
      </c>
      <c r="C632" s="280">
        <v>5</v>
      </c>
      <c r="D632" s="281">
        <v>5</v>
      </c>
      <c r="E632" s="282" t="s">
        <v>1589</v>
      </c>
      <c r="F632" s="283" t="s">
        <v>1453</v>
      </c>
      <c r="G632" s="284">
        <v>18383</v>
      </c>
      <c r="H632" s="305">
        <v>18383</v>
      </c>
    </row>
    <row r="633" spans="1:8">
      <c r="A633" s="278" t="s">
        <v>1305</v>
      </c>
      <c r="B633" s="279" t="s">
        <v>1304</v>
      </c>
      <c r="C633" s="280">
        <v>5</v>
      </c>
      <c r="D633" s="281">
        <v>5</v>
      </c>
      <c r="E633" s="282" t="s">
        <v>1306</v>
      </c>
      <c r="F633" s="283" t="s">
        <v>1453</v>
      </c>
      <c r="G633" s="284">
        <v>18383</v>
      </c>
      <c r="H633" s="305">
        <v>18383</v>
      </c>
    </row>
    <row r="634" spans="1:8" ht="25.5">
      <c r="A634" s="278" t="s">
        <v>1307</v>
      </c>
      <c r="B634" s="279" t="s">
        <v>1304</v>
      </c>
      <c r="C634" s="280">
        <v>5</v>
      </c>
      <c r="D634" s="281">
        <v>5</v>
      </c>
      <c r="E634" s="282" t="s">
        <v>1308</v>
      </c>
      <c r="F634" s="283" t="s">
        <v>1453</v>
      </c>
      <c r="G634" s="284">
        <v>18091</v>
      </c>
      <c r="H634" s="305">
        <v>18091</v>
      </c>
    </row>
    <row r="635" spans="1:8">
      <c r="A635" s="278" t="s">
        <v>1657</v>
      </c>
      <c r="B635" s="279" t="s">
        <v>1304</v>
      </c>
      <c r="C635" s="280">
        <v>5</v>
      </c>
      <c r="D635" s="281">
        <v>5</v>
      </c>
      <c r="E635" s="282" t="s">
        <v>1308</v>
      </c>
      <c r="F635" s="283">
        <v>40</v>
      </c>
      <c r="G635" s="284">
        <v>18091</v>
      </c>
      <c r="H635" s="305">
        <v>18091</v>
      </c>
    </row>
    <row r="636" spans="1:8">
      <c r="A636" s="278" t="s">
        <v>1309</v>
      </c>
      <c r="B636" s="279" t="s">
        <v>1304</v>
      </c>
      <c r="C636" s="280">
        <v>5</v>
      </c>
      <c r="D636" s="281">
        <v>5</v>
      </c>
      <c r="E636" s="282" t="s">
        <v>1310</v>
      </c>
      <c r="F636" s="283" t="s">
        <v>1453</v>
      </c>
      <c r="G636" s="284">
        <v>292</v>
      </c>
      <c r="H636" s="305">
        <v>292</v>
      </c>
    </row>
    <row r="637" spans="1:8">
      <c r="A637" s="278" t="s">
        <v>1657</v>
      </c>
      <c r="B637" s="279" t="s">
        <v>1304</v>
      </c>
      <c r="C637" s="280">
        <v>5</v>
      </c>
      <c r="D637" s="281">
        <v>5</v>
      </c>
      <c r="E637" s="282" t="s">
        <v>1310</v>
      </c>
      <c r="F637" s="283">
        <v>40</v>
      </c>
      <c r="G637" s="284">
        <v>292</v>
      </c>
      <c r="H637" s="305">
        <v>292</v>
      </c>
    </row>
    <row r="638" spans="1:8">
      <c r="A638" s="278" t="s">
        <v>1530</v>
      </c>
      <c r="B638" s="279" t="s">
        <v>1304</v>
      </c>
      <c r="C638" s="280">
        <v>5</v>
      </c>
      <c r="D638" s="281">
        <v>5</v>
      </c>
      <c r="E638" s="282" t="s">
        <v>1529</v>
      </c>
      <c r="F638" s="283" t="s">
        <v>1453</v>
      </c>
      <c r="G638" s="284">
        <v>1854</v>
      </c>
      <c r="H638" s="305">
        <v>1854</v>
      </c>
    </row>
    <row r="639" spans="1:8" ht="25.5">
      <c r="A639" s="278" t="s">
        <v>1528</v>
      </c>
      <c r="B639" s="279" t="s">
        <v>1304</v>
      </c>
      <c r="C639" s="280">
        <v>5</v>
      </c>
      <c r="D639" s="281">
        <v>5</v>
      </c>
      <c r="E639" s="282" t="s">
        <v>1479</v>
      </c>
      <c r="F639" s="283" t="s">
        <v>1453</v>
      </c>
      <c r="G639" s="284">
        <v>1854</v>
      </c>
      <c r="H639" s="305">
        <v>1854</v>
      </c>
    </row>
    <row r="640" spans="1:8" ht="25.5">
      <c r="A640" s="278" t="s">
        <v>1768</v>
      </c>
      <c r="B640" s="279" t="s">
        <v>1304</v>
      </c>
      <c r="C640" s="280">
        <v>5</v>
      </c>
      <c r="D640" s="281">
        <v>5</v>
      </c>
      <c r="E640" s="282" t="s">
        <v>1769</v>
      </c>
      <c r="F640" s="283" t="s">
        <v>1453</v>
      </c>
      <c r="G640" s="284">
        <v>717</v>
      </c>
      <c r="H640" s="305">
        <v>717</v>
      </c>
    </row>
    <row r="641" spans="1:8">
      <c r="A641" s="278" t="s">
        <v>1657</v>
      </c>
      <c r="B641" s="279" t="s">
        <v>1304</v>
      </c>
      <c r="C641" s="280">
        <v>5</v>
      </c>
      <c r="D641" s="281">
        <v>5</v>
      </c>
      <c r="E641" s="282" t="s">
        <v>1769</v>
      </c>
      <c r="F641" s="283">
        <v>40</v>
      </c>
      <c r="G641" s="284">
        <v>717</v>
      </c>
      <c r="H641" s="305">
        <v>717</v>
      </c>
    </row>
    <row r="642" spans="1:8" ht="25.5">
      <c r="A642" s="278" t="s">
        <v>1770</v>
      </c>
      <c r="B642" s="279" t="s">
        <v>1304</v>
      </c>
      <c r="C642" s="280">
        <v>5</v>
      </c>
      <c r="D642" s="281">
        <v>5</v>
      </c>
      <c r="E642" s="282" t="s">
        <v>1771</v>
      </c>
      <c r="F642" s="283" t="s">
        <v>1453</v>
      </c>
      <c r="G642" s="284">
        <v>1137</v>
      </c>
      <c r="H642" s="305">
        <v>1137</v>
      </c>
    </row>
    <row r="643" spans="1:8">
      <c r="A643" s="278" t="s">
        <v>1657</v>
      </c>
      <c r="B643" s="279" t="s">
        <v>1304</v>
      </c>
      <c r="C643" s="280">
        <v>5</v>
      </c>
      <c r="D643" s="281">
        <v>5</v>
      </c>
      <c r="E643" s="282" t="s">
        <v>1771</v>
      </c>
      <c r="F643" s="283">
        <v>40</v>
      </c>
      <c r="G643" s="284">
        <v>1137</v>
      </c>
      <c r="H643" s="305">
        <v>1137</v>
      </c>
    </row>
    <row r="644" spans="1:8">
      <c r="A644" s="278" t="s">
        <v>1461</v>
      </c>
      <c r="B644" s="279" t="s">
        <v>1304</v>
      </c>
      <c r="C644" s="280">
        <v>5</v>
      </c>
      <c r="D644" s="281">
        <v>5</v>
      </c>
      <c r="E644" s="282" t="s">
        <v>1460</v>
      </c>
      <c r="F644" s="283" t="s">
        <v>1453</v>
      </c>
      <c r="G644" s="284">
        <v>10790</v>
      </c>
      <c r="H644" s="305">
        <v>10790</v>
      </c>
    </row>
    <row r="645" spans="1:8">
      <c r="A645" s="278" t="s">
        <v>1586</v>
      </c>
      <c r="B645" s="279" t="s">
        <v>1304</v>
      </c>
      <c r="C645" s="280">
        <v>5</v>
      </c>
      <c r="D645" s="281">
        <v>5</v>
      </c>
      <c r="E645" s="282" t="s">
        <v>1584</v>
      </c>
      <c r="F645" s="283" t="s">
        <v>1453</v>
      </c>
      <c r="G645" s="284">
        <v>10790</v>
      </c>
      <c r="H645" s="305">
        <v>10790</v>
      </c>
    </row>
    <row r="646" spans="1:8">
      <c r="A646" s="278" t="s">
        <v>1861</v>
      </c>
      <c r="B646" s="279" t="s">
        <v>1304</v>
      </c>
      <c r="C646" s="280">
        <v>5</v>
      </c>
      <c r="D646" s="281">
        <v>5</v>
      </c>
      <c r="E646" s="282" t="s">
        <v>1862</v>
      </c>
      <c r="F646" s="283" t="s">
        <v>1453</v>
      </c>
      <c r="G646" s="284">
        <v>10760</v>
      </c>
      <c r="H646" s="305">
        <v>10760</v>
      </c>
    </row>
    <row r="647" spans="1:8">
      <c r="A647" s="278" t="s">
        <v>1657</v>
      </c>
      <c r="B647" s="279" t="s">
        <v>1304</v>
      </c>
      <c r="C647" s="280">
        <v>5</v>
      </c>
      <c r="D647" s="281">
        <v>5</v>
      </c>
      <c r="E647" s="282" t="s">
        <v>1862</v>
      </c>
      <c r="F647" s="283">
        <v>40</v>
      </c>
      <c r="G647" s="284">
        <v>10760</v>
      </c>
      <c r="H647" s="305">
        <v>10760</v>
      </c>
    </row>
    <row r="648" spans="1:8">
      <c r="A648" s="278" t="s">
        <v>1863</v>
      </c>
      <c r="B648" s="279" t="s">
        <v>1304</v>
      </c>
      <c r="C648" s="280">
        <v>5</v>
      </c>
      <c r="D648" s="281">
        <v>5</v>
      </c>
      <c r="E648" s="282" t="s">
        <v>1864</v>
      </c>
      <c r="F648" s="283" t="s">
        <v>1453</v>
      </c>
      <c r="G648" s="284">
        <v>30</v>
      </c>
      <c r="H648" s="305">
        <v>30</v>
      </c>
    </row>
    <row r="649" spans="1:8">
      <c r="A649" s="278" t="s">
        <v>1657</v>
      </c>
      <c r="B649" s="279" t="s">
        <v>1304</v>
      </c>
      <c r="C649" s="280">
        <v>5</v>
      </c>
      <c r="D649" s="281">
        <v>5</v>
      </c>
      <c r="E649" s="282" t="s">
        <v>1864</v>
      </c>
      <c r="F649" s="283">
        <v>40</v>
      </c>
      <c r="G649" s="284">
        <v>30</v>
      </c>
      <c r="H649" s="305">
        <v>30</v>
      </c>
    </row>
    <row r="650" spans="1:8" ht="38.25">
      <c r="A650" s="278" t="s">
        <v>1313</v>
      </c>
      <c r="B650" s="279" t="s">
        <v>1536</v>
      </c>
      <c r="C650" s="280" t="s">
        <v>1453</v>
      </c>
      <c r="D650" s="281" t="s">
        <v>1453</v>
      </c>
      <c r="E650" s="282" t="s">
        <v>1453</v>
      </c>
      <c r="F650" s="283" t="s">
        <v>1453</v>
      </c>
      <c r="G650" s="284">
        <v>97622.1</v>
      </c>
      <c r="H650" s="305">
        <v>97932.1</v>
      </c>
    </row>
    <row r="651" spans="1:8" ht="63.75">
      <c r="A651" s="278" t="s">
        <v>1314</v>
      </c>
      <c r="B651" s="279" t="s">
        <v>1534</v>
      </c>
      <c r="C651" s="280" t="s">
        <v>1453</v>
      </c>
      <c r="D651" s="281" t="s">
        <v>1453</v>
      </c>
      <c r="E651" s="282" t="s">
        <v>1453</v>
      </c>
      <c r="F651" s="283" t="s">
        <v>1453</v>
      </c>
      <c r="G651" s="284">
        <v>371.1</v>
      </c>
      <c r="H651" s="305">
        <v>371.1</v>
      </c>
    </row>
    <row r="652" spans="1:8">
      <c r="A652" s="278" t="s">
        <v>1658</v>
      </c>
      <c r="B652" s="279" t="s">
        <v>1534</v>
      </c>
      <c r="C652" s="280">
        <v>4</v>
      </c>
      <c r="D652" s="281" t="s">
        <v>1453</v>
      </c>
      <c r="E652" s="282" t="s">
        <v>1453</v>
      </c>
      <c r="F652" s="283" t="s">
        <v>1453</v>
      </c>
      <c r="G652" s="284">
        <v>371.1</v>
      </c>
      <c r="H652" s="305">
        <v>371.1</v>
      </c>
    </row>
    <row r="653" spans="1:8">
      <c r="A653" s="278" t="s">
        <v>1315</v>
      </c>
      <c r="B653" s="279" t="s">
        <v>1534</v>
      </c>
      <c r="C653" s="280">
        <v>4</v>
      </c>
      <c r="D653" s="281">
        <v>5</v>
      </c>
      <c r="E653" s="282" t="s">
        <v>1453</v>
      </c>
      <c r="F653" s="283" t="s">
        <v>1453</v>
      </c>
      <c r="G653" s="284">
        <v>371.1</v>
      </c>
      <c r="H653" s="305">
        <v>371.1</v>
      </c>
    </row>
    <row r="654" spans="1:8">
      <c r="A654" s="278" t="s">
        <v>1530</v>
      </c>
      <c r="B654" s="279" t="s">
        <v>1534</v>
      </c>
      <c r="C654" s="280">
        <v>4</v>
      </c>
      <c r="D654" s="281">
        <v>5</v>
      </c>
      <c r="E654" s="282" t="s">
        <v>1529</v>
      </c>
      <c r="F654" s="283" t="s">
        <v>1453</v>
      </c>
      <c r="G654" s="284">
        <v>371.1</v>
      </c>
      <c r="H654" s="305">
        <v>371.1</v>
      </c>
    </row>
    <row r="655" spans="1:8" ht="25.5">
      <c r="A655" s="278" t="s">
        <v>1528</v>
      </c>
      <c r="B655" s="279" t="s">
        <v>1534</v>
      </c>
      <c r="C655" s="280">
        <v>4</v>
      </c>
      <c r="D655" s="281">
        <v>5</v>
      </c>
      <c r="E655" s="282" t="s">
        <v>1479</v>
      </c>
      <c r="F655" s="283" t="s">
        <v>1453</v>
      </c>
      <c r="G655" s="284">
        <v>371.1</v>
      </c>
      <c r="H655" s="305">
        <v>371.1</v>
      </c>
    </row>
    <row r="656" spans="1:8" ht="25.5">
      <c r="A656" s="278" t="s">
        <v>1770</v>
      </c>
      <c r="B656" s="279" t="s">
        <v>1534</v>
      </c>
      <c r="C656" s="280">
        <v>4</v>
      </c>
      <c r="D656" s="281">
        <v>5</v>
      </c>
      <c r="E656" s="282" t="s">
        <v>1771</v>
      </c>
      <c r="F656" s="283" t="s">
        <v>1453</v>
      </c>
      <c r="G656" s="284">
        <v>371.1</v>
      </c>
      <c r="H656" s="305">
        <v>371.1</v>
      </c>
    </row>
    <row r="657" spans="1:8">
      <c r="A657" s="278" t="s">
        <v>1657</v>
      </c>
      <c r="B657" s="279" t="s">
        <v>1534</v>
      </c>
      <c r="C657" s="280">
        <v>4</v>
      </c>
      <c r="D657" s="281">
        <v>5</v>
      </c>
      <c r="E657" s="282" t="s">
        <v>1771</v>
      </c>
      <c r="F657" s="283">
        <v>40</v>
      </c>
      <c r="G657" s="284">
        <v>371.1</v>
      </c>
      <c r="H657" s="305">
        <v>371.1</v>
      </c>
    </row>
    <row r="658" spans="1:8" ht="51">
      <c r="A658" s="278" t="s">
        <v>1316</v>
      </c>
      <c r="B658" s="279" t="s">
        <v>1317</v>
      </c>
      <c r="C658" s="280" t="s">
        <v>1453</v>
      </c>
      <c r="D658" s="281" t="s">
        <v>1453</v>
      </c>
      <c r="E658" s="282" t="s">
        <v>1453</v>
      </c>
      <c r="F658" s="283" t="s">
        <v>1453</v>
      </c>
      <c r="G658" s="284">
        <v>97251</v>
      </c>
      <c r="H658" s="305">
        <v>97561</v>
      </c>
    </row>
    <row r="659" spans="1:8">
      <c r="A659" s="278" t="s">
        <v>1665</v>
      </c>
      <c r="B659" s="279" t="s">
        <v>1317</v>
      </c>
      <c r="C659" s="280">
        <v>5</v>
      </c>
      <c r="D659" s="281" t="s">
        <v>1453</v>
      </c>
      <c r="E659" s="282" t="s">
        <v>1453</v>
      </c>
      <c r="F659" s="283" t="s">
        <v>1453</v>
      </c>
      <c r="G659" s="284">
        <v>97251</v>
      </c>
      <c r="H659" s="305">
        <v>97561</v>
      </c>
    </row>
    <row r="660" spans="1:8">
      <c r="A660" s="278" t="s">
        <v>1671</v>
      </c>
      <c r="B660" s="279" t="s">
        <v>1317</v>
      </c>
      <c r="C660" s="280">
        <v>5</v>
      </c>
      <c r="D660" s="281">
        <v>3</v>
      </c>
      <c r="E660" s="282" t="s">
        <v>1453</v>
      </c>
      <c r="F660" s="283" t="s">
        <v>1453</v>
      </c>
      <c r="G660" s="284">
        <v>97251</v>
      </c>
      <c r="H660" s="305">
        <v>97561</v>
      </c>
    </row>
    <row r="661" spans="1:8">
      <c r="A661" s="278" t="s">
        <v>1530</v>
      </c>
      <c r="B661" s="279" t="s">
        <v>1317</v>
      </c>
      <c r="C661" s="280">
        <v>5</v>
      </c>
      <c r="D661" s="281">
        <v>3</v>
      </c>
      <c r="E661" s="282" t="s">
        <v>1529</v>
      </c>
      <c r="F661" s="283" t="s">
        <v>1453</v>
      </c>
      <c r="G661" s="284">
        <v>93854</v>
      </c>
      <c r="H661" s="305">
        <v>94164</v>
      </c>
    </row>
    <row r="662" spans="1:8" ht="25.5">
      <c r="A662" s="278" t="s">
        <v>1528</v>
      </c>
      <c r="B662" s="279" t="s">
        <v>1317</v>
      </c>
      <c r="C662" s="280">
        <v>5</v>
      </c>
      <c r="D662" s="281">
        <v>3</v>
      </c>
      <c r="E662" s="282" t="s">
        <v>1479</v>
      </c>
      <c r="F662" s="283" t="s">
        <v>1453</v>
      </c>
      <c r="G662" s="284">
        <v>93854</v>
      </c>
      <c r="H662" s="305">
        <v>94164</v>
      </c>
    </row>
    <row r="663" spans="1:8" ht="25.5">
      <c r="A663" s="278" t="s">
        <v>1770</v>
      </c>
      <c r="B663" s="279" t="s">
        <v>1317</v>
      </c>
      <c r="C663" s="280">
        <v>5</v>
      </c>
      <c r="D663" s="281">
        <v>3</v>
      </c>
      <c r="E663" s="282" t="s">
        <v>1771</v>
      </c>
      <c r="F663" s="283" t="s">
        <v>1453</v>
      </c>
      <c r="G663" s="284">
        <v>93854</v>
      </c>
      <c r="H663" s="305">
        <v>94164</v>
      </c>
    </row>
    <row r="664" spans="1:8">
      <c r="A664" s="278" t="s">
        <v>1657</v>
      </c>
      <c r="B664" s="279" t="s">
        <v>1317</v>
      </c>
      <c r="C664" s="280">
        <v>5</v>
      </c>
      <c r="D664" s="281">
        <v>3</v>
      </c>
      <c r="E664" s="282" t="s">
        <v>1771</v>
      </c>
      <c r="F664" s="283">
        <v>40</v>
      </c>
      <c r="G664" s="284">
        <v>93854</v>
      </c>
      <c r="H664" s="305">
        <v>94164</v>
      </c>
    </row>
    <row r="665" spans="1:8">
      <c r="A665" s="278" t="s">
        <v>1461</v>
      </c>
      <c r="B665" s="279" t="s">
        <v>1317</v>
      </c>
      <c r="C665" s="280">
        <v>5</v>
      </c>
      <c r="D665" s="281">
        <v>3</v>
      </c>
      <c r="E665" s="282" t="s">
        <v>1460</v>
      </c>
      <c r="F665" s="283" t="s">
        <v>1453</v>
      </c>
      <c r="G665" s="284">
        <v>3397</v>
      </c>
      <c r="H665" s="305">
        <v>3397</v>
      </c>
    </row>
    <row r="666" spans="1:8" ht="25.5">
      <c r="A666" s="278" t="s">
        <v>1459</v>
      </c>
      <c r="B666" s="279" t="s">
        <v>1317</v>
      </c>
      <c r="C666" s="280">
        <v>5</v>
      </c>
      <c r="D666" s="281">
        <v>3</v>
      </c>
      <c r="E666" s="282" t="s">
        <v>1457</v>
      </c>
      <c r="F666" s="283" t="s">
        <v>1453</v>
      </c>
      <c r="G666" s="284">
        <v>3397</v>
      </c>
      <c r="H666" s="305">
        <v>3397</v>
      </c>
    </row>
    <row r="667" spans="1:8" ht="25.5">
      <c r="A667" s="278" t="s">
        <v>1459</v>
      </c>
      <c r="B667" s="279" t="s">
        <v>1317</v>
      </c>
      <c r="C667" s="280">
        <v>5</v>
      </c>
      <c r="D667" s="281">
        <v>3</v>
      </c>
      <c r="E667" s="282" t="s">
        <v>1457</v>
      </c>
      <c r="F667" s="283" t="s">
        <v>1453</v>
      </c>
      <c r="G667" s="284">
        <v>3397</v>
      </c>
      <c r="H667" s="305">
        <v>3397</v>
      </c>
    </row>
    <row r="668" spans="1:8">
      <c r="A668" s="278" t="s">
        <v>1657</v>
      </c>
      <c r="B668" s="279" t="s">
        <v>1317</v>
      </c>
      <c r="C668" s="280">
        <v>5</v>
      </c>
      <c r="D668" s="281">
        <v>3</v>
      </c>
      <c r="E668" s="282" t="s">
        <v>1457</v>
      </c>
      <c r="F668" s="283">
        <v>40</v>
      </c>
      <c r="G668" s="284">
        <v>3397</v>
      </c>
      <c r="H668" s="305">
        <v>3397</v>
      </c>
    </row>
    <row r="669" spans="1:8" ht="51">
      <c r="A669" s="278" t="s">
        <v>1318</v>
      </c>
      <c r="B669" s="279" t="s">
        <v>1319</v>
      </c>
      <c r="C669" s="280" t="s">
        <v>1453</v>
      </c>
      <c r="D669" s="281" t="s">
        <v>1453</v>
      </c>
      <c r="E669" s="282" t="s">
        <v>1453</v>
      </c>
      <c r="F669" s="283" t="s">
        <v>1453</v>
      </c>
      <c r="G669" s="284">
        <v>500</v>
      </c>
      <c r="H669" s="305">
        <v>500</v>
      </c>
    </row>
    <row r="670" spans="1:8" ht="51">
      <c r="A670" s="278" t="s">
        <v>1320</v>
      </c>
      <c r="B670" s="279" t="s">
        <v>1321</v>
      </c>
      <c r="C670" s="280" t="s">
        <v>1453</v>
      </c>
      <c r="D670" s="281" t="s">
        <v>1453</v>
      </c>
      <c r="E670" s="282" t="s">
        <v>1453</v>
      </c>
      <c r="F670" s="283" t="s">
        <v>1453</v>
      </c>
      <c r="G670" s="284">
        <v>500</v>
      </c>
      <c r="H670" s="305">
        <v>500</v>
      </c>
    </row>
    <row r="671" spans="1:8">
      <c r="A671" s="278" t="s">
        <v>1665</v>
      </c>
      <c r="B671" s="279" t="s">
        <v>1321</v>
      </c>
      <c r="C671" s="280">
        <v>5</v>
      </c>
      <c r="D671" s="281" t="s">
        <v>1453</v>
      </c>
      <c r="E671" s="282" t="s">
        <v>1453</v>
      </c>
      <c r="F671" s="283" t="s">
        <v>1453</v>
      </c>
      <c r="G671" s="284">
        <v>500</v>
      </c>
      <c r="H671" s="305">
        <v>500</v>
      </c>
    </row>
    <row r="672" spans="1:8">
      <c r="A672" s="278" t="s">
        <v>1666</v>
      </c>
      <c r="B672" s="279" t="s">
        <v>1321</v>
      </c>
      <c r="C672" s="280">
        <v>5</v>
      </c>
      <c r="D672" s="281">
        <v>1</v>
      </c>
      <c r="E672" s="282" t="s">
        <v>1453</v>
      </c>
      <c r="F672" s="283" t="s">
        <v>1453</v>
      </c>
      <c r="G672" s="284">
        <v>500</v>
      </c>
      <c r="H672" s="305">
        <v>500</v>
      </c>
    </row>
    <row r="673" spans="1:8">
      <c r="A673" s="278" t="s">
        <v>1530</v>
      </c>
      <c r="B673" s="279" t="s">
        <v>1321</v>
      </c>
      <c r="C673" s="280">
        <v>5</v>
      </c>
      <c r="D673" s="281">
        <v>1</v>
      </c>
      <c r="E673" s="282" t="s">
        <v>1529</v>
      </c>
      <c r="F673" s="283" t="s">
        <v>1453</v>
      </c>
      <c r="G673" s="284">
        <v>500</v>
      </c>
      <c r="H673" s="305">
        <v>500</v>
      </c>
    </row>
    <row r="674" spans="1:8" ht="25.5">
      <c r="A674" s="278" t="s">
        <v>1528</v>
      </c>
      <c r="B674" s="279" t="s">
        <v>1321</v>
      </c>
      <c r="C674" s="280">
        <v>5</v>
      </c>
      <c r="D674" s="281">
        <v>1</v>
      </c>
      <c r="E674" s="282" t="s">
        <v>1479</v>
      </c>
      <c r="F674" s="283" t="s">
        <v>1453</v>
      </c>
      <c r="G674" s="284">
        <v>500</v>
      </c>
      <c r="H674" s="305">
        <v>500</v>
      </c>
    </row>
    <row r="675" spans="1:8" ht="25.5">
      <c r="A675" s="278" t="s">
        <v>1193</v>
      </c>
      <c r="B675" s="279" t="s">
        <v>1321</v>
      </c>
      <c r="C675" s="280">
        <v>5</v>
      </c>
      <c r="D675" s="281">
        <v>1</v>
      </c>
      <c r="E675" s="282" t="s">
        <v>1194</v>
      </c>
      <c r="F675" s="283" t="s">
        <v>1453</v>
      </c>
      <c r="G675" s="284">
        <v>250</v>
      </c>
      <c r="H675" s="305">
        <v>250</v>
      </c>
    </row>
    <row r="676" spans="1:8">
      <c r="A676" s="278" t="s">
        <v>1657</v>
      </c>
      <c r="B676" s="279" t="s">
        <v>1321</v>
      </c>
      <c r="C676" s="280">
        <v>5</v>
      </c>
      <c r="D676" s="281">
        <v>1</v>
      </c>
      <c r="E676" s="282" t="s">
        <v>1194</v>
      </c>
      <c r="F676" s="283">
        <v>40</v>
      </c>
      <c r="G676" s="284">
        <v>250</v>
      </c>
      <c r="H676" s="305">
        <v>250</v>
      </c>
    </row>
    <row r="677" spans="1:8" ht="25.5">
      <c r="A677" s="278" t="s">
        <v>1770</v>
      </c>
      <c r="B677" s="279" t="s">
        <v>1321</v>
      </c>
      <c r="C677" s="280">
        <v>5</v>
      </c>
      <c r="D677" s="281">
        <v>1</v>
      </c>
      <c r="E677" s="282" t="s">
        <v>1771</v>
      </c>
      <c r="F677" s="283" t="s">
        <v>1453</v>
      </c>
      <c r="G677" s="284">
        <v>250</v>
      </c>
      <c r="H677" s="305">
        <v>250</v>
      </c>
    </row>
    <row r="678" spans="1:8">
      <c r="A678" s="278" t="s">
        <v>1657</v>
      </c>
      <c r="B678" s="279" t="s">
        <v>1321</v>
      </c>
      <c r="C678" s="280">
        <v>5</v>
      </c>
      <c r="D678" s="281">
        <v>1</v>
      </c>
      <c r="E678" s="282" t="s">
        <v>1771</v>
      </c>
      <c r="F678" s="283">
        <v>40</v>
      </c>
      <c r="G678" s="284">
        <v>250</v>
      </c>
      <c r="H678" s="305">
        <v>250</v>
      </c>
    </row>
    <row r="679" spans="1:8" ht="38.25">
      <c r="A679" s="285" t="s">
        <v>1322</v>
      </c>
      <c r="B679" s="286" t="s">
        <v>1323</v>
      </c>
      <c r="C679" s="287" t="s">
        <v>1453</v>
      </c>
      <c r="D679" s="288" t="s">
        <v>1453</v>
      </c>
      <c r="E679" s="289" t="s">
        <v>1453</v>
      </c>
      <c r="F679" s="290" t="s">
        <v>1453</v>
      </c>
      <c r="G679" s="291">
        <v>4963</v>
      </c>
      <c r="H679" s="306">
        <v>4960</v>
      </c>
    </row>
    <row r="680" spans="1:8" ht="51">
      <c r="A680" s="278" t="s">
        <v>1324</v>
      </c>
      <c r="B680" s="279" t="s">
        <v>1325</v>
      </c>
      <c r="C680" s="280" t="s">
        <v>1453</v>
      </c>
      <c r="D680" s="281" t="s">
        <v>1453</v>
      </c>
      <c r="E680" s="282" t="s">
        <v>1453</v>
      </c>
      <c r="F680" s="283" t="s">
        <v>1453</v>
      </c>
      <c r="G680" s="284">
        <v>4913</v>
      </c>
      <c r="H680" s="305">
        <v>4910</v>
      </c>
    </row>
    <row r="681" spans="1:8" ht="76.5">
      <c r="A681" s="278" t="s">
        <v>1326</v>
      </c>
      <c r="B681" s="279" t="s">
        <v>1327</v>
      </c>
      <c r="C681" s="280" t="s">
        <v>1453</v>
      </c>
      <c r="D681" s="281" t="s">
        <v>1453</v>
      </c>
      <c r="E681" s="282" t="s">
        <v>1453</v>
      </c>
      <c r="F681" s="283" t="s">
        <v>1453</v>
      </c>
      <c r="G681" s="284">
        <v>29</v>
      </c>
      <c r="H681" s="305">
        <v>29</v>
      </c>
    </row>
    <row r="682" spans="1:8">
      <c r="A682" s="278" t="s">
        <v>1715</v>
      </c>
      <c r="B682" s="279" t="s">
        <v>1327</v>
      </c>
      <c r="C682" s="280">
        <v>3</v>
      </c>
      <c r="D682" s="281" t="s">
        <v>1453</v>
      </c>
      <c r="E682" s="282" t="s">
        <v>1453</v>
      </c>
      <c r="F682" s="283" t="s">
        <v>1453</v>
      </c>
      <c r="G682" s="284">
        <v>29</v>
      </c>
      <c r="H682" s="305">
        <v>29</v>
      </c>
    </row>
    <row r="683" spans="1:8" ht="25.5">
      <c r="A683" s="278" t="s">
        <v>1718</v>
      </c>
      <c r="B683" s="279" t="s">
        <v>1327</v>
      </c>
      <c r="C683" s="280">
        <v>3</v>
      </c>
      <c r="D683" s="281">
        <v>14</v>
      </c>
      <c r="E683" s="282" t="s">
        <v>1453</v>
      </c>
      <c r="F683" s="283" t="s">
        <v>1453</v>
      </c>
      <c r="G683" s="284">
        <v>29</v>
      </c>
      <c r="H683" s="305">
        <v>29</v>
      </c>
    </row>
    <row r="684" spans="1:8" ht="25.5">
      <c r="A684" s="278" t="s">
        <v>1570</v>
      </c>
      <c r="B684" s="279" t="s">
        <v>1327</v>
      </c>
      <c r="C684" s="280">
        <v>3</v>
      </c>
      <c r="D684" s="281">
        <v>14</v>
      </c>
      <c r="E684" s="282" t="s">
        <v>1569</v>
      </c>
      <c r="F684" s="283" t="s">
        <v>1453</v>
      </c>
      <c r="G684" s="284">
        <v>29</v>
      </c>
      <c r="H684" s="305">
        <v>29</v>
      </c>
    </row>
    <row r="685" spans="1:8" ht="25.5">
      <c r="A685" s="278" t="s">
        <v>1295</v>
      </c>
      <c r="B685" s="279" t="s">
        <v>1327</v>
      </c>
      <c r="C685" s="280">
        <v>3</v>
      </c>
      <c r="D685" s="281">
        <v>14</v>
      </c>
      <c r="E685" s="282" t="s">
        <v>1296</v>
      </c>
      <c r="F685" s="283" t="s">
        <v>1453</v>
      </c>
      <c r="G685" s="284">
        <v>29</v>
      </c>
      <c r="H685" s="305">
        <v>29</v>
      </c>
    </row>
    <row r="686" spans="1:8" ht="25.5">
      <c r="A686" s="278" t="s">
        <v>1295</v>
      </c>
      <c r="B686" s="279" t="s">
        <v>1327</v>
      </c>
      <c r="C686" s="280">
        <v>3</v>
      </c>
      <c r="D686" s="281">
        <v>14</v>
      </c>
      <c r="E686" s="282" t="s">
        <v>1296</v>
      </c>
      <c r="F686" s="283" t="s">
        <v>1453</v>
      </c>
      <c r="G686" s="284">
        <v>29</v>
      </c>
      <c r="H686" s="305">
        <v>29</v>
      </c>
    </row>
    <row r="687" spans="1:8">
      <c r="A687" s="278" t="s">
        <v>1657</v>
      </c>
      <c r="B687" s="279" t="s">
        <v>1327</v>
      </c>
      <c r="C687" s="280">
        <v>3</v>
      </c>
      <c r="D687" s="281">
        <v>14</v>
      </c>
      <c r="E687" s="282" t="s">
        <v>1296</v>
      </c>
      <c r="F687" s="283">
        <v>40</v>
      </c>
      <c r="G687" s="284">
        <v>29</v>
      </c>
      <c r="H687" s="305">
        <v>29</v>
      </c>
    </row>
    <row r="688" spans="1:8" ht="63.75">
      <c r="A688" s="278" t="s">
        <v>1328</v>
      </c>
      <c r="B688" s="279" t="s">
        <v>1329</v>
      </c>
      <c r="C688" s="280" t="s">
        <v>1453</v>
      </c>
      <c r="D688" s="281" t="s">
        <v>1453</v>
      </c>
      <c r="E688" s="282" t="s">
        <v>1453</v>
      </c>
      <c r="F688" s="283" t="s">
        <v>1453</v>
      </c>
      <c r="G688" s="284">
        <v>4871.6000000000004</v>
      </c>
      <c r="H688" s="305">
        <v>4868.6000000000004</v>
      </c>
    </row>
    <row r="689" spans="1:8">
      <c r="A689" s="278" t="s">
        <v>1715</v>
      </c>
      <c r="B689" s="279" t="s">
        <v>1329</v>
      </c>
      <c r="C689" s="280">
        <v>3</v>
      </c>
      <c r="D689" s="281" t="s">
        <v>1453</v>
      </c>
      <c r="E689" s="282" t="s">
        <v>1453</v>
      </c>
      <c r="F689" s="283" t="s">
        <v>1453</v>
      </c>
      <c r="G689" s="284">
        <v>4871.6000000000004</v>
      </c>
      <c r="H689" s="305">
        <v>4868.6000000000004</v>
      </c>
    </row>
    <row r="690" spans="1:8" ht="25.5">
      <c r="A690" s="278" t="s">
        <v>1718</v>
      </c>
      <c r="B690" s="279" t="s">
        <v>1329</v>
      </c>
      <c r="C690" s="280">
        <v>3</v>
      </c>
      <c r="D690" s="281">
        <v>14</v>
      </c>
      <c r="E690" s="282" t="s">
        <v>1453</v>
      </c>
      <c r="F690" s="283" t="s">
        <v>1453</v>
      </c>
      <c r="G690" s="284">
        <v>4871.6000000000004</v>
      </c>
      <c r="H690" s="305">
        <v>4868.6000000000004</v>
      </c>
    </row>
    <row r="691" spans="1:8">
      <c r="A691" s="278" t="s">
        <v>1530</v>
      </c>
      <c r="B691" s="279" t="s">
        <v>1329</v>
      </c>
      <c r="C691" s="280">
        <v>3</v>
      </c>
      <c r="D691" s="281">
        <v>14</v>
      </c>
      <c r="E691" s="282" t="s">
        <v>1529</v>
      </c>
      <c r="F691" s="283" t="s">
        <v>1453</v>
      </c>
      <c r="G691" s="284">
        <v>4471</v>
      </c>
      <c r="H691" s="305">
        <v>4471</v>
      </c>
    </row>
    <row r="692" spans="1:8" ht="25.5">
      <c r="A692" s="278" t="s">
        <v>1528</v>
      </c>
      <c r="B692" s="279" t="s">
        <v>1329</v>
      </c>
      <c r="C692" s="280">
        <v>3</v>
      </c>
      <c r="D692" s="281">
        <v>14</v>
      </c>
      <c r="E692" s="282" t="s">
        <v>1479</v>
      </c>
      <c r="F692" s="283" t="s">
        <v>1453</v>
      </c>
      <c r="G692" s="284">
        <v>4471</v>
      </c>
      <c r="H692" s="305">
        <v>4471</v>
      </c>
    </row>
    <row r="693" spans="1:8" ht="25.5">
      <c r="A693" s="278" t="s">
        <v>1770</v>
      </c>
      <c r="B693" s="279" t="s">
        <v>1329</v>
      </c>
      <c r="C693" s="280">
        <v>3</v>
      </c>
      <c r="D693" s="281">
        <v>14</v>
      </c>
      <c r="E693" s="282" t="s">
        <v>1771</v>
      </c>
      <c r="F693" s="283" t="s">
        <v>1453</v>
      </c>
      <c r="G693" s="284">
        <v>4471</v>
      </c>
      <c r="H693" s="305">
        <v>4471</v>
      </c>
    </row>
    <row r="694" spans="1:8">
      <c r="A694" s="278" t="s">
        <v>1657</v>
      </c>
      <c r="B694" s="279" t="s">
        <v>1329</v>
      </c>
      <c r="C694" s="280">
        <v>3</v>
      </c>
      <c r="D694" s="281">
        <v>14</v>
      </c>
      <c r="E694" s="282" t="s">
        <v>1771</v>
      </c>
      <c r="F694" s="283">
        <v>40</v>
      </c>
      <c r="G694" s="284">
        <v>4471</v>
      </c>
      <c r="H694" s="305">
        <v>4471</v>
      </c>
    </row>
    <row r="695" spans="1:8" ht="25.5">
      <c r="A695" s="278" t="s">
        <v>1570</v>
      </c>
      <c r="B695" s="279" t="s">
        <v>1329</v>
      </c>
      <c r="C695" s="280">
        <v>3</v>
      </c>
      <c r="D695" s="281">
        <v>14</v>
      </c>
      <c r="E695" s="282" t="s">
        <v>1569</v>
      </c>
      <c r="F695" s="283" t="s">
        <v>1453</v>
      </c>
      <c r="G695" s="284">
        <v>400.6</v>
      </c>
      <c r="H695" s="305">
        <v>397.6</v>
      </c>
    </row>
    <row r="696" spans="1:8" ht="25.5">
      <c r="A696" s="278" t="s">
        <v>1295</v>
      </c>
      <c r="B696" s="279" t="s">
        <v>1329</v>
      </c>
      <c r="C696" s="280">
        <v>3</v>
      </c>
      <c r="D696" s="281">
        <v>14</v>
      </c>
      <c r="E696" s="282" t="s">
        <v>1296</v>
      </c>
      <c r="F696" s="283" t="s">
        <v>1453</v>
      </c>
      <c r="G696" s="284">
        <v>400.6</v>
      </c>
      <c r="H696" s="305">
        <v>397.6</v>
      </c>
    </row>
    <row r="697" spans="1:8" ht="25.5">
      <c r="A697" s="278" t="s">
        <v>1295</v>
      </c>
      <c r="B697" s="279" t="s">
        <v>1329</v>
      </c>
      <c r="C697" s="280">
        <v>3</v>
      </c>
      <c r="D697" s="281">
        <v>14</v>
      </c>
      <c r="E697" s="282" t="s">
        <v>1296</v>
      </c>
      <c r="F697" s="283" t="s">
        <v>1453</v>
      </c>
      <c r="G697" s="284">
        <v>400.6</v>
      </c>
      <c r="H697" s="305">
        <v>397.6</v>
      </c>
    </row>
    <row r="698" spans="1:8">
      <c r="A698" s="278" t="s">
        <v>1657</v>
      </c>
      <c r="B698" s="279" t="s">
        <v>1329</v>
      </c>
      <c r="C698" s="280">
        <v>3</v>
      </c>
      <c r="D698" s="281">
        <v>14</v>
      </c>
      <c r="E698" s="282" t="s">
        <v>1296</v>
      </c>
      <c r="F698" s="283">
        <v>40</v>
      </c>
      <c r="G698" s="284">
        <v>400.6</v>
      </c>
      <c r="H698" s="305">
        <v>397.6</v>
      </c>
    </row>
    <row r="699" spans="1:8" ht="63.75">
      <c r="A699" s="278" t="s">
        <v>1330</v>
      </c>
      <c r="B699" s="279" t="s">
        <v>1331</v>
      </c>
      <c r="C699" s="280" t="s">
        <v>1453</v>
      </c>
      <c r="D699" s="281" t="s">
        <v>1453</v>
      </c>
      <c r="E699" s="282" t="s">
        <v>1453</v>
      </c>
      <c r="F699" s="283" t="s">
        <v>1453</v>
      </c>
      <c r="G699" s="284">
        <v>12.4</v>
      </c>
      <c r="H699" s="305">
        <v>12.4</v>
      </c>
    </row>
    <row r="700" spans="1:8">
      <c r="A700" s="278" t="s">
        <v>1715</v>
      </c>
      <c r="B700" s="279" t="s">
        <v>1331</v>
      </c>
      <c r="C700" s="280">
        <v>3</v>
      </c>
      <c r="D700" s="281" t="s">
        <v>1453</v>
      </c>
      <c r="E700" s="282" t="s">
        <v>1453</v>
      </c>
      <c r="F700" s="283" t="s">
        <v>1453</v>
      </c>
      <c r="G700" s="284">
        <v>12.4</v>
      </c>
      <c r="H700" s="305">
        <v>12.4</v>
      </c>
    </row>
    <row r="701" spans="1:8" ht="25.5">
      <c r="A701" s="278" t="s">
        <v>1718</v>
      </c>
      <c r="B701" s="279" t="s">
        <v>1331</v>
      </c>
      <c r="C701" s="280">
        <v>3</v>
      </c>
      <c r="D701" s="281">
        <v>14</v>
      </c>
      <c r="E701" s="282" t="s">
        <v>1453</v>
      </c>
      <c r="F701" s="283" t="s">
        <v>1453</v>
      </c>
      <c r="G701" s="284">
        <v>12.4</v>
      </c>
      <c r="H701" s="305">
        <v>12.4</v>
      </c>
    </row>
    <row r="702" spans="1:8" ht="25.5">
      <c r="A702" s="278" t="s">
        <v>1570</v>
      </c>
      <c r="B702" s="279" t="s">
        <v>1331</v>
      </c>
      <c r="C702" s="280">
        <v>3</v>
      </c>
      <c r="D702" s="281">
        <v>14</v>
      </c>
      <c r="E702" s="282" t="s">
        <v>1569</v>
      </c>
      <c r="F702" s="283" t="s">
        <v>1453</v>
      </c>
      <c r="G702" s="284">
        <v>12.4</v>
      </c>
      <c r="H702" s="305">
        <v>12.4</v>
      </c>
    </row>
    <row r="703" spans="1:8" ht="25.5">
      <c r="A703" s="278" t="s">
        <v>1295</v>
      </c>
      <c r="B703" s="279" t="s">
        <v>1331</v>
      </c>
      <c r="C703" s="280">
        <v>3</v>
      </c>
      <c r="D703" s="281">
        <v>14</v>
      </c>
      <c r="E703" s="282" t="s">
        <v>1296</v>
      </c>
      <c r="F703" s="283" t="s">
        <v>1453</v>
      </c>
      <c r="G703" s="284">
        <v>12.4</v>
      </c>
      <c r="H703" s="305">
        <v>12.4</v>
      </c>
    </row>
    <row r="704" spans="1:8" ht="25.5">
      <c r="A704" s="278" t="s">
        <v>1295</v>
      </c>
      <c r="B704" s="279" t="s">
        <v>1331</v>
      </c>
      <c r="C704" s="280">
        <v>3</v>
      </c>
      <c r="D704" s="281">
        <v>14</v>
      </c>
      <c r="E704" s="282" t="s">
        <v>1296</v>
      </c>
      <c r="F704" s="283" t="s">
        <v>1453</v>
      </c>
      <c r="G704" s="284">
        <v>12.4</v>
      </c>
      <c r="H704" s="305">
        <v>12.4</v>
      </c>
    </row>
    <row r="705" spans="1:8">
      <c r="A705" s="278" t="s">
        <v>1657</v>
      </c>
      <c r="B705" s="279" t="s">
        <v>1331</v>
      </c>
      <c r="C705" s="280">
        <v>3</v>
      </c>
      <c r="D705" s="281">
        <v>14</v>
      </c>
      <c r="E705" s="282" t="s">
        <v>1296</v>
      </c>
      <c r="F705" s="283">
        <v>40</v>
      </c>
      <c r="G705" s="284">
        <v>12.4</v>
      </c>
      <c r="H705" s="305">
        <v>12.4</v>
      </c>
    </row>
    <row r="706" spans="1:8" ht="63.75">
      <c r="A706" s="278" t="s">
        <v>1336</v>
      </c>
      <c r="B706" s="279" t="s">
        <v>1337</v>
      </c>
      <c r="C706" s="280" t="s">
        <v>1453</v>
      </c>
      <c r="D706" s="281" t="s">
        <v>1453</v>
      </c>
      <c r="E706" s="282" t="s">
        <v>1453</v>
      </c>
      <c r="F706" s="283" t="s">
        <v>1453</v>
      </c>
      <c r="G706" s="284">
        <v>50</v>
      </c>
      <c r="H706" s="305">
        <v>50</v>
      </c>
    </row>
    <row r="707" spans="1:8" ht="63.75">
      <c r="A707" s="278" t="s">
        <v>1338</v>
      </c>
      <c r="B707" s="279" t="s">
        <v>1339</v>
      </c>
      <c r="C707" s="280" t="s">
        <v>1453</v>
      </c>
      <c r="D707" s="281" t="s">
        <v>1453</v>
      </c>
      <c r="E707" s="282" t="s">
        <v>1453</v>
      </c>
      <c r="F707" s="283" t="s">
        <v>1453</v>
      </c>
      <c r="G707" s="284">
        <v>50</v>
      </c>
      <c r="H707" s="305">
        <v>50</v>
      </c>
    </row>
    <row r="708" spans="1:8">
      <c r="A708" s="278" t="s">
        <v>1737</v>
      </c>
      <c r="B708" s="279" t="s">
        <v>1339</v>
      </c>
      <c r="C708" s="280">
        <v>7</v>
      </c>
      <c r="D708" s="281" t="s">
        <v>1453</v>
      </c>
      <c r="E708" s="282" t="s">
        <v>1453</v>
      </c>
      <c r="F708" s="283" t="s">
        <v>1453</v>
      </c>
      <c r="G708" s="284">
        <v>50</v>
      </c>
      <c r="H708" s="305">
        <v>50</v>
      </c>
    </row>
    <row r="709" spans="1:8">
      <c r="A709" s="278" t="s">
        <v>1765</v>
      </c>
      <c r="B709" s="279" t="s">
        <v>1339</v>
      </c>
      <c r="C709" s="280">
        <v>7</v>
      </c>
      <c r="D709" s="281">
        <v>9</v>
      </c>
      <c r="E709" s="282" t="s">
        <v>1453</v>
      </c>
      <c r="F709" s="283" t="s">
        <v>1453</v>
      </c>
      <c r="G709" s="284">
        <v>50</v>
      </c>
      <c r="H709" s="305">
        <v>50</v>
      </c>
    </row>
    <row r="710" spans="1:8" ht="25.5">
      <c r="A710" s="278" t="s">
        <v>1570</v>
      </c>
      <c r="B710" s="279" t="s">
        <v>1339</v>
      </c>
      <c r="C710" s="280">
        <v>7</v>
      </c>
      <c r="D710" s="281">
        <v>9</v>
      </c>
      <c r="E710" s="282" t="s">
        <v>1569</v>
      </c>
      <c r="F710" s="283" t="s">
        <v>1453</v>
      </c>
      <c r="G710" s="284">
        <v>50</v>
      </c>
      <c r="H710" s="305">
        <v>50</v>
      </c>
    </row>
    <row r="711" spans="1:8">
      <c r="A711" s="278" t="s">
        <v>1566</v>
      </c>
      <c r="B711" s="279" t="s">
        <v>1339</v>
      </c>
      <c r="C711" s="280">
        <v>7</v>
      </c>
      <c r="D711" s="281">
        <v>9</v>
      </c>
      <c r="E711" s="282" t="s">
        <v>1564</v>
      </c>
      <c r="F711" s="283" t="s">
        <v>1453</v>
      </c>
      <c r="G711" s="284">
        <v>50</v>
      </c>
      <c r="H711" s="305">
        <v>50</v>
      </c>
    </row>
    <row r="712" spans="1:8">
      <c r="A712" s="278" t="s">
        <v>1746</v>
      </c>
      <c r="B712" s="279" t="s">
        <v>1339</v>
      </c>
      <c r="C712" s="280">
        <v>7</v>
      </c>
      <c r="D712" s="281">
        <v>9</v>
      </c>
      <c r="E712" s="282" t="s">
        <v>1747</v>
      </c>
      <c r="F712" s="283" t="s">
        <v>1453</v>
      </c>
      <c r="G712" s="284">
        <v>50</v>
      </c>
      <c r="H712" s="305">
        <v>50</v>
      </c>
    </row>
    <row r="713" spans="1:8">
      <c r="A713" s="278" t="s">
        <v>1741</v>
      </c>
      <c r="B713" s="279" t="s">
        <v>1339</v>
      </c>
      <c r="C713" s="280">
        <v>7</v>
      </c>
      <c r="D713" s="281">
        <v>9</v>
      </c>
      <c r="E713" s="282" t="s">
        <v>1747</v>
      </c>
      <c r="F713" s="283">
        <v>231</v>
      </c>
      <c r="G713" s="284">
        <v>50</v>
      </c>
      <c r="H713" s="305">
        <v>50</v>
      </c>
    </row>
    <row r="714" spans="1:8" ht="38.25">
      <c r="A714" s="285" t="s">
        <v>1340</v>
      </c>
      <c r="B714" s="286" t="s">
        <v>1341</v>
      </c>
      <c r="C714" s="287" t="s">
        <v>1453</v>
      </c>
      <c r="D714" s="288" t="s">
        <v>1453</v>
      </c>
      <c r="E714" s="289" t="s">
        <v>1453</v>
      </c>
      <c r="F714" s="290" t="s">
        <v>1453</v>
      </c>
      <c r="G714" s="291">
        <v>1664</v>
      </c>
      <c r="H714" s="306">
        <v>1664</v>
      </c>
    </row>
    <row r="715" spans="1:8" ht="51">
      <c r="A715" s="278" t="s">
        <v>1342</v>
      </c>
      <c r="B715" s="279" t="s">
        <v>1343</v>
      </c>
      <c r="C715" s="280" t="s">
        <v>1453</v>
      </c>
      <c r="D715" s="281" t="s">
        <v>1453</v>
      </c>
      <c r="E715" s="282" t="s">
        <v>1453</v>
      </c>
      <c r="F715" s="283" t="s">
        <v>1453</v>
      </c>
      <c r="G715" s="284">
        <v>1269</v>
      </c>
      <c r="H715" s="305">
        <v>1269</v>
      </c>
    </row>
    <row r="716" spans="1:8" ht="51">
      <c r="A716" s="278" t="s">
        <v>1346</v>
      </c>
      <c r="B716" s="279" t="s">
        <v>1347</v>
      </c>
      <c r="C716" s="280" t="s">
        <v>1453</v>
      </c>
      <c r="D716" s="281" t="s">
        <v>1453</v>
      </c>
      <c r="E716" s="282" t="s">
        <v>1453</v>
      </c>
      <c r="F716" s="283" t="s">
        <v>1453</v>
      </c>
      <c r="G716" s="284">
        <v>1269</v>
      </c>
      <c r="H716" s="305">
        <v>1269</v>
      </c>
    </row>
    <row r="717" spans="1:8">
      <c r="A717" s="278" t="s">
        <v>1715</v>
      </c>
      <c r="B717" s="279" t="s">
        <v>1347</v>
      </c>
      <c r="C717" s="280">
        <v>3</v>
      </c>
      <c r="D717" s="281" t="s">
        <v>1453</v>
      </c>
      <c r="E717" s="282" t="s">
        <v>1453</v>
      </c>
      <c r="F717" s="283" t="s">
        <v>1453</v>
      </c>
      <c r="G717" s="284">
        <v>1269</v>
      </c>
      <c r="H717" s="305">
        <v>1269</v>
      </c>
    </row>
    <row r="718" spans="1:8" ht="25.5">
      <c r="A718" s="278" t="s">
        <v>1348</v>
      </c>
      <c r="B718" s="279" t="s">
        <v>1347</v>
      </c>
      <c r="C718" s="280">
        <v>3</v>
      </c>
      <c r="D718" s="281">
        <v>9</v>
      </c>
      <c r="E718" s="282" t="s">
        <v>1453</v>
      </c>
      <c r="F718" s="283" t="s">
        <v>1453</v>
      </c>
      <c r="G718" s="284">
        <v>1269</v>
      </c>
      <c r="H718" s="305">
        <v>1269</v>
      </c>
    </row>
    <row r="719" spans="1:8">
      <c r="A719" s="278" t="s">
        <v>1530</v>
      </c>
      <c r="B719" s="279" t="s">
        <v>1347</v>
      </c>
      <c r="C719" s="280">
        <v>3</v>
      </c>
      <c r="D719" s="281">
        <v>9</v>
      </c>
      <c r="E719" s="282" t="s">
        <v>1529</v>
      </c>
      <c r="F719" s="283" t="s">
        <v>1453</v>
      </c>
      <c r="G719" s="284">
        <v>1269</v>
      </c>
      <c r="H719" s="305">
        <v>1269</v>
      </c>
    </row>
    <row r="720" spans="1:8" ht="25.5">
      <c r="A720" s="278" t="s">
        <v>1528</v>
      </c>
      <c r="B720" s="279" t="s">
        <v>1347</v>
      </c>
      <c r="C720" s="280">
        <v>3</v>
      </c>
      <c r="D720" s="281">
        <v>9</v>
      </c>
      <c r="E720" s="282" t="s">
        <v>1479</v>
      </c>
      <c r="F720" s="283" t="s">
        <v>1453</v>
      </c>
      <c r="G720" s="284">
        <v>1269</v>
      </c>
      <c r="H720" s="305">
        <v>1269</v>
      </c>
    </row>
    <row r="721" spans="1:8" ht="25.5">
      <c r="A721" s="278" t="s">
        <v>1768</v>
      </c>
      <c r="B721" s="279" t="s">
        <v>1347</v>
      </c>
      <c r="C721" s="280">
        <v>3</v>
      </c>
      <c r="D721" s="281">
        <v>9</v>
      </c>
      <c r="E721" s="282" t="s">
        <v>1769</v>
      </c>
      <c r="F721" s="283" t="s">
        <v>1453</v>
      </c>
      <c r="G721" s="284">
        <v>43</v>
      </c>
      <c r="H721" s="305">
        <v>43</v>
      </c>
    </row>
    <row r="722" spans="1:8">
      <c r="A722" s="278" t="s">
        <v>1657</v>
      </c>
      <c r="B722" s="279" t="s">
        <v>1347</v>
      </c>
      <c r="C722" s="280">
        <v>3</v>
      </c>
      <c r="D722" s="281">
        <v>9</v>
      </c>
      <c r="E722" s="282" t="s">
        <v>1769</v>
      </c>
      <c r="F722" s="283">
        <v>40</v>
      </c>
      <c r="G722" s="284">
        <v>43</v>
      </c>
      <c r="H722" s="305">
        <v>43</v>
      </c>
    </row>
    <row r="723" spans="1:8" ht="25.5">
      <c r="A723" s="278" t="s">
        <v>1770</v>
      </c>
      <c r="B723" s="279" t="s">
        <v>1347</v>
      </c>
      <c r="C723" s="280">
        <v>3</v>
      </c>
      <c r="D723" s="281">
        <v>9</v>
      </c>
      <c r="E723" s="282" t="s">
        <v>1771</v>
      </c>
      <c r="F723" s="283" t="s">
        <v>1453</v>
      </c>
      <c r="G723" s="284">
        <v>1226</v>
      </c>
      <c r="H723" s="305">
        <v>1226</v>
      </c>
    </row>
    <row r="724" spans="1:8">
      <c r="A724" s="278" t="s">
        <v>1657</v>
      </c>
      <c r="B724" s="279" t="s">
        <v>1347</v>
      </c>
      <c r="C724" s="280">
        <v>3</v>
      </c>
      <c r="D724" s="281">
        <v>9</v>
      </c>
      <c r="E724" s="282" t="s">
        <v>1771</v>
      </c>
      <c r="F724" s="283">
        <v>40</v>
      </c>
      <c r="G724" s="284">
        <v>1226</v>
      </c>
      <c r="H724" s="305">
        <v>1226</v>
      </c>
    </row>
    <row r="725" spans="1:8" ht="51">
      <c r="A725" s="278" t="s">
        <v>1351</v>
      </c>
      <c r="B725" s="279" t="s">
        <v>1352</v>
      </c>
      <c r="C725" s="280" t="s">
        <v>1453</v>
      </c>
      <c r="D725" s="281" t="s">
        <v>1453</v>
      </c>
      <c r="E725" s="282" t="s">
        <v>1453</v>
      </c>
      <c r="F725" s="283" t="s">
        <v>1453</v>
      </c>
      <c r="G725" s="284">
        <v>395</v>
      </c>
      <c r="H725" s="305">
        <v>395</v>
      </c>
    </row>
    <row r="726" spans="1:8" ht="51">
      <c r="A726" s="278" t="s">
        <v>1353</v>
      </c>
      <c r="B726" s="279" t="s">
        <v>1354</v>
      </c>
      <c r="C726" s="280" t="s">
        <v>1453</v>
      </c>
      <c r="D726" s="281" t="s">
        <v>1453</v>
      </c>
      <c r="E726" s="282" t="s">
        <v>1453</v>
      </c>
      <c r="F726" s="283" t="s">
        <v>1453</v>
      </c>
      <c r="G726" s="284">
        <v>395</v>
      </c>
      <c r="H726" s="305">
        <v>395</v>
      </c>
    </row>
    <row r="727" spans="1:8">
      <c r="A727" s="278" t="s">
        <v>1715</v>
      </c>
      <c r="B727" s="279" t="s">
        <v>1354</v>
      </c>
      <c r="C727" s="280">
        <v>3</v>
      </c>
      <c r="D727" s="281" t="s">
        <v>1453</v>
      </c>
      <c r="E727" s="282" t="s">
        <v>1453</v>
      </c>
      <c r="F727" s="283" t="s">
        <v>1453</v>
      </c>
      <c r="G727" s="284">
        <v>395</v>
      </c>
      <c r="H727" s="305">
        <v>395</v>
      </c>
    </row>
    <row r="728" spans="1:8" ht="25.5">
      <c r="A728" s="278" t="s">
        <v>1348</v>
      </c>
      <c r="B728" s="279" t="s">
        <v>1354</v>
      </c>
      <c r="C728" s="280">
        <v>3</v>
      </c>
      <c r="D728" s="281">
        <v>9</v>
      </c>
      <c r="E728" s="282" t="s">
        <v>1453</v>
      </c>
      <c r="F728" s="283" t="s">
        <v>1453</v>
      </c>
      <c r="G728" s="284">
        <v>47</v>
      </c>
      <c r="H728" s="305">
        <v>47</v>
      </c>
    </row>
    <row r="729" spans="1:8">
      <c r="A729" s="278" t="s">
        <v>1530</v>
      </c>
      <c r="B729" s="279" t="s">
        <v>1354</v>
      </c>
      <c r="C729" s="280">
        <v>3</v>
      </c>
      <c r="D729" s="281">
        <v>9</v>
      </c>
      <c r="E729" s="282" t="s">
        <v>1529</v>
      </c>
      <c r="F729" s="283" t="s">
        <v>1453</v>
      </c>
      <c r="G729" s="284">
        <v>47</v>
      </c>
      <c r="H729" s="305">
        <v>47</v>
      </c>
    </row>
    <row r="730" spans="1:8" ht="25.5">
      <c r="A730" s="278" t="s">
        <v>1528</v>
      </c>
      <c r="B730" s="279" t="s">
        <v>1354</v>
      </c>
      <c r="C730" s="280">
        <v>3</v>
      </c>
      <c r="D730" s="281">
        <v>9</v>
      </c>
      <c r="E730" s="282" t="s">
        <v>1479</v>
      </c>
      <c r="F730" s="283" t="s">
        <v>1453</v>
      </c>
      <c r="G730" s="284">
        <v>47</v>
      </c>
      <c r="H730" s="305">
        <v>47</v>
      </c>
    </row>
    <row r="731" spans="1:8" ht="25.5">
      <c r="A731" s="278" t="s">
        <v>1770</v>
      </c>
      <c r="B731" s="279" t="s">
        <v>1354</v>
      </c>
      <c r="C731" s="280">
        <v>3</v>
      </c>
      <c r="D731" s="281">
        <v>9</v>
      </c>
      <c r="E731" s="282" t="s">
        <v>1771</v>
      </c>
      <c r="F731" s="283" t="s">
        <v>1453</v>
      </c>
      <c r="G731" s="284">
        <v>47</v>
      </c>
      <c r="H731" s="305">
        <v>47</v>
      </c>
    </row>
    <row r="732" spans="1:8">
      <c r="A732" s="278" t="s">
        <v>1657</v>
      </c>
      <c r="B732" s="279" t="s">
        <v>1354</v>
      </c>
      <c r="C732" s="280">
        <v>3</v>
      </c>
      <c r="D732" s="281">
        <v>9</v>
      </c>
      <c r="E732" s="282" t="s">
        <v>1771</v>
      </c>
      <c r="F732" s="283">
        <v>40</v>
      </c>
      <c r="G732" s="284">
        <v>47</v>
      </c>
      <c r="H732" s="305">
        <v>47</v>
      </c>
    </row>
    <row r="733" spans="1:8">
      <c r="A733" s="278" t="s">
        <v>1716</v>
      </c>
      <c r="B733" s="279" t="s">
        <v>1354</v>
      </c>
      <c r="C733" s="280">
        <v>3</v>
      </c>
      <c r="D733" s="281">
        <v>10</v>
      </c>
      <c r="E733" s="282" t="s">
        <v>1453</v>
      </c>
      <c r="F733" s="283" t="s">
        <v>1453</v>
      </c>
      <c r="G733" s="284">
        <v>348</v>
      </c>
      <c r="H733" s="305">
        <v>348</v>
      </c>
    </row>
    <row r="734" spans="1:8" ht="25.5">
      <c r="A734" s="278" t="s">
        <v>1570</v>
      </c>
      <c r="B734" s="279" t="s">
        <v>1354</v>
      </c>
      <c r="C734" s="280">
        <v>3</v>
      </c>
      <c r="D734" s="281">
        <v>10</v>
      </c>
      <c r="E734" s="282" t="s">
        <v>1569</v>
      </c>
      <c r="F734" s="283" t="s">
        <v>1453</v>
      </c>
      <c r="G734" s="284">
        <v>348</v>
      </c>
      <c r="H734" s="305">
        <v>348</v>
      </c>
    </row>
    <row r="735" spans="1:8" ht="25.5">
      <c r="A735" s="278" t="s">
        <v>1295</v>
      </c>
      <c r="B735" s="279" t="s">
        <v>1354</v>
      </c>
      <c r="C735" s="280">
        <v>3</v>
      </c>
      <c r="D735" s="281">
        <v>10</v>
      </c>
      <c r="E735" s="282" t="s">
        <v>1296</v>
      </c>
      <c r="F735" s="283" t="s">
        <v>1453</v>
      </c>
      <c r="G735" s="284">
        <v>348</v>
      </c>
      <c r="H735" s="305">
        <v>348</v>
      </c>
    </row>
    <row r="736" spans="1:8" ht="25.5">
      <c r="A736" s="278" t="s">
        <v>1295</v>
      </c>
      <c r="B736" s="279" t="s">
        <v>1354</v>
      </c>
      <c r="C736" s="280">
        <v>3</v>
      </c>
      <c r="D736" s="281">
        <v>10</v>
      </c>
      <c r="E736" s="282" t="s">
        <v>1296</v>
      </c>
      <c r="F736" s="283" t="s">
        <v>1453</v>
      </c>
      <c r="G736" s="284">
        <v>348</v>
      </c>
      <c r="H736" s="305">
        <v>348</v>
      </c>
    </row>
    <row r="737" spans="1:8">
      <c r="A737" s="278" t="s">
        <v>1657</v>
      </c>
      <c r="B737" s="279" t="s">
        <v>1354</v>
      </c>
      <c r="C737" s="280">
        <v>3</v>
      </c>
      <c r="D737" s="281">
        <v>10</v>
      </c>
      <c r="E737" s="282" t="s">
        <v>1296</v>
      </c>
      <c r="F737" s="283">
        <v>40</v>
      </c>
      <c r="G737" s="284">
        <v>348</v>
      </c>
      <c r="H737" s="305">
        <v>348</v>
      </c>
    </row>
    <row r="738" spans="1:8" ht="25.5">
      <c r="A738" s="285" t="s">
        <v>1355</v>
      </c>
      <c r="B738" s="286" t="s">
        <v>1356</v>
      </c>
      <c r="C738" s="287">
        <v>6</v>
      </c>
      <c r="D738" s="288">
        <v>5</v>
      </c>
      <c r="E738" s="289" t="s">
        <v>1453</v>
      </c>
      <c r="F738" s="290" t="s">
        <v>1453</v>
      </c>
      <c r="G738" s="291">
        <v>960</v>
      </c>
      <c r="H738" s="306">
        <v>960</v>
      </c>
    </row>
    <row r="739" spans="1:8" ht="25.5">
      <c r="A739" s="278" t="s">
        <v>1357</v>
      </c>
      <c r="B739" s="279" t="s">
        <v>1358</v>
      </c>
      <c r="C739" s="280" t="s">
        <v>1453</v>
      </c>
      <c r="D739" s="281" t="s">
        <v>1453</v>
      </c>
      <c r="E739" s="282" t="s">
        <v>1453</v>
      </c>
      <c r="F739" s="283" t="s">
        <v>1453</v>
      </c>
      <c r="G739" s="284">
        <v>960</v>
      </c>
      <c r="H739" s="305">
        <v>960</v>
      </c>
    </row>
    <row r="740" spans="1:8">
      <c r="A740" s="278" t="s">
        <v>1359</v>
      </c>
      <c r="B740" s="279" t="s">
        <v>1358</v>
      </c>
      <c r="C740" s="280">
        <v>6</v>
      </c>
      <c r="D740" s="281" t="s">
        <v>1453</v>
      </c>
      <c r="E740" s="282" t="s">
        <v>1453</v>
      </c>
      <c r="F740" s="283" t="s">
        <v>1453</v>
      </c>
      <c r="G740" s="284">
        <v>960</v>
      </c>
      <c r="H740" s="305">
        <v>960</v>
      </c>
    </row>
    <row r="741" spans="1:8">
      <c r="A741" s="278" t="s">
        <v>1360</v>
      </c>
      <c r="B741" s="279" t="s">
        <v>1358</v>
      </c>
      <c r="C741" s="280">
        <v>6</v>
      </c>
      <c r="D741" s="281">
        <v>5</v>
      </c>
      <c r="E741" s="282" t="s">
        <v>1453</v>
      </c>
      <c r="F741" s="283" t="s">
        <v>1453</v>
      </c>
      <c r="G741" s="284">
        <v>960</v>
      </c>
      <c r="H741" s="305">
        <v>960</v>
      </c>
    </row>
    <row r="742" spans="1:8">
      <c r="A742" s="278" t="s">
        <v>1530</v>
      </c>
      <c r="B742" s="279" t="s">
        <v>1358</v>
      </c>
      <c r="C742" s="280">
        <v>6</v>
      </c>
      <c r="D742" s="281">
        <v>5</v>
      </c>
      <c r="E742" s="282" t="s">
        <v>1529</v>
      </c>
      <c r="F742" s="283" t="s">
        <v>1453</v>
      </c>
      <c r="G742" s="284">
        <v>960</v>
      </c>
      <c r="H742" s="305">
        <v>960</v>
      </c>
    </row>
    <row r="743" spans="1:8" ht="25.5">
      <c r="A743" s="278" t="s">
        <v>1528</v>
      </c>
      <c r="B743" s="279" t="s">
        <v>1358</v>
      </c>
      <c r="C743" s="280">
        <v>6</v>
      </c>
      <c r="D743" s="281">
        <v>5</v>
      </c>
      <c r="E743" s="282" t="s">
        <v>1479</v>
      </c>
      <c r="F743" s="283" t="s">
        <v>1453</v>
      </c>
      <c r="G743" s="284">
        <v>960</v>
      </c>
      <c r="H743" s="305">
        <v>960</v>
      </c>
    </row>
    <row r="744" spans="1:8" ht="25.5">
      <c r="A744" s="278" t="s">
        <v>1770</v>
      </c>
      <c r="B744" s="279" t="s">
        <v>1358</v>
      </c>
      <c r="C744" s="280">
        <v>6</v>
      </c>
      <c r="D744" s="281">
        <v>5</v>
      </c>
      <c r="E744" s="282" t="s">
        <v>1771</v>
      </c>
      <c r="F744" s="283" t="s">
        <v>1453</v>
      </c>
      <c r="G744" s="284">
        <v>960</v>
      </c>
      <c r="H744" s="305">
        <v>960</v>
      </c>
    </row>
    <row r="745" spans="1:8">
      <c r="A745" s="278" t="s">
        <v>1657</v>
      </c>
      <c r="B745" s="279" t="s">
        <v>1358</v>
      </c>
      <c r="C745" s="280">
        <v>6</v>
      </c>
      <c r="D745" s="281">
        <v>5</v>
      </c>
      <c r="E745" s="282" t="s">
        <v>1771</v>
      </c>
      <c r="F745" s="283">
        <v>40</v>
      </c>
      <c r="G745" s="284">
        <v>960</v>
      </c>
      <c r="H745" s="305">
        <v>960</v>
      </c>
    </row>
    <row r="746" spans="1:8" ht="25.5">
      <c r="A746" s="285" t="s">
        <v>1361</v>
      </c>
      <c r="B746" s="286" t="s">
        <v>1362</v>
      </c>
      <c r="C746" s="287">
        <v>4</v>
      </c>
      <c r="D746" s="288">
        <v>12</v>
      </c>
      <c r="E746" s="289" t="s">
        <v>1453</v>
      </c>
      <c r="F746" s="290" t="s">
        <v>1453</v>
      </c>
      <c r="G746" s="291">
        <v>320</v>
      </c>
      <c r="H746" s="306">
        <v>320</v>
      </c>
    </row>
    <row r="747" spans="1:8" ht="25.5">
      <c r="A747" s="278" t="s">
        <v>1363</v>
      </c>
      <c r="B747" s="279" t="s">
        <v>1364</v>
      </c>
      <c r="C747" s="280" t="s">
        <v>1453</v>
      </c>
      <c r="D747" s="281" t="s">
        <v>1453</v>
      </c>
      <c r="E747" s="282" t="s">
        <v>1453</v>
      </c>
      <c r="F747" s="283" t="s">
        <v>1453</v>
      </c>
      <c r="G747" s="284">
        <v>320</v>
      </c>
      <c r="H747" s="305">
        <v>320</v>
      </c>
    </row>
    <row r="748" spans="1:8">
      <c r="A748" s="278" t="s">
        <v>1658</v>
      </c>
      <c r="B748" s="279" t="s">
        <v>1364</v>
      </c>
      <c r="C748" s="280">
        <v>4</v>
      </c>
      <c r="D748" s="281" t="s">
        <v>1453</v>
      </c>
      <c r="E748" s="282" t="s">
        <v>1453</v>
      </c>
      <c r="F748" s="283" t="s">
        <v>1453</v>
      </c>
      <c r="G748" s="284">
        <v>320</v>
      </c>
      <c r="H748" s="305">
        <v>320</v>
      </c>
    </row>
    <row r="749" spans="1:8">
      <c r="A749" s="278" t="s">
        <v>1663</v>
      </c>
      <c r="B749" s="279" t="s">
        <v>1364</v>
      </c>
      <c r="C749" s="280">
        <v>4</v>
      </c>
      <c r="D749" s="281">
        <v>12</v>
      </c>
      <c r="E749" s="282" t="s">
        <v>1453</v>
      </c>
      <c r="F749" s="283" t="s">
        <v>1453</v>
      </c>
      <c r="G749" s="284">
        <v>320</v>
      </c>
      <c r="H749" s="305">
        <v>320</v>
      </c>
    </row>
    <row r="750" spans="1:8">
      <c r="A750" s="278" t="s">
        <v>1530</v>
      </c>
      <c r="B750" s="279" t="s">
        <v>1364</v>
      </c>
      <c r="C750" s="280">
        <v>4</v>
      </c>
      <c r="D750" s="281">
        <v>12</v>
      </c>
      <c r="E750" s="282" t="s">
        <v>1529</v>
      </c>
      <c r="F750" s="283" t="s">
        <v>1453</v>
      </c>
      <c r="G750" s="284">
        <v>30</v>
      </c>
      <c r="H750" s="305">
        <v>30</v>
      </c>
    </row>
    <row r="751" spans="1:8" ht="25.5">
      <c r="A751" s="278" t="s">
        <v>1528</v>
      </c>
      <c r="B751" s="279" t="s">
        <v>1364</v>
      </c>
      <c r="C751" s="280">
        <v>4</v>
      </c>
      <c r="D751" s="281">
        <v>12</v>
      </c>
      <c r="E751" s="282" t="s">
        <v>1479</v>
      </c>
      <c r="F751" s="283" t="s">
        <v>1453</v>
      </c>
      <c r="G751" s="284">
        <v>30</v>
      </c>
      <c r="H751" s="305">
        <v>30</v>
      </c>
    </row>
    <row r="752" spans="1:8" ht="25.5">
      <c r="A752" s="278" t="s">
        <v>1770</v>
      </c>
      <c r="B752" s="279" t="s">
        <v>1364</v>
      </c>
      <c r="C752" s="280">
        <v>4</v>
      </c>
      <c r="D752" s="281">
        <v>12</v>
      </c>
      <c r="E752" s="282" t="s">
        <v>1771</v>
      </c>
      <c r="F752" s="283" t="s">
        <v>1453</v>
      </c>
      <c r="G752" s="284">
        <v>30</v>
      </c>
      <c r="H752" s="305">
        <v>30</v>
      </c>
    </row>
    <row r="753" spans="1:8">
      <c r="A753" s="278" t="s">
        <v>1657</v>
      </c>
      <c r="B753" s="279" t="s">
        <v>1364</v>
      </c>
      <c r="C753" s="280">
        <v>4</v>
      </c>
      <c r="D753" s="281">
        <v>12</v>
      </c>
      <c r="E753" s="282" t="s">
        <v>1771</v>
      </c>
      <c r="F753" s="283">
        <v>40</v>
      </c>
      <c r="G753" s="284">
        <v>30</v>
      </c>
      <c r="H753" s="305">
        <v>30</v>
      </c>
    </row>
    <row r="754" spans="1:8">
      <c r="A754" s="278" t="s">
        <v>1461</v>
      </c>
      <c r="B754" s="279" t="s">
        <v>1364</v>
      </c>
      <c r="C754" s="280">
        <v>4</v>
      </c>
      <c r="D754" s="281">
        <v>12</v>
      </c>
      <c r="E754" s="282" t="s">
        <v>1460</v>
      </c>
      <c r="F754" s="283" t="s">
        <v>1453</v>
      </c>
      <c r="G754" s="284">
        <v>290</v>
      </c>
      <c r="H754" s="305">
        <v>290</v>
      </c>
    </row>
    <row r="755" spans="1:8" ht="25.5">
      <c r="A755" s="278" t="s">
        <v>1459</v>
      </c>
      <c r="B755" s="279" t="s">
        <v>1364</v>
      </c>
      <c r="C755" s="280">
        <v>4</v>
      </c>
      <c r="D755" s="281">
        <v>12</v>
      </c>
      <c r="E755" s="282" t="s">
        <v>1457</v>
      </c>
      <c r="F755" s="283" t="s">
        <v>1453</v>
      </c>
      <c r="G755" s="284">
        <v>290</v>
      </c>
      <c r="H755" s="305">
        <v>290</v>
      </c>
    </row>
    <row r="756" spans="1:8" ht="25.5">
      <c r="A756" s="278" t="s">
        <v>1459</v>
      </c>
      <c r="B756" s="279" t="s">
        <v>1364</v>
      </c>
      <c r="C756" s="280">
        <v>4</v>
      </c>
      <c r="D756" s="281">
        <v>12</v>
      </c>
      <c r="E756" s="282" t="s">
        <v>1457</v>
      </c>
      <c r="F756" s="283" t="s">
        <v>1453</v>
      </c>
      <c r="G756" s="284">
        <v>290</v>
      </c>
      <c r="H756" s="305">
        <v>290</v>
      </c>
    </row>
    <row r="757" spans="1:8">
      <c r="A757" s="278" t="s">
        <v>1657</v>
      </c>
      <c r="B757" s="279" t="s">
        <v>1364</v>
      </c>
      <c r="C757" s="280">
        <v>4</v>
      </c>
      <c r="D757" s="281">
        <v>12</v>
      </c>
      <c r="E757" s="282" t="s">
        <v>1457</v>
      </c>
      <c r="F757" s="283">
        <v>40</v>
      </c>
      <c r="G757" s="284">
        <v>290</v>
      </c>
      <c r="H757" s="305">
        <v>290</v>
      </c>
    </row>
    <row r="758" spans="1:8" ht="25.5">
      <c r="A758" s="285" t="s">
        <v>1365</v>
      </c>
      <c r="B758" s="286" t="s">
        <v>1366</v>
      </c>
      <c r="C758" s="287" t="s">
        <v>1453</v>
      </c>
      <c r="D758" s="288" t="s">
        <v>1453</v>
      </c>
      <c r="E758" s="289" t="s">
        <v>1453</v>
      </c>
      <c r="F758" s="290" t="s">
        <v>1453</v>
      </c>
      <c r="G758" s="291">
        <v>22365</v>
      </c>
      <c r="H758" s="306">
        <v>22400</v>
      </c>
    </row>
    <row r="759" spans="1:8" ht="25.5">
      <c r="A759" s="278" t="s">
        <v>1367</v>
      </c>
      <c r="B759" s="279" t="s">
        <v>1368</v>
      </c>
      <c r="C759" s="280" t="s">
        <v>1453</v>
      </c>
      <c r="D759" s="281" t="s">
        <v>1453</v>
      </c>
      <c r="E759" s="282" t="s">
        <v>1453</v>
      </c>
      <c r="F759" s="283" t="s">
        <v>1453</v>
      </c>
      <c r="G759" s="284">
        <v>21629</v>
      </c>
      <c r="H759" s="305">
        <v>21629</v>
      </c>
    </row>
    <row r="760" spans="1:8">
      <c r="A760" s="278" t="s">
        <v>1658</v>
      </c>
      <c r="B760" s="279" t="s">
        <v>1368</v>
      </c>
      <c r="C760" s="280">
        <v>4</v>
      </c>
      <c r="D760" s="281" t="s">
        <v>1453</v>
      </c>
      <c r="E760" s="282" t="s">
        <v>1453</v>
      </c>
      <c r="F760" s="283" t="s">
        <v>1453</v>
      </c>
      <c r="G760" s="284">
        <v>21629</v>
      </c>
      <c r="H760" s="305">
        <v>21629</v>
      </c>
    </row>
    <row r="761" spans="1:8">
      <c r="A761" s="278" t="s">
        <v>1663</v>
      </c>
      <c r="B761" s="279" t="s">
        <v>1368</v>
      </c>
      <c r="C761" s="280">
        <v>4</v>
      </c>
      <c r="D761" s="281">
        <v>12</v>
      </c>
      <c r="E761" s="282" t="s">
        <v>1453</v>
      </c>
      <c r="F761" s="283" t="s">
        <v>1453</v>
      </c>
      <c r="G761" s="284">
        <v>21629</v>
      </c>
      <c r="H761" s="305">
        <v>21629</v>
      </c>
    </row>
    <row r="762" spans="1:8" ht="38.25">
      <c r="A762" s="278" t="s">
        <v>1590</v>
      </c>
      <c r="B762" s="279" t="s">
        <v>1368</v>
      </c>
      <c r="C762" s="280">
        <v>4</v>
      </c>
      <c r="D762" s="281">
        <v>12</v>
      </c>
      <c r="E762" s="282" t="s">
        <v>1589</v>
      </c>
      <c r="F762" s="283" t="s">
        <v>1453</v>
      </c>
      <c r="G762" s="284">
        <v>18856</v>
      </c>
      <c r="H762" s="305">
        <v>18856</v>
      </c>
    </row>
    <row r="763" spans="1:8">
      <c r="A763" s="278" t="s">
        <v>1305</v>
      </c>
      <c r="B763" s="279" t="s">
        <v>1368</v>
      </c>
      <c r="C763" s="280">
        <v>4</v>
      </c>
      <c r="D763" s="281">
        <v>12</v>
      </c>
      <c r="E763" s="282" t="s">
        <v>1306</v>
      </c>
      <c r="F763" s="283" t="s">
        <v>1453</v>
      </c>
      <c r="G763" s="284">
        <v>18856</v>
      </c>
      <c r="H763" s="305">
        <v>18856</v>
      </c>
    </row>
    <row r="764" spans="1:8" ht="25.5">
      <c r="A764" s="278" t="s">
        <v>1307</v>
      </c>
      <c r="B764" s="279" t="s">
        <v>1368</v>
      </c>
      <c r="C764" s="280">
        <v>4</v>
      </c>
      <c r="D764" s="281">
        <v>12</v>
      </c>
      <c r="E764" s="282" t="s">
        <v>1308</v>
      </c>
      <c r="F764" s="283" t="s">
        <v>1453</v>
      </c>
      <c r="G764" s="284">
        <v>18158</v>
      </c>
      <c r="H764" s="305">
        <v>18158</v>
      </c>
    </row>
    <row r="765" spans="1:8">
      <c r="A765" s="278" t="s">
        <v>1657</v>
      </c>
      <c r="B765" s="279" t="s">
        <v>1368</v>
      </c>
      <c r="C765" s="280">
        <v>4</v>
      </c>
      <c r="D765" s="281">
        <v>12</v>
      </c>
      <c r="E765" s="282" t="s">
        <v>1308</v>
      </c>
      <c r="F765" s="283">
        <v>40</v>
      </c>
      <c r="G765" s="284">
        <v>18158</v>
      </c>
      <c r="H765" s="305">
        <v>18158</v>
      </c>
    </row>
    <row r="766" spans="1:8">
      <c r="A766" s="278" t="s">
        <v>1309</v>
      </c>
      <c r="B766" s="279" t="s">
        <v>1368</v>
      </c>
      <c r="C766" s="280">
        <v>4</v>
      </c>
      <c r="D766" s="281">
        <v>12</v>
      </c>
      <c r="E766" s="282" t="s">
        <v>1310</v>
      </c>
      <c r="F766" s="283" t="s">
        <v>1453</v>
      </c>
      <c r="G766" s="284">
        <v>698</v>
      </c>
      <c r="H766" s="305">
        <v>698</v>
      </c>
    </row>
    <row r="767" spans="1:8">
      <c r="A767" s="278" t="s">
        <v>1657</v>
      </c>
      <c r="B767" s="279" t="s">
        <v>1368</v>
      </c>
      <c r="C767" s="280">
        <v>4</v>
      </c>
      <c r="D767" s="281">
        <v>12</v>
      </c>
      <c r="E767" s="282" t="s">
        <v>1310</v>
      </c>
      <c r="F767" s="283">
        <v>40</v>
      </c>
      <c r="G767" s="284">
        <v>698</v>
      </c>
      <c r="H767" s="305">
        <v>698</v>
      </c>
    </row>
    <row r="768" spans="1:8">
      <c r="A768" s="278" t="s">
        <v>1530</v>
      </c>
      <c r="B768" s="279" t="s">
        <v>1368</v>
      </c>
      <c r="C768" s="280">
        <v>4</v>
      </c>
      <c r="D768" s="281">
        <v>12</v>
      </c>
      <c r="E768" s="282" t="s">
        <v>1529</v>
      </c>
      <c r="F768" s="283" t="s">
        <v>1453</v>
      </c>
      <c r="G768" s="284">
        <v>2589</v>
      </c>
      <c r="H768" s="305">
        <v>2589</v>
      </c>
    </row>
    <row r="769" spans="1:8" ht="25.5">
      <c r="A769" s="278" t="s">
        <v>1528</v>
      </c>
      <c r="B769" s="279" t="s">
        <v>1368</v>
      </c>
      <c r="C769" s="280">
        <v>4</v>
      </c>
      <c r="D769" s="281">
        <v>12</v>
      </c>
      <c r="E769" s="282" t="s">
        <v>1479</v>
      </c>
      <c r="F769" s="283" t="s">
        <v>1453</v>
      </c>
      <c r="G769" s="284">
        <v>2589</v>
      </c>
      <c r="H769" s="305">
        <v>2589</v>
      </c>
    </row>
    <row r="770" spans="1:8" ht="25.5">
      <c r="A770" s="278" t="s">
        <v>1768</v>
      </c>
      <c r="B770" s="279" t="s">
        <v>1368</v>
      </c>
      <c r="C770" s="280">
        <v>4</v>
      </c>
      <c r="D770" s="281">
        <v>12</v>
      </c>
      <c r="E770" s="282" t="s">
        <v>1769</v>
      </c>
      <c r="F770" s="283" t="s">
        <v>1453</v>
      </c>
      <c r="G770" s="284">
        <v>1096</v>
      </c>
      <c r="H770" s="305">
        <v>1096</v>
      </c>
    </row>
    <row r="771" spans="1:8">
      <c r="A771" s="278" t="s">
        <v>1657</v>
      </c>
      <c r="B771" s="279" t="s">
        <v>1368</v>
      </c>
      <c r="C771" s="280">
        <v>4</v>
      </c>
      <c r="D771" s="281">
        <v>12</v>
      </c>
      <c r="E771" s="282" t="s">
        <v>1769</v>
      </c>
      <c r="F771" s="283">
        <v>40</v>
      </c>
      <c r="G771" s="284">
        <v>1096</v>
      </c>
      <c r="H771" s="305">
        <v>1096</v>
      </c>
    </row>
    <row r="772" spans="1:8" ht="25.5">
      <c r="A772" s="278" t="s">
        <v>1770</v>
      </c>
      <c r="B772" s="279" t="s">
        <v>1368</v>
      </c>
      <c r="C772" s="280">
        <v>4</v>
      </c>
      <c r="D772" s="281">
        <v>12</v>
      </c>
      <c r="E772" s="282" t="s">
        <v>1771</v>
      </c>
      <c r="F772" s="283" t="s">
        <v>1453</v>
      </c>
      <c r="G772" s="284">
        <v>1493</v>
      </c>
      <c r="H772" s="305">
        <v>1493</v>
      </c>
    </row>
    <row r="773" spans="1:8">
      <c r="A773" s="278" t="s">
        <v>1657</v>
      </c>
      <c r="B773" s="279" t="s">
        <v>1368</v>
      </c>
      <c r="C773" s="280">
        <v>4</v>
      </c>
      <c r="D773" s="281">
        <v>12</v>
      </c>
      <c r="E773" s="282" t="s">
        <v>1771</v>
      </c>
      <c r="F773" s="283">
        <v>40</v>
      </c>
      <c r="G773" s="284">
        <v>1493</v>
      </c>
      <c r="H773" s="305">
        <v>1493</v>
      </c>
    </row>
    <row r="774" spans="1:8">
      <c r="A774" s="278" t="s">
        <v>1461</v>
      </c>
      <c r="B774" s="279" t="s">
        <v>1368</v>
      </c>
      <c r="C774" s="280">
        <v>4</v>
      </c>
      <c r="D774" s="281">
        <v>12</v>
      </c>
      <c r="E774" s="282" t="s">
        <v>1460</v>
      </c>
      <c r="F774" s="283" t="s">
        <v>1453</v>
      </c>
      <c r="G774" s="284">
        <v>184</v>
      </c>
      <c r="H774" s="305">
        <v>184</v>
      </c>
    </row>
    <row r="775" spans="1:8">
      <c r="A775" s="278" t="s">
        <v>1586</v>
      </c>
      <c r="B775" s="279" t="s">
        <v>1368</v>
      </c>
      <c r="C775" s="280">
        <v>4</v>
      </c>
      <c r="D775" s="281">
        <v>12</v>
      </c>
      <c r="E775" s="282" t="s">
        <v>1584</v>
      </c>
      <c r="F775" s="283" t="s">
        <v>1453</v>
      </c>
      <c r="G775" s="284">
        <v>184</v>
      </c>
      <c r="H775" s="305">
        <v>184</v>
      </c>
    </row>
    <row r="776" spans="1:8">
      <c r="A776" s="278" t="s">
        <v>1861</v>
      </c>
      <c r="B776" s="279" t="s">
        <v>1368</v>
      </c>
      <c r="C776" s="280">
        <v>4</v>
      </c>
      <c r="D776" s="281">
        <v>12</v>
      </c>
      <c r="E776" s="282" t="s">
        <v>1862</v>
      </c>
      <c r="F776" s="283" t="s">
        <v>1453</v>
      </c>
      <c r="G776" s="284">
        <v>159</v>
      </c>
      <c r="H776" s="305">
        <v>159</v>
      </c>
    </row>
    <row r="777" spans="1:8">
      <c r="A777" s="278" t="s">
        <v>1657</v>
      </c>
      <c r="B777" s="279" t="s">
        <v>1368</v>
      </c>
      <c r="C777" s="280">
        <v>4</v>
      </c>
      <c r="D777" s="281">
        <v>12</v>
      </c>
      <c r="E777" s="282" t="s">
        <v>1862</v>
      </c>
      <c r="F777" s="283">
        <v>40</v>
      </c>
      <c r="G777" s="284">
        <v>159</v>
      </c>
      <c r="H777" s="305">
        <v>159</v>
      </c>
    </row>
    <row r="778" spans="1:8">
      <c r="A778" s="278" t="s">
        <v>1863</v>
      </c>
      <c r="B778" s="279" t="s">
        <v>1368</v>
      </c>
      <c r="C778" s="280">
        <v>4</v>
      </c>
      <c r="D778" s="281">
        <v>12</v>
      </c>
      <c r="E778" s="282" t="s">
        <v>1864</v>
      </c>
      <c r="F778" s="283" t="s">
        <v>1453</v>
      </c>
      <c r="G778" s="284">
        <v>25</v>
      </c>
      <c r="H778" s="305">
        <v>25</v>
      </c>
    </row>
    <row r="779" spans="1:8">
      <c r="A779" s="278" t="s">
        <v>1657</v>
      </c>
      <c r="B779" s="279" t="s">
        <v>1368</v>
      </c>
      <c r="C779" s="280">
        <v>4</v>
      </c>
      <c r="D779" s="281">
        <v>12</v>
      </c>
      <c r="E779" s="282" t="s">
        <v>1864</v>
      </c>
      <c r="F779" s="283">
        <v>40</v>
      </c>
      <c r="G779" s="284">
        <v>25</v>
      </c>
      <c r="H779" s="305">
        <v>25</v>
      </c>
    </row>
    <row r="780" spans="1:8" ht="25.5">
      <c r="A780" s="278" t="s">
        <v>1369</v>
      </c>
      <c r="B780" s="279" t="s">
        <v>1370</v>
      </c>
      <c r="C780" s="280" t="s">
        <v>1453</v>
      </c>
      <c r="D780" s="281" t="s">
        <v>1453</v>
      </c>
      <c r="E780" s="282" t="s">
        <v>1453</v>
      </c>
      <c r="F780" s="283" t="s">
        <v>1453</v>
      </c>
      <c r="G780" s="284">
        <v>736</v>
      </c>
      <c r="H780" s="305">
        <v>771</v>
      </c>
    </row>
    <row r="781" spans="1:8">
      <c r="A781" s="278" t="s">
        <v>1658</v>
      </c>
      <c r="B781" s="279" t="s">
        <v>1370</v>
      </c>
      <c r="C781" s="280">
        <v>4</v>
      </c>
      <c r="D781" s="281" t="s">
        <v>1453</v>
      </c>
      <c r="E781" s="282" t="s">
        <v>1453</v>
      </c>
      <c r="F781" s="283" t="s">
        <v>1453</v>
      </c>
      <c r="G781" s="284">
        <v>721</v>
      </c>
      <c r="H781" s="305">
        <v>756</v>
      </c>
    </row>
    <row r="782" spans="1:8">
      <c r="A782" s="278" t="s">
        <v>1663</v>
      </c>
      <c r="B782" s="279" t="s">
        <v>1370</v>
      </c>
      <c r="C782" s="280">
        <v>4</v>
      </c>
      <c r="D782" s="281">
        <v>12</v>
      </c>
      <c r="E782" s="282" t="s">
        <v>1453</v>
      </c>
      <c r="F782" s="283" t="s">
        <v>1453</v>
      </c>
      <c r="G782" s="284">
        <v>721</v>
      </c>
      <c r="H782" s="305">
        <v>756</v>
      </c>
    </row>
    <row r="783" spans="1:8">
      <c r="A783" s="278" t="s">
        <v>1530</v>
      </c>
      <c r="B783" s="279" t="s">
        <v>1370</v>
      </c>
      <c r="C783" s="280">
        <v>4</v>
      </c>
      <c r="D783" s="281">
        <v>12</v>
      </c>
      <c r="E783" s="282" t="s">
        <v>1529</v>
      </c>
      <c r="F783" s="283" t="s">
        <v>1453</v>
      </c>
      <c r="G783" s="284">
        <v>721</v>
      </c>
      <c r="H783" s="305">
        <v>756</v>
      </c>
    </row>
    <row r="784" spans="1:8" ht="25.5">
      <c r="A784" s="278" t="s">
        <v>1528</v>
      </c>
      <c r="B784" s="279" t="s">
        <v>1370</v>
      </c>
      <c r="C784" s="280">
        <v>4</v>
      </c>
      <c r="D784" s="281">
        <v>12</v>
      </c>
      <c r="E784" s="282" t="s">
        <v>1479</v>
      </c>
      <c r="F784" s="283" t="s">
        <v>1453</v>
      </c>
      <c r="G784" s="284">
        <v>721</v>
      </c>
      <c r="H784" s="305">
        <v>756</v>
      </c>
    </row>
    <row r="785" spans="1:8" ht="25.5">
      <c r="A785" s="278" t="s">
        <v>1768</v>
      </c>
      <c r="B785" s="279" t="s">
        <v>1370</v>
      </c>
      <c r="C785" s="280">
        <v>4</v>
      </c>
      <c r="D785" s="281">
        <v>12</v>
      </c>
      <c r="E785" s="282" t="s">
        <v>1769</v>
      </c>
      <c r="F785" s="283" t="s">
        <v>1453</v>
      </c>
      <c r="G785" s="284">
        <v>721</v>
      </c>
      <c r="H785" s="305">
        <v>756</v>
      </c>
    </row>
    <row r="786" spans="1:8">
      <c r="A786" s="278" t="s">
        <v>1657</v>
      </c>
      <c r="B786" s="279" t="s">
        <v>1370</v>
      </c>
      <c r="C786" s="280">
        <v>4</v>
      </c>
      <c r="D786" s="281">
        <v>12</v>
      </c>
      <c r="E786" s="282" t="s">
        <v>1769</v>
      </c>
      <c r="F786" s="283">
        <v>40</v>
      </c>
      <c r="G786" s="284">
        <v>721</v>
      </c>
      <c r="H786" s="305">
        <v>756</v>
      </c>
    </row>
    <row r="787" spans="1:8">
      <c r="A787" s="278" t="s">
        <v>1737</v>
      </c>
      <c r="B787" s="279" t="s">
        <v>1370</v>
      </c>
      <c r="C787" s="280">
        <v>7</v>
      </c>
      <c r="D787" s="281" t="s">
        <v>1453</v>
      </c>
      <c r="E787" s="282" t="s">
        <v>1453</v>
      </c>
      <c r="F787" s="283" t="s">
        <v>1453</v>
      </c>
      <c r="G787" s="284">
        <v>15</v>
      </c>
      <c r="H787" s="305">
        <v>15</v>
      </c>
    </row>
    <row r="788" spans="1:8">
      <c r="A788" s="278" t="s">
        <v>1765</v>
      </c>
      <c r="B788" s="279" t="s">
        <v>1370</v>
      </c>
      <c r="C788" s="280">
        <v>7</v>
      </c>
      <c r="D788" s="281">
        <v>9</v>
      </c>
      <c r="E788" s="282" t="s">
        <v>1453</v>
      </c>
      <c r="F788" s="283" t="s">
        <v>1453</v>
      </c>
      <c r="G788" s="284">
        <v>15</v>
      </c>
      <c r="H788" s="305">
        <v>15</v>
      </c>
    </row>
    <row r="789" spans="1:8">
      <c r="A789" s="278" t="s">
        <v>1530</v>
      </c>
      <c r="B789" s="279" t="s">
        <v>1370</v>
      </c>
      <c r="C789" s="280">
        <v>7</v>
      </c>
      <c r="D789" s="281">
        <v>9</v>
      </c>
      <c r="E789" s="282" t="s">
        <v>1529</v>
      </c>
      <c r="F789" s="283" t="s">
        <v>1453</v>
      </c>
      <c r="G789" s="284">
        <v>15</v>
      </c>
      <c r="H789" s="305">
        <v>15</v>
      </c>
    </row>
    <row r="790" spans="1:8" ht="25.5">
      <c r="A790" s="278" t="s">
        <v>1528</v>
      </c>
      <c r="B790" s="279" t="s">
        <v>1370</v>
      </c>
      <c r="C790" s="280">
        <v>7</v>
      </c>
      <c r="D790" s="281">
        <v>9</v>
      </c>
      <c r="E790" s="282" t="s">
        <v>1479</v>
      </c>
      <c r="F790" s="283" t="s">
        <v>1453</v>
      </c>
      <c r="G790" s="284">
        <v>15</v>
      </c>
      <c r="H790" s="305">
        <v>15</v>
      </c>
    </row>
    <row r="791" spans="1:8" ht="25.5">
      <c r="A791" s="278" t="s">
        <v>1768</v>
      </c>
      <c r="B791" s="279" t="s">
        <v>1370</v>
      </c>
      <c r="C791" s="280">
        <v>7</v>
      </c>
      <c r="D791" s="281">
        <v>9</v>
      </c>
      <c r="E791" s="282" t="s">
        <v>1769</v>
      </c>
      <c r="F791" s="283" t="s">
        <v>1453</v>
      </c>
      <c r="G791" s="284">
        <v>15</v>
      </c>
      <c r="H791" s="305">
        <v>15</v>
      </c>
    </row>
    <row r="792" spans="1:8">
      <c r="A792" s="278" t="s">
        <v>1741</v>
      </c>
      <c r="B792" s="279" t="s">
        <v>1370</v>
      </c>
      <c r="C792" s="280">
        <v>7</v>
      </c>
      <c r="D792" s="281">
        <v>9</v>
      </c>
      <c r="E792" s="282" t="s">
        <v>1769</v>
      </c>
      <c r="F792" s="283">
        <v>231</v>
      </c>
      <c r="G792" s="284">
        <v>15</v>
      </c>
      <c r="H792" s="305">
        <v>15</v>
      </c>
    </row>
    <row r="793" spans="1:8" ht="25.5">
      <c r="A793" s="285" t="s">
        <v>1371</v>
      </c>
      <c r="B793" s="286" t="s">
        <v>1372</v>
      </c>
      <c r="C793" s="287">
        <v>4</v>
      </c>
      <c r="D793" s="288">
        <v>0</v>
      </c>
      <c r="E793" s="289" t="s">
        <v>1453</v>
      </c>
      <c r="F793" s="290" t="s">
        <v>1453</v>
      </c>
      <c r="G793" s="291">
        <v>138175.67000000001</v>
      </c>
      <c r="H793" s="306">
        <v>132419.57</v>
      </c>
    </row>
    <row r="794" spans="1:8" ht="25.5">
      <c r="A794" s="278" t="s">
        <v>1373</v>
      </c>
      <c r="B794" s="279" t="s">
        <v>1374</v>
      </c>
      <c r="C794" s="280" t="s">
        <v>1453</v>
      </c>
      <c r="D794" s="281" t="s">
        <v>1453</v>
      </c>
      <c r="E794" s="282" t="s">
        <v>1453</v>
      </c>
      <c r="F794" s="283" t="s">
        <v>1453</v>
      </c>
      <c r="G794" s="284">
        <v>110275.67</v>
      </c>
      <c r="H794" s="305">
        <v>104519.57</v>
      </c>
    </row>
    <row r="795" spans="1:8" ht="51">
      <c r="A795" s="278" t="s">
        <v>1375</v>
      </c>
      <c r="B795" s="279" t="s">
        <v>1376</v>
      </c>
      <c r="C795" s="280" t="s">
        <v>1453</v>
      </c>
      <c r="D795" s="281" t="s">
        <v>1453</v>
      </c>
      <c r="E795" s="282" t="s">
        <v>1453</v>
      </c>
      <c r="F795" s="283" t="s">
        <v>1453</v>
      </c>
      <c r="G795" s="284">
        <v>43700</v>
      </c>
      <c r="H795" s="305">
        <v>38301.5</v>
      </c>
    </row>
    <row r="796" spans="1:8">
      <c r="A796" s="278" t="s">
        <v>1658</v>
      </c>
      <c r="B796" s="279" t="s">
        <v>1376</v>
      </c>
      <c r="C796" s="280">
        <v>4</v>
      </c>
      <c r="D796" s="281" t="s">
        <v>1453</v>
      </c>
      <c r="E796" s="282" t="s">
        <v>1453</v>
      </c>
      <c r="F796" s="283" t="s">
        <v>1453</v>
      </c>
      <c r="G796" s="284">
        <v>43700</v>
      </c>
      <c r="H796" s="305">
        <v>38301.5</v>
      </c>
    </row>
    <row r="797" spans="1:8">
      <c r="A797" s="278" t="s">
        <v>1377</v>
      </c>
      <c r="B797" s="279" t="s">
        <v>1376</v>
      </c>
      <c r="C797" s="280">
        <v>4</v>
      </c>
      <c r="D797" s="281">
        <v>9</v>
      </c>
      <c r="E797" s="282" t="s">
        <v>1453</v>
      </c>
      <c r="F797" s="283" t="s">
        <v>1453</v>
      </c>
      <c r="G797" s="284">
        <v>43700</v>
      </c>
      <c r="H797" s="305">
        <v>38301.5</v>
      </c>
    </row>
    <row r="798" spans="1:8" ht="25.5">
      <c r="A798" s="278" t="s">
        <v>1875</v>
      </c>
      <c r="B798" s="279" t="s">
        <v>1376</v>
      </c>
      <c r="C798" s="280">
        <v>4</v>
      </c>
      <c r="D798" s="281">
        <v>9</v>
      </c>
      <c r="E798" s="282" t="s">
        <v>1876</v>
      </c>
      <c r="F798" s="283" t="s">
        <v>1453</v>
      </c>
      <c r="G798" s="284">
        <v>43700</v>
      </c>
      <c r="H798" s="305">
        <v>38301.5</v>
      </c>
    </row>
    <row r="799" spans="1:8">
      <c r="A799" s="278" t="s">
        <v>1877</v>
      </c>
      <c r="B799" s="279" t="s">
        <v>1376</v>
      </c>
      <c r="C799" s="280">
        <v>4</v>
      </c>
      <c r="D799" s="281">
        <v>9</v>
      </c>
      <c r="E799" s="282" t="s">
        <v>1878</v>
      </c>
      <c r="F799" s="283" t="s">
        <v>1453</v>
      </c>
      <c r="G799" s="284">
        <v>43700</v>
      </c>
      <c r="H799" s="305">
        <v>38301.5</v>
      </c>
    </row>
    <row r="800" spans="1:8" ht="25.5">
      <c r="A800" s="278" t="s">
        <v>1879</v>
      </c>
      <c r="B800" s="279" t="s">
        <v>1376</v>
      </c>
      <c r="C800" s="280">
        <v>4</v>
      </c>
      <c r="D800" s="281">
        <v>9</v>
      </c>
      <c r="E800" s="282" t="s">
        <v>1880</v>
      </c>
      <c r="F800" s="283" t="s">
        <v>1453</v>
      </c>
      <c r="G800" s="284">
        <v>43700</v>
      </c>
      <c r="H800" s="305">
        <v>38301.5</v>
      </c>
    </row>
    <row r="801" spans="1:8">
      <c r="A801" s="278" t="s">
        <v>1657</v>
      </c>
      <c r="B801" s="279" t="s">
        <v>1376</v>
      </c>
      <c r="C801" s="280">
        <v>4</v>
      </c>
      <c r="D801" s="281">
        <v>9</v>
      </c>
      <c r="E801" s="282" t="s">
        <v>1880</v>
      </c>
      <c r="F801" s="283">
        <v>40</v>
      </c>
      <c r="G801" s="284">
        <v>43700</v>
      </c>
      <c r="H801" s="305">
        <v>38301.5</v>
      </c>
    </row>
    <row r="802" spans="1:8" ht="25.5">
      <c r="A802" s="278" t="s">
        <v>1378</v>
      </c>
      <c r="B802" s="279" t="s">
        <v>1379</v>
      </c>
      <c r="C802" s="280" t="s">
        <v>1453</v>
      </c>
      <c r="D802" s="281" t="s">
        <v>1453</v>
      </c>
      <c r="E802" s="282" t="s">
        <v>1453</v>
      </c>
      <c r="F802" s="283" t="s">
        <v>1453</v>
      </c>
      <c r="G802" s="284">
        <v>65611.67</v>
      </c>
      <c r="H802" s="305">
        <v>64586.07</v>
      </c>
    </row>
    <row r="803" spans="1:8">
      <c r="A803" s="278" t="s">
        <v>1658</v>
      </c>
      <c r="B803" s="279" t="s">
        <v>1379</v>
      </c>
      <c r="C803" s="280">
        <v>4</v>
      </c>
      <c r="D803" s="281" t="s">
        <v>1453</v>
      </c>
      <c r="E803" s="282" t="s">
        <v>1453</v>
      </c>
      <c r="F803" s="283" t="s">
        <v>1453</v>
      </c>
      <c r="G803" s="284">
        <v>65611.67</v>
      </c>
      <c r="H803" s="305">
        <v>64586.07</v>
      </c>
    </row>
    <row r="804" spans="1:8">
      <c r="A804" s="278" t="s">
        <v>1377</v>
      </c>
      <c r="B804" s="279" t="s">
        <v>1379</v>
      </c>
      <c r="C804" s="280">
        <v>4</v>
      </c>
      <c r="D804" s="281">
        <v>9</v>
      </c>
      <c r="E804" s="282" t="s">
        <v>1453</v>
      </c>
      <c r="F804" s="283" t="s">
        <v>1453</v>
      </c>
      <c r="G804" s="284">
        <v>65611.67</v>
      </c>
      <c r="H804" s="305">
        <v>64586.07</v>
      </c>
    </row>
    <row r="805" spans="1:8">
      <c r="A805" s="278" t="s">
        <v>1530</v>
      </c>
      <c r="B805" s="279" t="s">
        <v>1379</v>
      </c>
      <c r="C805" s="280">
        <v>4</v>
      </c>
      <c r="D805" s="281">
        <v>9</v>
      </c>
      <c r="E805" s="282" t="s">
        <v>1529</v>
      </c>
      <c r="F805" s="283" t="s">
        <v>1453</v>
      </c>
      <c r="G805" s="284">
        <v>64201.87</v>
      </c>
      <c r="H805" s="305">
        <v>64201.97</v>
      </c>
    </row>
    <row r="806" spans="1:8" ht="25.5">
      <c r="A806" s="278" t="s">
        <v>1528</v>
      </c>
      <c r="B806" s="279" t="s">
        <v>1379</v>
      </c>
      <c r="C806" s="280">
        <v>4</v>
      </c>
      <c r="D806" s="281">
        <v>9</v>
      </c>
      <c r="E806" s="282" t="s">
        <v>1479</v>
      </c>
      <c r="F806" s="283" t="s">
        <v>1453</v>
      </c>
      <c r="G806" s="284">
        <v>64201.87</v>
      </c>
      <c r="H806" s="305">
        <v>64201.97</v>
      </c>
    </row>
    <row r="807" spans="1:8" ht="25.5">
      <c r="A807" s="278" t="s">
        <v>1193</v>
      </c>
      <c r="B807" s="279" t="s">
        <v>1379</v>
      </c>
      <c r="C807" s="280">
        <v>4</v>
      </c>
      <c r="D807" s="281">
        <v>9</v>
      </c>
      <c r="E807" s="282" t="s">
        <v>1194</v>
      </c>
      <c r="F807" s="283" t="s">
        <v>1453</v>
      </c>
      <c r="G807" s="284">
        <v>3600</v>
      </c>
      <c r="H807" s="305">
        <v>3600</v>
      </c>
    </row>
    <row r="808" spans="1:8">
      <c r="A808" s="278" t="s">
        <v>1657</v>
      </c>
      <c r="B808" s="279" t="s">
        <v>1379</v>
      </c>
      <c r="C808" s="280">
        <v>4</v>
      </c>
      <c r="D808" s="281">
        <v>9</v>
      </c>
      <c r="E808" s="282" t="s">
        <v>1194</v>
      </c>
      <c r="F808" s="283">
        <v>40</v>
      </c>
      <c r="G808" s="284">
        <v>3600</v>
      </c>
      <c r="H808" s="305">
        <v>3600</v>
      </c>
    </row>
    <row r="809" spans="1:8" ht="25.5">
      <c r="A809" s="278" t="s">
        <v>1770</v>
      </c>
      <c r="B809" s="279" t="s">
        <v>1379</v>
      </c>
      <c r="C809" s="280">
        <v>4</v>
      </c>
      <c r="D809" s="281">
        <v>9</v>
      </c>
      <c r="E809" s="282" t="s">
        <v>1771</v>
      </c>
      <c r="F809" s="283" t="s">
        <v>1453</v>
      </c>
      <c r="G809" s="284">
        <v>60601.87</v>
      </c>
      <c r="H809" s="305">
        <v>60601.97</v>
      </c>
    </row>
    <row r="810" spans="1:8">
      <c r="A810" s="278" t="s">
        <v>1657</v>
      </c>
      <c r="B810" s="279" t="s">
        <v>1379</v>
      </c>
      <c r="C810" s="280">
        <v>4</v>
      </c>
      <c r="D810" s="281">
        <v>9</v>
      </c>
      <c r="E810" s="282" t="s">
        <v>1771</v>
      </c>
      <c r="F810" s="283">
        <v>40</v>
      </c>
      <c r="G810" s="284">
        <v>60601.87</v>
      </c>
      <c r="H810" s="305">
        <v>60601.97</v>
      </c>
    </row>
    <row r="811" spans="1:8" ht="25.5">
      <c r="A811" s="278" t="s">
        <v>1875</v>
      </c>
      <c r="B811" s="279" t="s">
        <v>1379</v>
      </c>
      <c r="C811" s="280">
        <v>4</v>
      </c>
      <c r="D811" s="281">
        <v>9</v>
      </c>
      <c r="E811" s="282" t="s">
        <v>1876</v>
      </c>
      <c r="F811" s="283" t="s">
        <v>1453</v>
      </c>
      <c r="G811" s="284">
        <v>1409.8</v>
      </c>
      <c r="H811" s="305">
        <v>384.1</v>
      </c>
    </row>
    <row r="812" spans="1:8">
      <c r="A812" s="278" t="s">
        <v>1877</v>
      </c>
      <c r="B812" s="279" t="s">
        <v>1379</v>
      </c>
      <c r="C812" s="280">
        <v>4</v>
      </c>
      <c r="D812" s="281">
        <v>9</v>
      </c>
      <c r="E812" s="282" t="s">
        <v>1878</v>
      </c>
      <c r="F812" s="283" t="s">
        <v>1453</v>
      </c>
      <c r="G812" s="284">
        <v>1409.8</v>
      </c>
      <c r="H812" s="305">
        <v>384.1</v>
      </c>
    </row>
    <row r="813" spans="1:8" ht="25.5">
      <c r="A813" s="278" t="s">
        <v>1879</v>
      </c>
      <c r="B813" s="279" t="s">
        <v>1379</v>
      </c>
      <c r="C813" s="280">
        <v>4</v>
      </c>
      <c r="D813" s="281">
        <v>9</v>
      </c>
      <c r="E813" s="282" t="s">
        <v>1880</v>
      </c>
      <c r="F813" s="283" t="s">
        <v>1453</v>
      </c>
      <c r="G813" s="284">
        <v>1409.8</v>
      </c>
      <c r="H813" s="305">
        <v>384.1</v>
      </c>
    </row>
    <row r="814" spans="1:8">
      <c r="A814" s="278" t="s">
        <v>1657</v>
      </c>
      <c r="B814" s="279" t="s">
        <v>1379</v>
      </c>
      <c r="C814" s="280">
        <v>4</v>
      </c>
      <c r="D814" s="281">
        <v>9</v>
      </c>
      <c r="E814" s="282" t="s">
        <v>1880</v>
      </c>
      <c r="F814" s="283">
        <v>40</v>
      </c>
      <c r="G814" s="284">
        <v>1409.8</v>
      </c>
      <c r="H814" s="305">
        <v>384.1</v>
      </c>
    </row>
    <row r="815" spans="1:8" ht="38.25">
      <c r="A815" s="278" t="s">
        <v>1380</v>
      </c>
      <c r="B815" s="279" t="s">
        <v>1381</v>
      </c>
      <c r="C815" s="280" t="s">
        <v>1453</v>
      </c>
      <c r="D815" s="281" t="s">
        <v>1453</v>
      </c>
      <c r="E815" s="282" t="s">
        <v>1453</v>
      </c>
      <c r="F815" s="283" t="s">
        <v>1453</v>
      </c>
      <c r="G815" s="284">
        <v>964</v>
      </c>
      <c r="H815" s="305">
        <v>1632</v>
      </c>
    </row>
    <row r="816" spans="1:8">
      <c r="A816" s="278" t="s">
        <v>1658</v>
      </c>
      <c r="B816" s="279" t="s">
        <v>1381</v>
      </c>
      <c r="C816" s="280">
        <v>4</v>
      </c>
      <c r="D816" s="281" t="s">
        <v>1453</v>
      </c>
      <c r="E816" s="282" t="s">
        <v>1453</v>
      </c>
      <c r="F816" s="283" t="s">
        <v>1453</v>
      </c>
      <c r="G816" s="284">
        <v>964</v>
      </c>
      <c r="H816" s="305">
        <v>1632</v>
      </c>
    </row>
    <row r="817" spans="1:8">
      <c r="A817" s="278" t="s">
        <v>1377</v>
      </c>
      <c r="B817" s="279" t="s">
        <v>1381</v>
      </c>
      <c r="C817" s="280">
        <v>4</v>
      </c>
      <c r="D817" s="281">
        <v>9</v>
      </c>
      <c r="E817" s="282" t="s">
        <v>1453</v>
      </c>
      <c r="F817" s="283" t="s">
        <v>1453</v>
      </c>
      <c r="G817" s="284">
        <v>964</v>
      </c>
      <c r="H817" s="305">
        <v>1632</v>
      </c>
    </row>
    <row r="818" spans="1:8" ht="25.5">
      <c r="A818" s="278" t="s">
        <v>1875</v>
      </c>
      <c r="B818" s="279" t="s">
        <v>1381</v>
      </c>
      <c r="C818" s="280">
        <v>4</v>
      </c>
      <c r="D818" s="281">
        <v>9</v>
      </c>
      <c r="E818" s="282" t="s">
        <v>1876</v>
      </c>
      <c r="F818" s="283" t="s">
        <v>1453</v>
      </c>
      <c r="G818" s="284">
        <v>964</v>
      </c>
      <c r="H818" s="305">
        <v>1632</v>
      </c>
    </row>
    <row r="819" spans="1:8">
      <c r="A819" s="278" t="s">
        <v>1877</v>
      </c>
      <c r="B819" s="279" t="s">
        <v>1381</v>
      </c>
      <c r="C819" s="280">
        <v>4</v>
      </c>
      <c r="D819" s="281">
        <v>9</v>
      </c>
      <c r="E819" s="282" t="s">
        <v>1878</v>
      </c>
      <c r="F819" s="283" t="s">
        <v>1453</v>
      </c>
      <c r="G819" s="284">
        <v>964</v>
      </c>
      <c r="H819" s="305">
        <v>1632</v>
      </c>
    </row>
    <row r="820" spans="1:8" ht="25.5">
      <c r="A820" s="278" t="s">
        <v>1879</v>
      </c>
      <c r="B820" s="279" t="s">
        <v>1381</v>
      </c>
      <c r="C820" s="280">
        <v>4</v>
      </c>
      <c r="D820" s="281">
        <v>9</v>
      </c>
      <c r="E820" s="282" t="s">
        <v>1880</v>
      </c>
      <c r="F820" s="283" t="s">
        <v>1453</v>
      </c>
      <c r="G820" s="284">
        <v>964</v>
      </c>
      <c r="H820" s="305">
        <v>1632</v>
      </c>
    </row>
    <row r="821" spans="1:8">
      <c r="A821" s="278" t="s">
        <v>1657</v>
      </c>
      <c r="B821" s="279" t="s">
        <v>1381</v>
      </c>
      <c r="C821" s="280">
        <v>4</v>
      </c>
      <c r="D821" s="281">
        <v>9</v>
      </c>
      <c r="E821" s="282" t="s">
        <v>1880</v>
      </c>
      <c r="F821" s="283">
        <v>40</v>
      </c>
      <c r="G821" s="284">
        <v>964</v>
      </c>
      <c r="H821" s="305">
        <v>1632</v>
      </c>
    </row>
    <row r="822" spans="1:8" ht="25.5">
      <c r="A822" s="278" t="s">
        <v>1382</v>
      </c>
      <c r="B822" s="279" t="s">
        <v>1383</v>
      </c>
      <c r="C822" s="280" t="s">
        <v>1453</v>
      </c>
      <c r="D822" s="281" t="s">
        <v>1453</v>
      </c>
      <c r="E822" s="282" t="s">
        <v>1453</v>
      </c>
      <c r="F822" s="283" t="s">
        <v>1453</v>
      </c>
      <c r="G822" s="284">
        <v>27900</v>
      </c>
      <c r="H822" s="305">
        <v>27900</v>
      </c>
    </row>
    <row r="823" spans="1:8" ht="38.25">
      <c r="A823" s="278" t="s">
        <v>1384</v>
      </c>
      <c r="B823" s="279" t="s">
        <v>1385</v>
      </c>
      <c r="C823" s="280" t="s">
        <v>1453</v>
      </c>
      <c r="D823" s="281" t="s">
        <v>1453</v>
      </c>
      <c r="E823" s="282" t="s">
        <v>1453</v>
      </c>
      <c r="F823" s="283" t="s">
        <v>1453</v>
      </c>
      <c r="G823" s="284">
        <v>27900</v>
      </c>
      <c r="H823" s="305">
        <v>27900</v>
      </c>
    </row>
    <row r="824" spans="1:8">
      <c r="A824" s="278" t="s">
        <v>1658</v>
      </c>
      <c r="B824" s="279" t="s">
        <v>1385</v>
      </c>
      <c r="C824" s="280">
        <v>4</v>
      </c>
      <c r="D824" s="281" t="s">
        <v>1453</v>
      </c>
      <c r="E824" s="282" t="s">
        <v>1453</v>
      </c>
      <c r="F824" s="283" t="s">
        <v>1453</v>
      </c>
      <c r="G824" s="284">
        <v>27900</v>
      </c>
      <c r="H824" s="305">
        <v>27900</v>
      </c>
    </row>
    <row r="825" spans="1:8">
      <c r="A825" s="278" t="s">
        <v>1659</v>
      </c>
      <c r="B825" s="279" t="s">
        <v>1385</v>
      </c>
      <c r="C825" s="280">
        <v>4</v>
      </c>
      <c r="D825" s="281">
        <v>8</v>
      </c>
      <c r="E825" s="282" t="s">
        <v>1453</v>
      </c>
      <c r="F825" s="283" t="s">
        <v>1453</v>
      </c>
      <c r="G825" s="284">
        <v>27900</v>
      </c>
      <c r="H825" s="305">
        <v>27900</v>
      </c>
    </row>
    <row r="826" spans="1:8">
      <c r="A826" s="278" t="s">
        <v>1461</v>
      </c>
      <c r="B826" s="279" t="s">
        <v>1385</v>
      </c>
      <c r="C826" s="280">
        <v>4</v>
      </c>
      <c r="D826" s="281">
        <v>8</v>
      </c>
      <c r="E826" s="282" t="s">
        <v>1460</v>
      </c>
      <c r="F826" s="283" t="s">
        <v>1453</v>
      </c>
      <c r="G826" s="284">
        <v>27900</v>
      </c>
      <c r="H826" s="305">
        <v>27900</v>
      </c>
    </row>
    <row r="827" spans="1:8" ht="25.5">
      <c r="A827" s="278" t="s">
        <v>1459</v>
      </c>
      <c r="B827" s="279" t="s">
        <v>1385</v>
      </c>
      <c r="C827" s="280">
        <v>4</v>
      </c>
      <c r="D827" s="281">
        <v>8</v>
      </c>
      <c r="E827" s="282" t="s">
        <v>1457</v>
      </c>
      <c r="F827" s="283" t="s">
        <v>1453</v>
      </c>
      <c r="G827" s="284">
        <v>27900</v>
      </c>
      <c r="H827" s="305">
        <v>27900</v>
      </c>
    </row>
    <row r="828" spans="1:8" ht="25.5">
      <c r="A828" s="278" t="s">
        <v>1459</v>
      </c>
      <c r="B828" s="279" t="s">
        <v>1385</v>
      </c>
      <c r="C828" s="280">
        <v>4</v>
      </c>
      <c r="D828" s="281">
        <v>8</v>
      </c>
      <c r="E828" s="282" t="s">
        <v>1457</v>
      </c>
      <c r="F828" s="283" t="s">
        <v>1453</v>
      </c>
      <c r="G828" s="284">
        <v>27900</v>
      </c>
      <c r="H828" s="305">
        <v>27900</v>
      </c>
    </row>
    <row r="829" spans="1:8">
      <c r="A829" s="278" t="s">
        <v>1657</v>
      </c>
      <c r="B829" s="279" t="s">
        <v>1385</v>
      </c>
      <c r="C829" s="280">
        <v>4</v>
      </c>
      <c r="D829" s="281">
        <v>8</v>
      </c>
      <c r="E829" s="282" t="s">
        <v>1457</v>
      </c>
      <c r="F829" s="283">
        <v>40</v>
      </c>
      <c r="G829" s="284">
        <v>27900</v>
      </c>
      <c r="H829" s="305">
        <v>27900</v>
      </c>
    </row>
    <row r="830" spans="1:8" ht="25.5">
      <c r="A830" s="285" t="s">
        <v>1386</v>
      </c>
      <c r="B830" s="286" t="s">
        <v>1387</v>
      </c>
      <c r="C830" s="287" t="s">
        <v>1453</v>
      </c>
      <c r="D830" s="288" t="s">
        <v>1453</v>
      </c>
      <c r="E830" s="289" t="s">
        <v>1453</v>
      </c>
      <c r="F830" s="290" t="s">
        <v>1453</v>
      </c>
      <c r="G830" s="291">
        <v>37830</v>
      </c>
      <c r="H830" s="306">
        <v>35630</v>
      </c>
    </row>
    <row r="831" spans="1:8" ht="38.25">
      <c r="A831" s="278" t="s">
        <v>1388</v>
      </c>
      <c r="B831" s="279" t="s">
        <v>1389</v>
      </c>
      <c r="C831" s="280" t="s">
        <v>1453</v>
      </c>
      <c r="D831" s="281" t="s">
        <v>1453</v>
      </c>
      <c r="E831" s="282" t="s">
        <v>1453</v>
      </c>
      <c r="F831" s="283" t="s">
        <v>1453</v>
      </c>
      <c r="G831" s="284">
        <v>26739</v>
      </c>
      <c r="H831" s="305">
        <v>26739</v>
      </c>
    </row>
    <row r="832" spans="1:8" ht="51">
      <c r="A832" s="278" t="s">
        <v>1390</v>
      </c>
      <c r="B832" s="279" t="s">
        <v>1391</v>
      </c>
      <c r="C832" s="280" t="s">
        <v>1453</v>
      </c>
      <c r="D832" s="281" t="s">
        <v>1453</v>
      </c>
      <c r="E832" s="282" t="s">
        <v>1453</v>
      </c>
      <c r="F832" s="283" t="s">
        <v>1453</v>
      </c>
      <c r="G832" s="284">
        <v>26739</v>
      </c>
      <c r="H832" s="305">
        <v>26739</v>
      </c>
    </row>
    <row r="833" spans="1:8">
      <c r="A833" s="278" t="s">
        <v>1245</v>
      </c>
      <c r="B833" s="279" t="s">
        <v>1391</v>
      </c>
      <c r="C833" s="280">
        <v>1</v>
      </c>
      <c r="D833" s="281" t="s">
        <v>1453</v>
      </c>
      <c r="E833" s="282" t="s">
        <v>1453</v>
      </c>
      <c r="F833" s="283" t="s">
        <v>1453</v>
      </c>
      <c r="G833" s="284">
        <v>26739</v>
      </c>
      <c r="H833" s="305">
        <v>26739</v>
      </c>
    </row>
    <row r="834" spans="1:8" ht="25.5">
      <c r="A834" s="278" t="s">
        <v>1392</v>
      </c>
      <c r="B834" s="279" t="s">
        <v>1391</v>
      </c>
      <c r="C834" s="280">
        <v>1</v>
      </c>
      <c r="D834" s="281">
        <v>6</v>
      </c>
      <c r="E834" s="282" t="s">
        <v>1453</v>
      </c>
      <c r="F834" s="283" t="s">
        <v>1453</v>
      </c>
      <c r="G834" s="284">
        <v>26739</v>
      </c>
      <c r="H834" s="305">
        <v>26739</v>
      </c>
    </row>
    <row r="835" spans="1:8" ht="38.25">
      <c r="A835" s="278" t="s">
        <v>1590</v>
      </c>
      <c r="B835" s="279" t="s">
        <v>1391</v>
      </c>
      <c r="C835" s="280">
        <v>1</v>
      </c>
      <c r="D835" s="281">
        <v>6</v>
      </c>
      <c r="E835" s="282" t="s">
        <v>1589</v>
      </c>
      <c r="F835" s="283" t="s">
        <v>1453</v>
      </c>
      <c r="G835" s="284">
        <v>24913</v>
      </c>
      <c r="H835" s="305">
        <v>24913</v>
      </c>
    </row>
    <row r="836" spans="1:8">
      <c r="A836" s="278" t="s">
        <v>1588</v>
      </c>
      <c r="B836" s="279" t="s">
        <v>1391</v>
      </c>
      <c r="C836" s="280">
        <v>1</v>
      </c>
      <c r="D836" s="281">
        <v>6</v>
      </c>
      <c r="E836" s="282" t="s">
        <v>1587</v>
      </c>
      <c r="F836" s="283" t="s">
        <v>1453</v>
      </c>
      <c r="G836" s="284">
        <v>24913</v>
      </c>
      <c r="H836" s="305">
        <v>24913</v>
      </c>
    </row>
    <row r="837" spans="1:8" ht="25.5">
      <c r="A837" s="278" t="s">
        <v>1792</v>
      </c>
      <c r="B837" s="279" t="s">
        <v>1391</v>
      </c>
      <c r="C837" s="280">
        <v>1</v>
      </c>
      <c r="D837" s="281">
        <v>6</v>
      </c>
      <c r="E837" s="282" t="s">
        <v>1793</v>
      </c>
      <c r="F837" s="283" t="s">
        <v>1453</v>
      </c>
      <c r="G837" s="284">
        <v>24205</v>
      </c>
      <c r="H837" s="305">
        <v>24205</v>
      </c>
    </row>
    <row r="838" spans="1:8">
      <c r="A838" s="278" t="s">
        <v>1657</v>
      </c>
      <c r="B838" s="279" t="s">
        <v>1391</v>
      </c>
      <c r="C838" s="280">
        <v>1</v>
      </c>
      <c r="D838" s="281">
        <v>6</v>
      </c>
      <c r="E838" s="282" t="s">
        <v>1793</v>
      </c>
      <c r="F838" s="283">
        <v>40</v>
      </c>
      <c r="G838" s="284">
        <v>24205</v>
      </c>
      <c r="H838" s="305">
        <v>24205</v>
      </c>
    </row>
    <row r="839" spans="1:8" ht="25.5">
      <c r="A839" s="278" t="s">
        <v>1766</v>
      </c>
      <c r="B839" s="279" t="s">
        <v>1391</v>
      </c>
      <c r="C839" s="280">
        <v>1</v>
      </c>
      <c r="D839" s="281">
        <v>6</v>
      </c>
      <c r="E839" s="282" t="s">
        <v>1767</v>
      </c>
      <c r="F839" s="283" t="s">
        <v>1453</v>
      </c>
      <c r="G839" s="284">
        <v>708</v>
      </c>
      <c r="H839" s="305">
        <v>708</v>
      </c>
    </row>
    <row r="840" spans="1:8">
      <c r="A840" s="278" t="s">
        <v>1657</v>
      </c>
      <c r="B840" s="279" t="s">
        <v>1391</v>
      </c>
      <c r="C840" s="280">
        <v>1</v>
      </c>
      <c r="D840" s="281">
        <v>6</v>
      </c>
      <c r="E840" s="282" t="s">
        <v>1767</v>
      </c>
      <c r="F840" s="283">
        <v>40</v>
      </c>
      <c r="G840" s="284">
        <v>708</v>
      </c>
      <c r="H840" s="305">
        <v>708</v>
      </c>
    </row>
    <row r="841" spans="1:8">
      <c r="A841" s="278" t="s">
        <v>1530</v>
      </c>
      <c r="B841" s="279" t="s">
        <v>1391</v>
      </c>
      <c r="C841" s="280">
        <v>1</v>
      </c>
      <c r="D841" s="281">
        <v>6</v>
      </c>
      <c r="E841" s="282" t="s">
        <v>1529</v>
      </c>
      <c r="F841" s="283" t="s">
        <v>1453</v>
      </c>
      <c r="G841" s="284">
        <v>1822</v>
      </c>
      <c r="H841" s="305">
        <v>1822</v>
      </c>
    </row>
    <row r="842" spans="1:8" ht="25.5">
      <c r="A842" s="278" t="s">
        <v>1528</v>
      </c>
      <c r="B842" s="279" t="s">
        <v>1391</v>
      </c>
      <c r="C842" s="280">
        <v>1</v>
      </c>
      <c r="D842" s="281">
        <v>6</v>
      </c>
      <c r="E842" s="282" t="s">
        <v>1479</v>
      </c>
      <c r="F842" s="283" t="s">
        <v>1453</v>
      </c>
      <c r="G842" s="284">
        <v>1822</v>
      </c>
      <c r="H842" s="305">
        <v>1822</v>
      </c>
    </row>
    <row r="843" spans="1:8" ht="25.5">
      <c r="A843" s="278" t="s">
        <v>1768</v>
      </c>
      <c r="B843" s="279" t="s">
        <v>1391</v>
      </c>
      <c r="C843" s="280">
        <v>1</v>
      </c>
      <c r="D843" s="281">
        <v>6</v>
      </c>
      <c r="E843" s="282" t="s">
        <v>1769</v>
      </c>
      <c r="F843" s="283" t="s">
        <v>1453</v>
      </c>
      <c r="G843" s="284">
        <v>1382</v>
      </c>
      <c r="H843" s="305">
        <v>1382</v>
      </c>
    </row>
    <row r="844" spans="1:8">
      <c r="A844" s="278" t="s">
        <v>1657</v>
      </c>
      <c r="B844" s="279" t="s">
        <v>1391</v>
      </c>
      <c r="C844" s="280">
        <v>1</v>
      </c>
      <c r="D844" s="281">
        <v>6</v>
      </c>
      <c r="E844" s="282" t="s">
        <v>1769</v>
      </c>
      <c r="F844" s="283">
        <v>40</v>
      </c>
      <c r="G844" s="284">
        <v>1382</v>
      </c>
      <c r="H844" s="305">
        <v>1382</v>
      </c>
    </row>
    <row r="845" spans="1:8" ht="25.5">
      <c r="A845" s="278" t="s">
        <v>1770</v>
      </c>
      <c r="B845" s="279" t="s">
        <v>1391</v>
      </c>
      <c r="C845" s="280">
        <v>1</v>
      </c>
      <c r="D845" s="281">
        <v>6</v>
      </c>
      <c r="E845" s="282" t="s">
        <v>1771</v>
      </c>
      <c r="F845" s="283" t="s">
        <v>1453</v>
      </c>
      <c r="G845" s="284">
        <v>440</v>
      </c>
      <c r="H845" s="305">
        <v>440</v>
      </c>
    </row>
    <row r="846" spans="1:8">
      <c r="A846" s="278" t="s">
        <v>1657</v>
      </c>
      <c r="B846" s="279" t="s">
        <v>1391</v>
      </c>
      <c r="C846" s="280">
        <v>1</v>
      </c>
      <c r="D846" s="281">
        <v>6</v>
      </c>
      <c r="E846" s="282" t="s">
        <v>1771</v>
      </c>
      <c r="F846" s="283">
        <v>40</v>
      </c>
      <c r="G846" s="284">
        <v>440</v>
      </c>
      <c r="H846" s="305">
        <v>440</v>
      </c>
    </row>
    <row r="847" spans="1:8">
      <c r="A847" s="278" t="s">
        <v>1461</v>
      </c>
      <c r="B847" s="279" t="s">
        <v>1391</v>
      </c>
      <c r="C847" s="280">
        <v>1</v>
      </c>
      <c r="D847" s="281">
        <v>6</v>
      </c>
      <c r="E847" s="282" t="s">
        <v>1460</v>
      </c>
      <c r="F847" s="283" t="s">
        <v>1453</v>
      </c>
      <c r="G847" s="284">
        <v>4</v>
      </c>
      <c r="H847" s="305">
        <v>4</v>
      </c>
    </row>
    <row r="848" spans="1:8">
      <c r="A848" s="278" t="s">
        <v>1586</v>
      </c>
      <c r="B848" s="279" t="s">
        <v>1391</v>
      </c>
      <c r="C848" s="280">
        <v>1</v>
      </c>
      <c r="D848" s="281">
        <v>6</v>
      </c>
      <c r="E848" s="282" t="s">
        <v>1584</v>
      </c>
      <c r="F848" s="283" t="s">
        <v>1453</v>
      </c>
      <c r="G848" s="284">
        <v>4</v>
      </c>
      <c r="H848" s="305">
        <v>4</v>
      </c>
    </row>
    <row r="849" spans="1:8">
      <c r="A849" s="278" t="s">
        <v>1863</v>
      </c>
      <c r="B849" s="279" t="s">
        <v>1391</v>
      </c>
      <c r="C849" s="280">
        <v>1</v>
      </c>
      <c r="D849" s="281">
        <v>6</v>
      </c>
      <c r="E849" s="282" t="s">
        <v>1864</v>
      </c>
      <c r="F849" s="283" t="s">
        <v>1453</v>
      </c>
      <c r="G849" s="284">
        <v>4</v>
      </c>
      <c r="H849" s="305">
        <v>4</v>
      </c>
    </row>
    <row r="850" spans="1:8">
      <c r="A850" s="278" t="s">
        <v>1657</v>
      </c>
      <c r="B850" s="279" t="s">
        <v>1391</v>
      </c>
      <c r="C850" s="280">
        <v>1</v>
      </c>
      <c r="D850" s="281">
        <v>6</v>
      </c>
      <c r="E850" s="282" t="s">
        <v>1864</v>
      </c>
      <c r="F850" s="283">
        <v>40</v>
      </c>
      <c r="G850" s="284">
        <v>4</v>
      </c>
      <c r="H850" s="305">
        <v>4</v>
      </c>
    </row>
    <row r="851" spans="1:8" ht="38.25">
      <c r="A851" s="278" t="s">
        <v>1393</v>
      </c>
      <c r="B851" s="279" t="s">
        <v>1394</v>
      </c>
      <c r="C851" s="280" t="s">
        <v>1453</v>
      </c>
      <c r="D851" s="281" t="s">
        <v>1453</v>
      </c>
      <c r="E851" s="282" t="s">
        <v>1453</v>
      </c>
      <c r="F851" s="283" t="s">
        <v>1453</v>
      </c>
      <c r="G851" s="284">
        <v>7600</v>
      </c>
      <c r="H851" s="305">
        <v>7600</v>
      </c>
    </row>
    <row r="852" spans="1:8" ht="38.25">
      <c r="A852" s="278" t="s">
        <v>1395</v>
      </c>
      <c r="B852" s="279" t="s">
        <v>1396</v>
      </c>
      <c r="C852" s="280" t="s">
        <v>1453</v>
      </c>
      <c r="D852" s="281" t="s">
        <v>1453</v>
      </c>
      <c r="E852" s="282" t="s">
        <v>1453</v>
      </c>
      <c r="F852" s="283" t="s">
        <v>1453</v>
      </c>
      <c r="G852" s="284">
        <v>7600</v>
      </c>
      <c r="H852" s="305">
        <v>7600</v>
      </c>
    </row>
    <row r="853" spans="1:8">
      <c r="A853" s="278" t="s">
        <v>1397</v>
      </c>
      <c r="B853" s="279" t="s">
        <v>1396</v>
      </c>
      <c r="C853" s="280">
        <v>13</v>
      </c>
      <c r="D853" s="281" t="s">
        <v>1453</v>
      </c>
      <c r="E853" s="282" t="s">
        <v>1453</v>
      </c>
      <c r="F853" s="283" t="s">
        <v>1453</v>
      </c>
      <c r="G853" s="284">
        <v>7600</v>
      </c>
      <c r="H853" s="305">
        <v>7600</v>
      </c>
    </row>
    <row r="854" spans="1:8">
      <c r="A854" s="278" t="s">
        <v>1398</v>
      </c>
      <c r="B854" s="279" t="s">
        <v>1396</v>
      </c>
      <c r="C854" s="280">
        <v>13</v>
      </c>
      <c r="D854" s="281">
        <v>1</v>
      </c>
      <c r="E854" s="282" t="s">
        <v>1453</v>
      </c>
      <c r="F854" s="283" t="s">
        <v>1453</v>
      </c>
      <c r="G854" s="284">
        <v>7600</v>
      </c>
      <c r="H854" s="305">
        <v>7600</v>
      </c>
    </row>
    <row r="855" spans="1:8">
      <c r="A855" s="278" t="s">
        <v>1399</v>
      </c>
      <c r="B855" s="279" t="s">
        <v>1396</v>
      </c>
      <c r="C855" s="280">
        <v>13</v>
      </c>
      <c r="D855" s="281">
        <v>1</v>
      </c>
      <c r="E855" s="282" t="s">
        <v>1400</v>
      </c>
      <c r="F855" s="283" t="s">
        <v>1453</v>
      </c>
      <c r="G855" s="284">
        <v>7600</v>
      </c>
      <c r="H855" s="305">
        <v>7600</v>
      </c>
    </row>
    <row r="856" spans="1:8">
      <c r="A856" s="278" t="s">
        <v>1401</v>
      </c>
      <c r="B856" s="279" t="s">
        <v>1396</v>
      </c>
      <c r="C856" s="280">
        <v>13</v>
      </c>
      <c r="D856" s="281">
        <v>1</v>
      </c>
      <c r="E856" s="282" t="s">
        <v>1402</v>
      </c>
      <c r="F856" s="283" t="s">
        <v>1453</v>
      </c>
      <c r="G856" s="284">
        <v>7600</v>
      </c>
      <c r="H856" s="305">
        <v>7600</v>
      </c>
    </row>
    <row r="857" spans="1:8">
      <c r="A857" s="278" t="s">
        <v>1401</v>
      </c>
      <c r="B857" s="279" t="s">
        <v>1396</v>
      </c>
      <c r="C857" s="280">
        <v>13</v>
      </c>
      <c r="D857" s="281">
        <v>1</v>
      </c>
      <c r="E857" s="282" t="s">
        <v>1402</v>
      </c>
      <c r="F857" s="283" t="s">
        <v>1453</v>
      </c>
      <c r="G857" s="284">
        <v>7600</v>
      </c>
      <c r="H857" s="305">
        <v>7600</v>
      </c>
    </row>
    <row r="858" spans="1:8">
      <c r="A858" s="278" t="s">
        <v>1403</v>
      </c>
      <c r="B858" s="279" t="s">
        <v>1396</v>
      </c>
      <c r="C858" s="280">
        <v>13</v>
      </c>
      <c r="D858" s="281">
        <v>1</v>
      </c>
      <c r="E858" s="282" t="s">
        <v>1402</v>
      </c>
      <c r="F858" s="283">
        <v>50</v>
      </c>
      <c r="G858" s="284">
        <v>7600</v>
      </c>
      <c r="H858" s="305">
        <v>7600</v>
      </c>
    </row>
    <row r="859" spans="1:8" ht="38.25">
      <c r="A859" s="278" t="s">
        <v>1404</v>
      </c>
      <c r="B859" s="279" t="s">
        <v>1405</v>
      </c>
      <c r="C859" s="280" t="s">
        <v>1453</v>
      </c>
      <c r="D859" s="281" t="s">
        <v>1453</v>
      </c>
      <c r="E859" s="282" t="s">
        <v>1453</v>
      </c>
      <c r="F859" s="283" t="s">
        <v>1453</v>
      </c>
      <c r="G859" s="284">
        <v>3491</v>
      </c>
      <c r="H859" s="305">
        <v>1291</v>
      </c>
    </row>
    <row r="860" spans="1:8" ht="51">
      <c r="A860" s="278" t="s">
        <v>1406</v>
      </c>
      <c r="B860" s="279" t="s">
        <v>1407</v>
      </c>
      <c r="C860" s="280" t="s">
        <v>1453</v>
      </c>
      <c r="D860" s="281" t="s">
        <v>1453</v>
      </c>
      <c r="E860" s="282" t="s">
        <v>1453</v>
      </c>
      <c r="F860" s="283" t="s">
        <v>1453</v>
      </c>
      <c r="G860" s="284">
        <v>3491</v>
      </c>
      <c r="H860" s="305">
        <v>1291</v>
      </c>
    </row>
    <row r="861" spans="1:8">
      <c r="A861" s="278" t="s">
        <v>1245</v>
      </c>
      <c r="B861" s="279" t="s">
        <v>1407</v>
      </c>
      <c r="C861" s="280">
        <v>1</v>
      </c>
      <c r="D861" s="281" t="s">
        <v>1453</v>
      </c>
      <c r="E861" s="282" t="s">
        <v>1453</v>
      </c>
      <c r="F861" s="283" t="s">
        <v>1453</v>
      </c>
      <c r="G861" s="284">
        <v>3491</v>
      </c>
      <c r="H861" s="305">
        <v>1291</v>
      </c>
    </row>
    <row r="862" spans="1:8">
      <c r="A862" s="278" t="s">
        <v>1246</v>
      </c>
      <c r="B862" s="279" t="s">
        <v>1407</v>
      </c>
      <c r="C862" s="280">
        <v>1</v>
      </c>
      <c r="D862" s="281">
        <v>13</v>
      </c>
      <c r="E862" s="282" t="s">
        <v>1453</v>
      </c>
      <c r="F862" s="283" t="s">
        <v>1453</v>
      </c>
      <c r="G862" s="284">
        <v>3491</v>
      </c>
      <c r="H862" s="305">
        <v>1291</v>
      </c>
    </row>
    <row r="863" spans="1:8">
      <c r="A863" s="278" t="s">
        <v>1530</v>
      </c>
      <c r="B863" s="279" t="s">
        <v>1407</v>
      </c>
      <c r="C863" s="280">
        <v>1</v>
      </c>
      <c r="D863" s="281">
        <v>13</v>
      </c>
      <c r="E863" s="282" t="s">
        <v>1529</v>
      </c>
      <c r="F863" s="283" t="s">
        <v>1453</v>
      </c>
      <c r="G863" s="284">
        <v>3491</v>
      </c>
      <c r="H863" s="305">
        <v>1291</v>
      </c>
    </row>
    <row r="864" spans="1:8" ht="25.5">
      <c r="A864" s="278" t="s">
        <v>1528</v>
      </c>
      <c r="B864" s="279" t="s">
        <v>1407</v>
      </c>
      <c r="C864" s="280">
        <v>1</v>
      </c>
      <c r="D864" s="281">
        <v>13</v>
      </c>
      <c r="E864" s="282" t="s">
        <v>1479</v>
      </c>
      <c r="F864" s="283" t="s">
        <v>1453</v>
      </c>
      <c r="G864" s="284">
        <v>3491</v>
      </c>
      <c r="H864" s="305">
        <v>1291</v>
      </c>
    </row>
    <row r="865" spans="1:8" ht="25.5">
      <c r="A865" s="278" t="s">
        <v>1768</v>
      </c>
      <c r="B865" s="279" t="s">
        <v>1407</v>
      </c>
      <c r="C865" s="280">
        <v>1</v>
      </c>
      <c r="D865" s="281">
        <v>13</v>
      </c>
      <c r="E865" s="282" t="s">
        <v>1769</v>
      </c>
      <c r="F865" s="283" t="s">
        <v>1453</v>
      </c>
      <c r="G865" s="284">
        <v>3491</v>
      </c>
      <c r="H865" s="305">
        <v>1291</v>
      </c>
    </row>
    <row r="866" spans="1:8">
      <c r="A866" s="278" t="s">
        <v>1657</v>
      </c>
      <c r="B866" s="279" t="s">
        <v>1407</v>
      </c>
      <c r="C866" s="280">
        <v>1</v>
      </c>
      <c r="D866" s="281">
        <v>13</v>
      </c>
      <c r="E866" s="282" t="s">
        <v>1769</v>
      </c>
      <c r="F866" s="283">
        <v>40</v>
      </c>
      <c r="G866" s="284">
        <v>3491</v>
      </c>
      <c r="H866" s="305">
        <v>1291</v>
      </c>
    </row>
    <row r="867" spans="1:8" ht="25.5">
      <c r="A867" s="285" t="s">
        <v>1408</v>
      </c>
      <c r="B867" s="286" t="s">
        <v>1409</v>
      </c>
      <c r="C867" s="287" t="s">
        <v>1453</v>
      </c>
      <c r="D867" s="288" t="s">
        <v>1453</v>
      </c>
      <c r="E867" s="289" t="s">
        <v>1453</v>
      </c>
      <c r="F867" s="290" t="s">
        <v>1453</v>
      </c>
      <c r="G867" s="291">
        <v>16578</v>
      </c>
      <c r="H867" s="306">
        <v>16578</v>
      </c>
    </row>
    <row r="868" spans="1:8" ht="25.5">
      <c r="A868" s="278" t="s">
        <v>1410</v>
      </c>
      <c r="B868" s="279" t="s">
        <v>1411</v>
      </c>
      <c r="C868" s="280" t="s">
        <v>1453</v>
      </c>
      <c r="D868" s="281" t="s">
        <v>1453</v>
      </c>
      <c r="E868" s="282" t="s">
        <v>1453</v>
      </c>
      <c r="F868" s="283" t="s">
        <v>1453</v>
      </c>
      <c r="G868" s="284">
        <v>16578</v>
      </c>
      <c r="H868" s="305">
        <v>16578</v>
      </c>
    </row>
    <row r="869" spans="1:8">
      <c r="A869" s="278" t="s">
        <v>1658</v>
      </c>
      <c r="B869" s="279" t="s">
        <v>1411</v>
      </c>
      <c r="C869" s="280">
        <v>4</v>
      </c>
      <c r="D869" s="281" t="s">
        <v>1453</v>
      </c>
      <c r="E869" s="282" t="s">
        <v>1453</v>
      </c>
      <c r="F869" s="283" t="s">
        <v>1453</v>
      </c>
      <c r="G869" s="284">
        <v>200</v>
      </c>
      <c r="H869" s="305">
        <v>200</v>
      </c>
    </row>
    <row r="870" spans="1:8">
      <c r="A870" s="278" t="s">
        <v>1663</v>
      </c>
      <c r="B870" s="279" t="s">
        <v>1411</v>
      </c>
      <c r="C870" s="280">
        <v>4</v>
      </c>
      <c r="D870" s="281">
        <v>12</v>
      </c>
      <c r="E870" s="282" t="s">
        <v>1453</v>
      </c>
      <c r="F870" s="283" t="s">
        <v>1453</v>
      </c>
      <c r="G870" s="284">
        <v>200</v>
      </c>
      <c r="H870" s="305">
        <v>200</v>
      </c>
    </row>
    <row r="871" spans="1:8" ht="25.5">
      <c r="A871" s="278" t="s">
        <v>1570</v>
      </c>
      <c r="B871" s="279" t="s">
        <v>1411</v>
      </c>
      <c r="C871" s="280">
        <v>4</v>
      </c>
      <c r="D871" s="281">
        <v>12</v>
      </c>
      <c r="E871" s="282" t="s">
        <v>1569</v>
      </c>
      <c r="F871" s="283" t="s">
        <v>1453</v>
      </c>
      <c r="G871" s="284">
        <v>200</v>
      </c>
      <c r="H871" s="305">
        <v>200</v>
      </c>
    </row>
    <row r="872" spans="1:8" ht="25.5">
      <c r="A872" s="278" t="s">
        <v>1295</v>
      </c>
      <c r="B872" s="279" t="s">
        <v>1411</v>
      </c>
      <c r="C872" s="280">
        <v>4</v>
      </c>
      <c r="D872" s="281">
        <v>12</v>
      </c>
      <c r="E872" s="282" t="s">
        <v>1296</v>
      </c>
      <c r="F872" s="283" t="s">
        <v>1453</v>
      </c>
      <c r="G872" s="284">
        <v>200</v>
      </c>
      <c r="H872" s="305">
        <v>200</v>
      </c>
    </row>
    <row r="873" spans="1:8" ht="25.5">
      <c r="A873" s="278" t="s">
        <v>1295</v>
      </c>
      <c r="B873" s="279" t="s">
        <v>1411</v>
      </c>
      <c r="C873" s="280">
        <v>4</v>
      </c>
      <c r="D873" s="281">
        <v>12</v>
      </c>
      <c r="E873" s="282" t="s">
        <v>1296</v>
      </c>
      <c r="F873" s="283" t="s">
        <v>1453</v>
      </c>
      <c r="G873" s="284">
        <v>200</v>
      </c>
      <c r="H873" s="305">
        <v>200</v>
      </c>
    </row>
    <row r="874" spans="1:8">
      <c r="A874" s="278" t="s">
        <v>1657</v>
      </c>
      <c r="B874" s="279" t="s">
        <v>1411</v>
      </c>
      <c r="C874" s="280">
        <v>4</v>
      </c>
      <c r="D874" s="281">
        <v>12</v>
      </c>
      <c r="E874" s="282" t="s">
        <v>1296</v>
      </c>
      <c r="F874" s="283">
        <v>40</v>
      </c>
      <c r="G874" s="284">
        <v>200</v>
      </c>
      <c r="H874" s="305">
        <v>200</v>
      </c>
    </row>
    <row r="875" spans="1:8">
      <c r="A875" s="278" t="s">
        <v>1737</v>
      </c>
      <c r="B875" s="279" t="s">
        <v>1411</v>
      </c>
      <c r="C875" s="280">
        <v>7</v>
      </c>
      <c r="D875" s="281" t="s">
        <v>1453</v>
      </c>
      <c r="E875" s="282" t="s">
        <v>1453</v>
      </c>
      <c r="F875" s="283" t="s">
        <v>1453</v>
      </c>
      <c r="G875" s="284">
        <v>200</v>
      </c>
      <c r="H875" s="305">
        <v>200</v>
      </c>
    </row>
    <row r="876" spans="1:8">
      <c r="A876" s="278" t="s">
        <v>1778</v>
      </c>
      <c r="B876" s="279" t="s">
        <v>1411</v>
      </c>
      <c r="C876" s="280">
        <v>7</v>
      </c>
      <c r="D876" s="281">
        <v>7</v>
      </c>
      <c r="E876" s="282" t="s">
        <v>1453</v>
      </c>
      <c r="F876" s="283" t="s">
        <v>1453</v>
      </c>
      <c r="G876" s="284">
        <v>188</v>
      </c>
      <c r="H876" s="305">
        <v>188</v>
      </c>
    </row>
    <row r="877" spans="1:8" ht="25.5">
      <c r="A877" s="278" t="s">
        <v>1570</v>
      </c>
      <c r="B877" s="279" t="s">
        <v>1411</v>
      </c>
      <c r="C877" s="280">
        <v>7</v>
      </c>
      <c r="D877" s="281">
        <v>7</v>
      </c>
      <c r="E877" s="282" t="s">
        <v>1569</v>
      </c>
      <c r="F877" s="283" t="s">
        <v>1453</v>
      </c>
      <c r="G877" s="284">
        <v>188</v>
      </c>
      <c r="H877" s="305">
        <v>188</v>
      </c>
    </row>
    <row r="878" spans="1:8">
      <c r="A878" s="278" t="s">
        <v>1566</v>
      </c>
      <c r="B878" s="279" t="s">
        <v>1411</v>
      </c>
      <c r="C878" s="280">
        <v>7</v>
      </c>
      <c r="D878" s="281">
        <v>7</v>
      </c>
      <c r="E878" s="282" t="s">
        <v>1564</v>
      </c>
      <c r="F878" s="283" t="s">
        <v>1453</v>
      </c>
      <c r="G878" s="284">
        <v>188</v>
      </c>
      <c r="H878" s="305">
        <v>188</v>
      </c>
    </row>
    <row r="879" spans="1:8">
      <c r="A879" s="278" t="s">
        <v>1746</v>
      </c>
      <c r="B879" s="279" t="s">
        <v>1411</v>
      </c>
      <c r="C879" s="280">
        <v>7</v>
      </c>
      <c r="D879" s="281">
        <v>7</v>
      </c>
      <c r="E879" s="282" t="s">
        <v>1747</v>
      </c>
      <c r="F879" s="283" t="s">
        <v>1453</v>
      </c>
      <c r="G879" s="284">
        <v>188</v>
      </c>
      <c r="H879" s="305">
        <v>188</v>
      </c>
    </row>
    <row r="880" spans="1:8">
      <c r="A880" s="278" t="s">
        <v>1741</v>
      </c>
      <c r="B880" s="279" t="s">
        <v>1411</v>
      </c>
      <c r="C880" s="280">
        <v>7</v>
      </c>
      <c r="D880" s="281">
        <v>7</v>
      </c>
      <c r="E880" s="282" t="s">
        <v>1747</v>
      </c>
      <c r="F880" s="283">
        <v>231</v>
      </c>
      <c r="G880" s="284">
        <v>188</v>
      </c>
      <c r="H880" s="305">
        <v>188</v>
      </c>
    </row>
    <row r="881" spans="1:8">
      <c r="A881" s="278" t="s">
        <v>1765</v>
      </c>
      <c r="B881" s="279" t="s">
        <v>1411</v>
      </c>
      <c r="C881" s="280">
        <v>7</v>
      </c>
      <c r="D881" s="281">
        <v>9</v>
      </c>
      <c r="E881" s="282" t="s">
        <v>1453</v>
      </c>
      <c r="F881" s="283" t="s">
        <v>1453</v>
      </c>
      <c r="G881" s="284">
        <v>12</v>
      </c>
      <c r="H881" s="305">
        <v>12</v>
      </c>
    </row>
    <row r="882" spans="1:8" ht="25.5">
      <c r="A882" s="278" t="s">
        <v>1570</v>
      </c>
      <c r="B882" s="279" t="s">
        <v>1411</v>
      </c>
      <c r="C882" s="280">
        <v>7</v>
      </c>
      <c r="D882" s="281">
        <v>9</v>
      </c>
      <c r="E882" s="282" t="s">
        <v>1569</v>
      </c>
      <c r="F882" s="283" t="s">
        <v>1453</v>
      </c>
      <c r="G882" s="284">
        <v>12</v>
      </c>
      <c r="H882" s="305">
        <v>12</v>
      </c>
    </row>
    <row r="883" spans="1:8">
      <c r="A883" s="278" t="s">
        <v>1566</v>
      </c>
      <c r="B883" s="279" t="s">
        <v>1411</v>
      </c>
      <c r="C883" s="280">
        <v>7</v>
      </c>
      <c r="D883" s="281">
        <v>9</v>
      </c>
      <c r="E883" s="282" t="s">
        <v>1564</v>
      </c>
      <c r="F883" s="283" t="s">
        <v>1453</v>
      </c>
      <c r="G883" s="284">
        <v>12</v>
      </c>
      <c r="H883" s="305">
        <v>12</v>
      </c>
    </row>
    <row r="884" spans="1:8">
      <c r="A884" s="278" t="s">
        <v>1746</v>
      </c>
      <c r="B884" s="279" t="s">
        <v>1411</v>
      </c>
      <c r="C884" s="280">
        <v>7</v>
      </c>
      <c r="D884" s="281">
        <v>9</v>
      </c>
      <c r="E884" s="282" t="s">
        <v>1747</v>
      </c>
      <c r="F884" s="283" t="s">
        <v>1453</v>
      </c>
      <c r="G884" s="284">
        <v>12</v>
      </c>
      <c r="H884" s="305">
        <v>12</v>
      </c>
    </row>
    <row r="885" spans="1:8">
      <c r="A885" s="278" t="s">
        <v>1741</v>
      </c>
      <c r="B885" s="279" t="s">
        <v>1411</v>
      </c>
      <c r="C885" s="280">
        <v>7</v>
      </c>
      <c r="D885" s="281">
        <v>9</v>
      </c>
      <c r="E885" s="282" t="s">
        <v>1747</v>
      </c>
      <c r="F885" s="283">
        <v>231</v>
      </c>
      <c r="G885" s="284">
        <v>12</v>
      </c>
      <c r="H885" s="305">
        <v>12</v>
      </c>
    </row>
    <row r="886" spans="1:8">
      <c r="A886" s="278" t="s">
        <v>1837</v>
      </c>
      <c r="B886" s="279" t="s">
        <v>1411</v>
      </c>
      <c r="C886" s="280">
        <v>8</v>
      </c>
      <c r="D886" s="281" t="s">
        <v>1453</v>
      </c>
      <c r="E886" s="282" t="s">
        <v>1453</v>
      </c>
      <c r="F886" s="283" t="s">
        <v>1453</v>
      </c>
      <c r="G886" s="284">
        <v>200</v>
      </c>
      <c r="H886" s="305">
        <v>200</v>
      </c>
    </row>
    <row r="887" spans="1:8">
      <c r="A887" s="278" t="s">
        <v>1184</v>
      </c>
      <c r="B887" s="279" t="s">
        <v>1411</v>
      </c>
      <c r="C887" s="280">
        <v>8</v>
      </c>
      <c r="D887" s="281">
        <v>4</v>
      </c>
      <c r="E887" s="282" t="s">
        <v>1453</v>
      </c>
      <c r="F887" s="283" t="s">
        <v>1453</v>
      </c>
      <c r="G887" s="284">
        <v>200</v>
      </c>
      <c r="H887" s="305">
        <v>200</v>
      </c>
    </row>
    <row r="888" spans="1:8" ht="25.5">
      <c r="A888" s="278" t="s">
        <v>1570</v>
      </c>
      <c r="B888" s="279" t="s">
        <v>1411</v>
      </c>
      <c r="C888" s="280">
        <v>8</v>
      </c>
      <c r="D888" s="281">
        <v>4</v>
      </c>
      <c r="E888" s="282" t="s">
        <v>1569</v>
      </c>
      <c r="F888" s="283" t="s">
        <v>1453</v>
      </c>
      <c r="G888" s="284">
        <v>200</v>
      </c>
      <c r="H888" s="305">
        <v>200</v>
      </c>
    </row>
    <row r="889" spans="1:8">
      <c r="A889" s="278" t="s">
        <v>1566</v>
      </c>
      <c r="B889" s="279" t="s">
        <v>1411</v>
      </c>
      <c r="C889" s="280">
        <v>8</v>
      </c>
      <c r="D889" s="281">
        <v>4</v>
      </c>
      <c r="E889" s="282" t="s">
        <v>1564</v>
      </c>
      <c r="F889" s="283" t="s">
        <v>1453</v>
      </c>
      <c r="G889" s="284">
        <v>200</v>
      </c>
      <c r="H889" s="305">
        <v>200</v>
      </c>
    </row>
    <row r="890" spans="1:8">
      <c r="A890" s="278" t="s">
        <v>1746</v>
      </c>
      <c r="B890" s="279" t="s">
        <v>1411</v>
      </c>
      <c r="C890" s="280">
        <v>8</v>
      </c>
      <c r="D890" s="281">
        <v>4</v>
      </c>
      <c r="E890" s="282" t="s">
        <v>1747</v>
      </c>
      <c r="F890" s="283" t="s">
        <v>1453</v>
      </c>
      <c r="G890" s="284">
        <v>200</v>
      </c>
      <c r="H890" s="305">
        <v>200</v>
      </c>
    </row>
    <row r="891" spans="1:8">
      <c r="A891" s="278" t="s">
        <v>1807</v>
      </c>
      <c r="B891" s="279" t="s">
        <v>1411</v>
      </c>
      <c r="C891" s="280">
        <v>8</v>
      </c>
      <c r="D891" s="281">
        <v>4</v>
      </c>
      <c r="E891" s="282" t="s">
        <v>1747</v>
      </c>
      <c r="F891" s="283">
        <v>241</v>
      </c>
      <c r="G891" s="284">
        <v>200</v>
      </c>
      <c r="H891" s="305">
        <v>200</v>
      </c>
    </row>
    <row r="892" spans="1:8">
      <c r="A892" s="278" t="s">
        <v>1868</v>
      </c>
      <c r="B892" s="279" t="s">
        <v>1411</v>
      </c>
      <c r="C892" s="280">
        <v>11</v>
      </c>
      <c r="D892" s="281" t="s">
        <v>1453</v>
      </c>
      <c r="E892" s="282" t="s">
        <v>1453</v>
      </c>
      <c r="F892" s="283" t="s">
        <v>1453</v>
      </c>
      <c r="G892" s="284">
        <v>91</v>
      </c>
      <c r="H892" s="305">
        <v>91</v>
      </c>
    </row>
    <row r="893" spans="1:8">
      <c r="A893" s="278" t="s">
        <v>1872</v>
      </c>
      <c r="B893" s="279" t="s">
        <v>1411</v>
      </c>
      <c r="C893" s="280">
        <v>11</v>
      </c>
      <c r="D893" s="281">
        <v>2</v>
      </c>
      <c r="E893" s="282" t="s">
        <v>1453</v>
      </c>
      <c r="F893" s="283" t="s">
        <v>1453</v>
      </c>
      <c r="G893" s="284">
        <v>91</v>
      </c>
      <c r="H893" s="305">
        <v>91</v>
      </c>
    </row>
    <row r="894" spans="1:8" ht="25.5">
      <c r="A894" s="278" t="s">
        <v>1570</v>
      </c>
      <c r="B894" s="279" t="s">
        <v>1411</v>
      </c>
      <c r="C894" s="280">
        <v>11</v>
      </c>
      <c r="D894" s="281">
        <v>2</v>
      </c>
      <c r="E894" s="282" t="s">
        <v>1569</v>
      </c>
      <c r="F894" s="283" t="s">
        <v>1453</v>
      </c>
      <c r="G894" s="284">
        <v>91</v>
      </c>
      <c r="H894" s="305">
        <v>91</v>
      </c>
    </row>
    <row r="895" spans="1:8">
      <c r="A895" s="278" t="s">
        <v>1566</v>
      </c>
      <c r="B895" s="279" t="s">
        <v>1411</v>
      </c>
      <c r="C895" s="280">
        <v>11</v>
      </c>
      <c r="D895" s="281">
        <v>2</v>
      </c>
      <c r="E895" s="282" t="s">
        <v>1564</v>
      </c>
      <c r="F895" s="283" t="s">
        <v>1453</v>
      </c>
      <c r="G895" s="284">
        <v>91</v>
      </c>
      <c r="H895" s="305">
        <v>91</v>
      </c>
    </row>
    <row r="896" spans="1:8">
      <c r="A896" s="278" t="s">
        <v>1746</v>
      </c>
      <c r="B896" s="279" t="s">
        <v>1411</v>
      </c>
      <c r="C896" s="280">
        <v>11</v>
      </c>
      <c r="D896" s="281">
        <v>2</v>
      </c>
      <c r="E896" s="282" t="s">
        <v>1747</v>
      </c>
      <c r="F896" s="283" t="s">
        <v>1453</v>
      </c>
      <c r="G896" s="284">
        <v>91</v>
      </c>
      <c r="H896" s="305">
        <v>91</v>
      </c>
    </row>
    <row r="897" spans="1:8">
      <c r="A897" s="278" t="s">
        <v>1820</v>
      </c>
      <c r="B897" s="279" t="s">
        <v>1411</v>
      </c>
      <c r="C897" s="280">
        <v>11</v>
      </c>
      <c r="D897" s="281">
        <v>2</v>
      </c>
      <c r="E897" s="282" t="s">
        <v>1747</v>
      </c>
      <c r="F897" s="283">
        <v>271</v>
      </c>
      <c r="G897" s="284">
        <v>91</v>
      </c>
      <c r="H897" s="305">
        <v>91</v>
      </c>
    </row>
    <row r="898" spans="1:8">
      <c r="A898" s="278" t="s">
        <v>1412</v>
      </c>
      <c r="B898" s="279" t="s">
        <v>1411</v>
      </c>
      <c r="C898" s="280">
        <v>12</v>
      </c>
      <c r="D898" s="281" t="s">
        <v>1453</v>
      </c>
      <c r="E898" s="282" t="s">
        <v>1453</v>
      </c>
      <c r="F898" s="283" t="s">
        <v>1453</v>
      </c>
      <c r="G898" s="284">
        <v>15887</v>
      </c>
      <c r="H898" s="305">
        <v>15887</v>
      </c>
    </row>
    <row r="899" spans="1:8">
      <c r="A899" s="278" t="s">
        <v>1413</v>
      </c>
      <c r="B899" s="279" t="s">
        <v>1411</v>
      </c>
      <c r="C899" s="280">
        <v>12</v>
      </c>
      <c r="D899" s="281">
        <v>1</v>
      </c>
      <c r="E899" s="282" t="s">
        <v>1453</v>
      </c>
      <c r="F899" s="283" t="s">
        <v>1453</v>
      </c>
      <c r="G899" s="284">
        <v>7081</v>
      </c>
      <c r="H899" s="305">
        <v>7081</v>
      </c>
    </row>
    <row r="900" spans="1:8">
      <c r="A900" s="278" t="s">
        <v>1530</v>
      </c>
      <c r="B900" s="279" t="s">
        <v>1411</v>
      </c>
      <c r="C900" s="280">
        <v>12</v>
      </c>
      <c r="D900" s="281">
        <v>1</v>
      </c>
      <c r="E900" s="282" t="s">
        <v>1529</v>
      </c>
      <c r="F900" s="283" t="s">
        <v>1453</v>
      </c>
      <c r="G900" s="284">
        <v>7081</v>
      </c>
      <c r="H900" s="305">
        <v>7081</v>
      </c>
    </row>
    <row r="901" spans="1:8" ht="25.5">
      <c r="A901" s="278" t="s">
        <v>1528</v>
      </c>
      <c r="B901" s="279" t="s">
        <v>1411</v>
      </c>
      <c r="C901" s="280">
        <v>12</v>
      </c>
      <c r="D901" s="281">
        <v>1</v>
      </c>
      <c r="E901" s="282" t="s">
        <v>1479</v>
      </c>
      <c r="F901" s="283" t="s">
        <v>1453</v>
      </c>
      <c r="G901" s="284">
        <v>7081</v>
      </c>
      <c r="H901" s="305">
        <v>7081</v>
      </c>
    </row>
    <row r="902" spans="1:8" ht="25.5">
      <c r="A902" s="278" t="s">
        <v>1770</v>
      </c>
      <c r="B902" s="279" t="s">
        <v>1411</v>
      </c>
      <c r="C902" s="280">
        <v>12</v>
      </c>
      <c r="D902" s="281">
        <v>1</v>
      </c>
      <c r="E902" s="282" t="s">
        <v>1771</v>
      </c>
      <c r="F902" s="283" t="s">
        <v>1453</v>
      </c>
      <c r="G902" s="284">
        <v>7081</v>
      </c>
      <c r="H902" s="305">
        <v>7081</v>
      </c>
    </row>
    <row r="903" spans="1:8">
      <c r="A903" s="278" t="s">
        <v>1657</v>
      </c>
      <c r="B903" s="279" t="s">
        <v>1411</v>
      </c>
      <c r="C903" s="280">
        <v>12</v>
      </c>
      <c r="D903" s="281">
        <v>1</v>
      </c>
      <c r="E903" s="282" t="s">
        <v>1771</v>
      </c>
      <c r="F903" s="283">
        <v>40</v>
      </c>
      <c r="G903" s="284">
        <v>7081</v>
      </c>
      <c r="H903" s="305">
        <v>7081</v>
      </c>
    </row>
    <row r="904" spans="1:8">
      <c r="A904" s="278" t="s">
        <v>1414</v>
      </c>
      <c r="B904" s="279" t="s">
        <v>1411</v>
      </c>
      <c r="C904" s="280">
        <v>12</v>
      </c>
      <c r="D904" s="281">
        <v>2</v>
      </c>
      <c r="E904" s="282" t="s">
        <v>1453</v>
      </c>
      <c r="F904" s="283" t="s">
        <v>1453</v>
      </c>
      <c r="G904" s="284">
        <v>8457</v>
      </c>
      <c r="H904" s="305">
        <v>8457</v>
      </c>
    </row>
    <row r="905" spans="1:8">
      <c r="A905" s="278" t="s">
        <v>1530</v>
      </c>
      <c r="B905" s="279" t="s">
        <v>1411</v>
      </c>
      <c r="C905" s="280">
        <v>12</v>
      </c>
      <c r="D905" s="281">
        <v>2</v>
      </c>
      <c r="E905" s="282" t="s">
        <v>1529</v>
      </c>
      <c r="F905" s="283" t="s">
        <v>1453</v>
      </c>
      <c r="G905" s="284">
        <v>8457</v>
      </c>
      <c r="H905" s="305">
        <v>8457</v>
      </c>
    </row>
    <row r="906" spans="1:8" ht="25.5">
      <c r="A906" s="278" t="s">
        <v>1528</v>
      </c>
      <c r="B906" s="279" t="s">
        <v>1411</v>
      </c>
      <c r="C906" s="280">
        <v>12</v>
      </c>
      <c r="D906" s="281">
        <v>2</v>
      </c>
      <c r="E906" s="282" t="s">
        <v>1479</v>
      </c>
      <c r="F906" s="283" t="s">
        <v>1453</v>
      </c>
      <c r="G906" s="284">
        <v>8457</v>
      </c>
      <c r="H906" s="305">
        <v>8457</v>
      </c>
    </row>
    <row r="907" spans="1:8" ht="25.5">
      <c r="A907" s="278" t="s">
        <v>1770</v>
      </c>
      <c r="B907" s="279" t="s">
        <v>1411</v>
      </c>
      <c r="C907" s="280">
        <v>12</v>
      </c>
      <c r="D907" s="281">
        <v>2</v>
      </c>
      <c r="E907" s="282" t="s">
        <v>1771</v>
      </c>
      <c r="F907" s="283" t="s">
        <v>1453</v>
      </c>
      <c r="G907" s="284">
        <v>8457</v>
      </c>
      <c r="H907" s="305">
        <v>8457</v>
      </c>
    </row>
    <row r="908" spans="1:8">
      <c r="A908" s="278" t="s">
        <v>1657</v>
      </c>
      <c r="B908" s="279" t="s">
        <v>1411</v>
      </c>
      <c r="C908" s="280">
        <v>12</v>
      </c>
      <c r="D908" s="281">
        <v>2</v>
      </c>
      <c r="E908" s="282" t="s">
        <v>1771</v>
      </c>
      <c r="F908" s="283">
        <v>40</v>
      </c>
      <c r="G908" s="284">
        <v>8457</v>
      </c>
      <c r="H908" s="305">
        <v>8457</v>
      </c>
    </row>
    <row r="909" spans="1:8">
      <c r="A909" s="278" t="s">
        <v>1415</v>
      </c>
      <c r="B909" s="279" t="s">
        <v>1411</v>
      </c>
      <c r="C909" s="280">
        <v>12</v>
      </c>
      <c r="D909" s="281">
        <v>4</v>
      </c>
      <c r="E909" s="282" t="s">
        <v>1453</v>
      </c>
      <c r="F909" s="283" t="s">
        <v>1453</v>
      </c>
      <c r="G909" s="284">
        <v>349</v>
      </c>
      <c r="H909" s="305">
        <v>349</v>
      </c>
    </row>
    <row r="910" spans="1:8">
      <c r="A910" s="278" t="s">
        <v>1530</v>
      </c>
      <c r="B910" s="279" t="s">
        <v>1411</v>
      </c>
      <c r="C910" s="280">
        <v>12</v>
      </c>
      <c r="D910" s="281">
        <v>4</v>
      </c>
      <c r="E910" s="282" t="s">
        <v>1529</v>
      </c>
      <c r="F910" s="283" t="s">
        <v>1453</v>
      </c>
      <c r="G910" s="284">
        <v>349</v>
      </c>
      <c r="H910" s="305">
        <v>349</v>
      </c>
    </row>
    <row r="911" spans="1:8" ht="25.5">
      <c r="A911" s="278" t="s">
        <v>1528</v>
      </c>
      <c r="B911" s="279" t="s">
        <v>1411</v>
      </c>
      <c r="C911" s="280">
        <v>12</v>
      </c>
      <c r="D911" s="281">
        <v>4</v>
      </c>
      <c r="E911" s="282" t="s">
        <v>1479</v>
      </c>
      <c r="F911" s="283" t="s">
        <v>1453</v>
      </c>
      <c r="G911" s="284">
        <v>349</v>
      </c>
      <c r="H911" s="305">
        <v>349</v>
      </c>
    </row>
    <row r="912" spans="1:8" ht="25.5">
      <c r="A912" s="278" t="s">
        <v>1770</v>
      </c>
      <c r="B912" s="279" t="s">
        <v>1411</v>
      </c>
      <c r="C912" s="280">
        <v>12</v>
      </c>
      <c r="D912" s="281">
        <v>4</v>
      </c>
      <c r="E912" s="282" t="s">
        <v>1771</v>
      </c>
      <c r="F912" s="283" t="s">
        <v>1453</v>
      </c>
      <c r="G912" s="284">
        <v>349</v>
      </c>
      <c r="H912" s="305">
        <v>349</v>
      </c>
    </row>
    <row r="913" spans="1:8">
      <c r="A913" s="278" t="s">
        <v>1657</v>
      </c>
      <c r="B913" s="279" t="s">
        <v>1411</v>
      </c>
      <c r="C913" s="280">
        <v>12</v>
      </c>
      <c r="D913" s="281">
        <v>4</v>
      </c>
      <c r="E913" s="282" t="s">
        <v>1771</v>
      </c>
      <c r="F913" s="283">
        <v>40</v>
      </c>
      <c r="G913" s="284">
        <v>349</v>
      </c>
      <c r="H913" s="305">
        <v>349</v>
      </c>
    </row>
    <row r="914" spans="1:8" ht="25.5">
      <c r="A914" s="285" t="s">
        <v>1416</v>
      </c>
      <c r="B914" s="286" t="s">
        <v>1417</v>
      </c>
      <c r="C914" s="287" t="s">
        <v>1453</v>
      </c>
      <c r="D914" s="288" t="s">
        <v>1453</v>
      </c>
      <c r="E914" s="289" t="s">
        <v>1453</v>
      </c>
      <c r="F914" s="290" t="s">
        <v>1453</v>
      </c>
      <c r="G914" s="291">
        <v>52825</v>
      </c>
      <c r="H914" s="306">
        <v>45451</v>
      </c>
    </row>
    <row r="915" spans="1:8" ht="38.25">
      <c r="A915" s="278" t="s">
        <v>1418</v>
      </c>
      <c r="B915" s="279" t="s">
        <v>1419</v>
      </c>
      <c r="C915" s="280" t="s">
        <v>1453</v>
      </c>
      <c r="D915" s="281" t="s">
        <v>1453</v>
      </c>
      <c r="E915" s="282" t="s">
        <v>1453</v>
      </c>
      <c r="F915" s="283" t="s">
        <v>1453</v>
      </c>
      <c r="G915" s="284">
        <v>14049</v>
      </c>
      <c r="H915" s="305">
        <v>6675</v>
      </c>
    </row>
    <row r="916" spans="1:8" ht="38.25">
      <c r="A916" s="278" t="s">
        <v>1420</v>
      </c>
      <c r="B916" s="279" t="s">
        <v>1421</v>
      </c>
      <c r="C916" s="280" t="s">
        <v>1453</v>
      </c>
      <c r="D916" s="281" t="s">
        <v>1453</v>
      </c>
      <c r="E916" s="282" t="s">
        <v>1453</v>
      </c>
      <c r="F916" s="283" t="s">
        <v>1453</v>
      </c>
      <c r="G916" s="284">
        <v>14049</v>
      </c>
      <c r="H916" s="305">
        <v>6675</v>
      </c>
    </row>
    <row r="917" spans="1:8">
      <c r="A917" s="278" t="s">
        <v>1245</v>
      </c>
      <c r="B917" s="279" t="s">
        <v>1421</v>
      </c>
      <c r="C917" s="280">
        <v>1</v>
      </c>
      <c r="D917" s="281" t="s">
        <v>1453</v>
      </c>
      <c r="E917" s="282" t="s">
        <v>1453</v>
      </c>
      <c r="F917" s="283" t="s">
        <v>1453</v>
      </c>
      <c r="G917" s="284">
        <v>5710</v>
      </c>
      <c r="H917" s="305">
        <v>4677</v>
      </c>
    </row>
    <row r="918" spans="1:8">
      <c r="A918" s="278" t="s">
        <v>1246</v>
      </c>
      <c r="B918" s="279" t="s">
        <v>1421</v>
      </c>
      <c r="C918" s="280">
        <v>1</v>
      </c>
      <c r="D918" s="281">
        <v>13</v>
      </c>
      <c r="E918" s="282" t="s">
        <v>1453</v>
      </c>
      <c r="F918" s="283" t="s">
        <v>1453</v>
      </c>
      <c r="G918" s="284">
        <v>5710</v>
      </c>
      <c r="H918" s="305">
        <v>4677</v>
      </c>
    </row>
    <row r="919" spans="1:8">
      <c r="A919" s="278" t="s">
        <v>1530</v>
      </c>
      <c r="B919" s="279" t="s">
        <v>1421</v>
      </c>
      <c r="C919" s="280">
        <v>1</v>
      </c>
      <c r="D919" s="281">
        <v>13</v>
      </c>
      <c r="E919" s="282" t="s">
        <v>1529</v>
      </c>
      <c r="F919" s="283" t="s">
        <v>1453</v>
      </c>
      <c r="G919" s="284">
        <v>5553</v>
      </c>
      <c r="H919" s="305">
        <v>4520</v>
      </c>
    </row>
    <row r="920" spans="1:8" ht="25.5">
      <c r="A920" s="278" t="s">
        <v>1528</v>
      </c>
      <c r="B920" s="279" t="s">
        <v>1421</v>
      </c>
      <c r="C920" s="280">
        <v>1</v>
      </c>
      <c r="D920" s="281">
        <v>13</v>
      </c>
      <c r="E920" s="282" t="s">
        <v>1479</v>
      </c>
      <c r="F920" s="283" t="s">
        <v>1453</v>
      </c>
      <c r="G920" s="284">
        <v>5553</v>
      </c>
      <c r="H920" s="305">
        <v>4520</v>
      </c>
    </row>
    <row r="921" spans="1:8" ht="25.5">
      <c r="A921" s="278" t="s">
        <v>1768</v>
      </c>
      <c r="B921" s="279" t="s">
        <v>1421</v>
      </c>
      <c r="C921" s="280">
        <v>1</v>
      </c>
      <c r="D921" s="281">
        <v>13</v>
      </c>
      <c r="E921" s="282" t="s">
        <v>1769</v>
      </c>
      <c r="F921" s="283" t="s">
        <v>1453</v>
      </c>
      <c r="G921" s="284">
        <v>176</v>
      </c>
      <c r="H921" s="305">
        <v>185</v>
      </c>
    </row>
    <row r="922" spans="1:8" ht="25.5">
      <c r="A922" s="278" t="s">
        <v>1647</v>
      </c>
      <c r="B922" s="279" t="s">
        <v>1421</v>
      </c>
      <c r="C922" s="280">
        <v>1</v>
      </c>
      <c r="D922" s="281">
        <v>13</v>
      </c>
      <c r="E922" s="282" t="s">
        <v>1769</v>
      </c>
      <c r="F922" s="283">
        <v>70</v>
      </c>
      <c r="G922" s="284">
        <v>176</v>
      </c>
      <c r="H922" s="305">
        <v>185</v>
      </c>
    </row>
    <row r="923" spans="1:8" ht="25.5">
      <c r="A923" s="278" t="s">
        <v>1193</v>
      </c>
      <c r="B923" s="279" t="s">
        <v>1421</v>
      </c>
      <c r="C923" s="280">
        <v>1</v>
      </c>
      <c r="D923" s="281">
        <v>13</v>
      </c>
      <c r="E923" s="282" t="s">
        <v>1194</v>
      </c>
      <c r="F923" s="283" t="s">
        <v>1453</v>
      </c>
      <c r="G923" s="284">
        <v>1233</v>
      </c>
      <c r="H923" s="305">
        <v>0</v>
      </c>
    </row>
    <row r="924" spans="1:8" ht="25.5">
      <c r="A924" s="278" t="s">
        <v>1647</v>
      </c>
      <c r="B924" s="279" t="s">
        <v>1421</v>
      </c>
      <c r="C924" s="280">
        <v>1</v>
      </c>
      <c r="D924" s="281">
        <v>13</v>
      </c>
      <c r="E924" s="282" t="s">
        <v>1194</v>
      </c>
      <c r="F924" s="283">
        <v>70</v>
      </c>
      <c r="G924" s="284">
        <v>1233</v>
      </c>
      <c r="H924" s="305">
        <v>0</v>
      </c>
    </row>
    <row r="925" spans="1:8" ht="25.5">
      <c r="A925" s="278" t="s">
        <v>1770</v>
      </c>
      <c r="B925" s="279" t="s">
        <v>1421</v>
      </c>
      <c r="C925" s="280">
        <v>1</v>
      </c>
      <c r="D925" s="281">
        <v>13</v>
      </c>
      <c r="E925" s="282" t="s">
        <v>1771</v>
      </c>
      <c r="F925" s="283" t="s">
        <v>1453</v>
      </c>
      <c r="G925" s="284">
        <v>4144</v>
      </c>
      <c r="H925" s="305">
        <v>4335</v>
      </c>
    </row>
    <row r="926" spans="1:8" ht="25.5">
      <c r="A926" s="278" t="s">
        <v>1647</v>
      </c>
      <c r="B926" s="279" t="s">
        <v>1421</v>
      </c>
      <c r="C926" s="280">
        <v>1</v>
      </c>
      <c r="D926" s="281">
        <v>13</v>
      </c>
      <c r="E926" s="282" t="s">
        <v>1771</v>
      </c>
      <c r="F926" s="283">
        <v>70</v>
      </c>
      <c r="G926" s="284">
        <v>4144</v>
      </c>
      <c r="H926" s="305">
        <v>4335</v>
      </c>
    </row>
    <row r="927" spans="1:8">
      <c r="A927" s="278" t="s">
        <v>1461</v>
      </c>
      <c r="B927" s="279" t="s">
        <v>1421</v>
      </c>
      <c r="C927" s="280">
        <v>1</v>
      </c>
      <c r="D927" s="281">
        <v>13</v>
      </c>
      <c r="E927" s="282" t="s">
        <v>1460</v>
      </c>
      <c r="F927" s="283" t="s">
        <v>1453</v>
      </c>
      <c r="G927" s="284">
        <v>157</v>
      </c>
      <c r="H927" s="305">
        <v>157</v>
      </c>
    </row>
    <row r="928" spans="1:8">
      <c r="A928" s="278" t="s">
        <v>1586</v>
      </c>
      <c r="B928" s="279" t="s">
        <v>1421</v>
      </c>
      <c r="C928" s="280">
        <v>1</v>
      </c>
      <c r="D928" s="281">
        <v>13</v>
      </c>
      <c r="E928" s="282" t="s">
        <v>1584</v>
      </c>
      <c r="F928" s="283" t="s">
        <v>1453</v>
      </c>
      <c r="G928" s="284">
        <v>157</v>
      </c>
      <c r="H928" s="305">
        <v>157</v>
      </c>
    </row>
    <row r="929" spans="1:8">
      <c r="A929" s="278" t="s">
        <v>1863</v>
      </c>
      <c r="B929" s="279" t="s">
        <v>1421</v>
      </c>
      <c r="C929" s="280">
        <v>1</v>
      </c>
      <c r="D929" s="281">
        <v>13</v>
      </c>
      <c r="E929" s="282" t="s">
        <v>1864</v>
      </c>
      <c r="F929" s="283" t="s">
        <v>1453</v>
      </c>
      <c r="G929" s="284">
        <v>157</v>
      </c>
      <c r="H929" s="305">
        <v>157</v>
      </c>
    </row>
    <row r="930" spans="1:8" ht="25.5">
      <c r="A930" s="278" t="s">
        <v>1647</v>
      </c>
      <c r="B930" s="279" t="s">
        <v>1421</v>
      </c>
      <c r="C930" s="280">
        <v>1</v>
      </c>
      <c r="D930" s="281">
        <v>13</v>
      </c>
      <c r="E930" s="282" t="s">
        <v>1864</v>
      </c>
      <c r="F930" s="283">
        <v>70</v>
      </c>
      <c r="G930" s="284">
        <v>157</v>
      </c>
      <c r="H930" s="305">
        <v>157</v>
      </c>
    </row>
    <row r="931" spans="1:8">
      <c r="A931" s="278" t="s">
        <v>1715</v>
      </c>
      <c r="B931" s="279" t="s">
        <v>1421</v>
      </c>
      <c r="C931" s="280">
        <v>3</v>
      </c>
      <c r="D931" s="281" t="s">
        <v>1453</v>
      </c>
      <c r="E931" s="282" t="s">
        <v>1453</v>
      </c>
      <c r="F931" s="283" t="s">
        <v>1453</v>
      </c>
      <c r="G931" s="284">
        <v>1100</v>
      </c>
      <c r="H931" s="305">
        <v>1100</v>
      </c>
    </row>
    <row r="932" spans="1:8" ht="25.5">
      <c r="A932" s="278" t="s">
        <v>1348</v>
      </c>
      <c r="B932" s="279" t="s">
        <v>1421</v>
      </c>
      <c r="C932" s="280">
        <v>3</v>
      </c>
      <c r="D932" s="281">
        <v>9</v>
      </c>
      <c r="E932" s="282" t="s">
        <v>1453</v>
      </c>
      <c r="F932" s="283" t="s">
        <v>1453</v>
      </c>
      <c r="G932" s="284">
        <v>1100</v>
      </c>
      <c r="H932" s="305">
        <v>1100</v>
      </c>
    </row>
    <row r="933" spans="1:8">
      <c r="A933" s="278" t="s">
        <v>1530</v>
      </c>
      <c r="B933" s="279" t="s">
        <v>1421</v>
      </c>
      <c r="C933" s="280">
        <v>3</v>
      </c>
      <c r="D933" s="281">
        <v>9</v>
      </c>
      <c r="E933" s="282" t="s">
        <v>1529</v>
      </c>
      <c r="F933" s="283" t="s">
        <v>1453</v>
      </c>
      <c r="G933" s="284">
        <v>1100</v>
      </c>
      <c r="H933" s="305">
        <v>1100</v>
      </c>
    </row>
    <row r="934" spans="1:8" ht="25.5">
      <c r="A934" s="278" t="s">
        <v>1528</v>
      </c>
      <c r="B934" s="279" t="s">
        <v>1421</v>
      </c>
      <c r="C934" s="280">
        <v>3</v>
      </c>
      <c r="D934" s="281">
        <v>9</v>
      </c>
      <c r="E934" s="282" t="s">
        <v>1479</v>
      </c>
      <c r="F934" s="283" t="s">
        <v>1453</v>
      </c>
      <c r="G934" s="284">
        <v>1100</v>
      </c>
      <c r="H934" s="305">
        <v>1100</v>
      </c>
    </row>
    <row r="935" spans="1:8" ht="25.5">
      <c r="A935" s="278" t="s">
        <v>1770</v>
      </c>
      <c r="B935" s="279" t="s">
        <v>1421</v>
      </c>
      <c r="C935" s="280">
        <v>3</v>
      </c>
      <c r="D935" s="281">
        <v>9</v>
      </c>
      <c r="E935" s="282" t="s">
        <v>1771</v>
      </c>
      <c r="F935" s="283" t="s">
        <v>1453</v>
      </c>
      <c r="G935" s="284">
        <v>1100</v>
      </c>
      <c r="H935" s="305">
        <v>1100</v>
      </c>
    </row>
    <row r="936" spans="1:8" ht="25.5">
      <c r="A936" s="278" t="s">
        <v>1647</v>
      </c>
      <c r="B936" s="279" t="s">
        <v>1421</v>
      </c>
      <c r="C936" s="280">
        <v>3</v>
      </c>
      <c r="D936" s="281">
        <v>9</v>
      </c>
      <c r="E936" s="282" t="s">
        <v>1771</v>
      </c>
      <c r="F936" s="283">
        <v>70</v>
      </c>
      <c r="G936" s="284">
        <v>1100</v>
      </c>
      <c r="H936" s="305">
        <v>1100</v>
      </c>
    </row>
    <row r="937" spans="1:8">
      <c r="A937" s="278" t="s">
        <v>1658</v>
      </c>
      <c r="B937" s="279" t="s">
        <v>1421</v>
      </c>
      <c r="C937" s="280">
        <v>4</v>
      </c>
      <c r="D937" s="281" t="s">
        <v>1453</v>
      </c>
      <c r="E937" s="282" t="s">
        <v>1453</v>
      </c>
      <c r="F937" s="283" t="s">
        <v>1453</v>
      </c>
      <c r="G937" s="284">
        <v>1389</v>
      </c>
      <c r="H937" s="305">
        <v>898</v>
      </c>
    </row>
    <row r="938" spans="1:8">
      <c r="A938" s="278" t="s">
        <v>1663</v>
      </c>
      <c r="B938" s="279" t="s">
        <v>1421</v>
      </c>
      <c r="C938" s="280">
        <v>4</v>
      </c>
      <c r="D938" s="281">
        <v>12</v>
      </c>
      <c r="E938" s="282" t="s">
        <v>1453</v>
      </c>
      <c r="F938" s="283" t="s">
        <v>1453</v>
      </c>
      <c r="G938" s="284">
        <v>1389</v>
      </c>
      <c r="H938" s="305">
        <v>898</v>
      </c>
    </row>
    <row r="939" spans="1:8">
      <c r="A939" s="278" t="s">
        <v>1530</v>
      </c>
      <c r="B939" s="279" t="s">
        <v>1421</v>
      </c>
      <c r="C939" s="280">
        <v>4</v>
      </c>
      <c r="D939" s="281">
        <v>12</v>
      </c>
      <c r="E939" s="282" t="s">
        <v>1529</v>
      </c>
      <c r="F939" s="283" t="s">
        <v>1453</v>
      </c>
      <c r="G939" s="284">
        <v>1389</v>
      </c>
      <c r="H939" s="305">
        <v>898</v>
      </c>
    </row>
    <row r="940" spans="1:8" ht="25.5">
      <c r="A940" s="278" t="s">
        <v>1528</v>
      </c>
      <c r="B940" s="279" t="s">
        <v>1421</v>
      </c>
      <c r="C940" s="280">
        <v>4</v>
      </c>
      <c r="D940" s="281">
        <v>12</v>
      </c>
      <c r="E940" s="282" t="s">
        <v>1479</v>
      </c>
      <c r="F940" s="283" t="s">
        <v>1453</v>
      </c>
      <c r="G940" s="284">
        <v>1389</v>
      </c>
      <c r="H940" s="305">
        <v>898</v>
      </c>
    </row>
    <row r="941" spans="1:8" ht="25.5">
      <c r="A941" s="278" t="s">
        <v>1768</v>
      </c>
      <c r="B941" s="279" t="s">
        <v>1421</v>
      </c>
      <c r="C941" s="280">
        <v>4</v>
      </c>
      <c r="D941" s="281">
        <v>12</v>
      </c>
      <c r="E941" s="282" t="s">
        <v>1769</v>
      </c>
      <c r="F941" s="283" t="s">
        <v>1453</v>
      </c>
      <c r="G941" s="284">
        <v>189</v>
      </c>
      <c r="H941" s="305">
        <v>198</v>
      </c>
    </row>
    <row r="942" spans="1:8" ht="25.5">
      <c r="A942" s="278" t="s">
        <v>1647</v>
      </c>
      <c r="B942" s="279" t="s">
        <v>1421</v>
      </c>
      <c r="C942" s="280">
        <v>4</v>
      </c>
      <c r="D942" s="281">
        <v>12</v>
      </c>
      <c r="E942" s="282" t="s">
        <v>1769</v>
      </c>
      <c r="F942" s="283">
        <v>70</v>
      </c>
      <c r="G942" s="284">
        <v>189</v>
      </c>
      <c r="H942" s="305">
        <v>198</v>
      </c>
    </row>
    <row r="943" spans="1:8" ht="25.5">
      <c r="A943" s="278" t="s">
        <v>1770</v>
      </c>
      <c r="B943" s="279" t="s">
        <v>1421</v>
      </c>
      <c r="C943" s="280">
        <v>4</v>
      </c>
      <c r="D943" s="281">
        <v>12</v>
      </c>
      <c r="E943" s="282" t="s">
        <v>1771</v>
      </c>
      <c r="F943" s="283" t="s">
        <v>1453</v>
      </c>
      <c r="G943" s="284">
        <v>1200</v>
      </c>
      <c r="H943" s="305">
        <v>700</v>
      </c>
    </row>
    <row r="944" spans="1:8" ht="25.5">
      <c r="A944" s="278" t="s">
        <v>1647</v>
      </c>
      <c r="B944" s="279" t="s">
        <v>1421</v>
      </c>
      <c r="C944" s="280">
        <v>4</v>
      </c>
      <c r="D944" s="281">
        <v>12</v>
      </c>
      <c r="E944" s="282" t="s">
        <v>1771</v>
      </c>
      <c r="F944" s="283">
        <v>70</v>
      </c>
      <c r="G944" s="284">
        <v>1200</v>
      </c>
      <c r="H944" s="305">
        <v>700</v>
      </c>
    </row>
    <row r="945" spans="1:8">
      <c r="A945" s="278" t="s">
        <v>1665</v>
      </c>
      <c r="B945" s="279" t="s">
        <v>1421</v>
      </c>
      <c r="C945" s="280">
        <v>5</v>
      </c>
      <c r="D945" s="281" t="s">
        <v>1453</v>
      </c>
      <c r="E945" s="282" t="s">
        <v>1453</v>
      </c>
      <c r="F945" s="283" t="s">
        <v>1453</v>
      </c>
      <c r="G945" s="284">
        <v>5850</v>
      </c>
      <c r="H945" s="305">
        <v>0</v>
      </c>
    </row>
    <row r="946" spans="1:8">
      <c r="A946" s="278" t="s">
        <v>1666</v>
      </c>
      <c r="B946" s="279" t="s">
        <v>1421</v>
      </c>
      <c r="C946" s="280">
        <v>5</v>
      </c>
      <c r="D946" s="281">
        <v>1</v>
      </c>
      <c r="E946" s="282" t="s">
        <v>1453</v>
      </c>
      <c r="F946" s="283" t="s">
        <v>1453</v>
      </c>
      <c r="G946" s="284">
        <v>5850</v>
      </c>
      <c r="H946" s="305">
        <v>0</v>
      </c>
    </row>
    <row r="947" spans="1:8">
      <c r="A947" s="278" t="s">
        <v>1530</v>
      </c>
      <c r="B947" s="279" t="s">
        <v>1421</v>
      </c>
      <c r="C947" s="280">
        <v>5</v>
      </c>
      <c r="D947" s="281">
        <v>1</v>
      </c>
      <c r="E947" s="282" t="s">
        <v>1529</v>
      </c>
      <c r="F947" s="283" t="s">
        <v>1453</v>
      </c>
      <c r="G947" s="284">
        <v>5850</v>
      </c>
      <c r="H947" s="305">
        <v>0</v>
      </c>
    </row>
    <row r="948" spans="1:8" ht="25.5">
      <c r="A948" s="278" t="s">
        <v>1528</v>
      </c>
      <c r="B948" s="279" t="s">
        <v>1421</v>
      </c>
      <c r="C948" s="280">
        <v>5</v>
      </c>
      <c r="D948" s="281">
        <v>1</v>
      </c>
      <c r="E948" s="282" t="s">
        <v>1479</v>
      </c>
      <c r="F948" s="283" t="s">
        <v>1453</v>
      </c>
      <c r="G948" s="284">
        <v>5850</v>
      </c>
      <c r="H948" s="305">
        <v>0</v>
      </c>
    </row>
    <row r="949" spans="1:8" ht="25.5">
      <c r="A949" s="278" t="s">
        <v>1193</v>
      </c>
      <c r="B949" s="279" t="s">
        <v>1421</v>
      </c>
      <c r="C949" s="280">
        <v>5</v>
      </c>
      <c r="D949" s="281">
        <v>1</v>
      </c>
      <c r="E949" s="282" t="s">
        <v>1194</v>
      </c>
      <c r="F949" s="283" t="s">
        <v>1453</v>
      </c>
      <c r="G949" s="284">
        <v>5850</v>
      </c>
      <c r="H949" s="305">
        <v>0</v>
      </c>
    </row>
    <row r="950" spans="1:8" ht="25.5">
      <c r="A950" s="278" t="s">
        <v>1647</v>
      </c>
      <c r="B950" s="279" t="s">
        <v>1421</v>
      </c>
      <c r="C950" s="280">
        <v>5</v>
      </c>
      <c r="D950" s="281">
        <v>1</v>
      </c>
      <c r="E950" s="282" t="s">
        <v>1194</v>
      </c>
      <c r="F950" s="283">
        <v>70</v>
      </c>
      <c r="G950" s="284">
        <v>5850</v>
      </c>
      <c r="H950" s="305">
        <v>0</v>
      </c>
    </row>
    <row r="951" spans="1:8" ht="38.25">
      <c r="A951" s="278" t="s">
        <v>1422</v>
      </c>
      <c r="B951" s="279" t="s">
        <v>1423</v>
      </c>
      <c r="C951" s="280" t="s">
        <v>1453</v>
      </c>
      <c r="D951" s="281" t="s">
        <v>1453</v>
      </c>
      <c r="E951" s="282" t="s">
        <v>1453</v>
      </c>
      <c r="F951" s="283" t="s">
        <v>1453</v>
      </c>
      <c r="G951" s="284">
        <v>38776</v>
      </c>
      <c r="H951" s="305">
        <v>38776</v>
      </c>
    </row>
    <row r="952" spans="1:8" ht="38.25">
      <c r="A952" s="278" t="s">
        <v>1424</v>
      </c>
      <c r="B952" s="279" t="s">
        <v>1425</v>
      </c>
      <c r="C952" s="280" t="s">
        <v>1453</v>
      </c>
      <c r="D952" s="281" t="s">
        <v>1453</v>
      </c>
      <c r="E952" s="282" t="s">
        <v>1453</v>
      </c>
      <c r="F952" s="283" t="s">
        <v>1453</v>
      </c>
      <c r="G952" s="284">
        <v>38776</v>
      </c>
      <c r="H952" s="305">
        <v>38776</v>
      </c>
    </row>
    <row r="953" spans="1:8">
      <c r="A953" s="278" t="s">
        <v>1245</v>
      </c>
      <c r="B953" s="279" t="s">
        <v>1425</v>
      </c>
      <c r="C953" s="280">
        <v>1</v>
      </c>
      <c r="D953" s="281" t="s">
        <v>1453</v>
      </c>
      <c r="E953" s="282" t="s">
        <v>1453</v>
      </c>
      <c r="F953" s="283" t="s">
        <v>1453</v>
      </c>
      <c r="G953" s="284">
        <v>38776</v>
      </c>
      <c r="H953" s="305">
        <v>38776</v>
      </c>
    </row>
    <row r="954" spans="1:8">
      <c r="A954" s="278" t="s">
        <v>1246</v>
      </c>
      <c r="B954" s="279" t="s">
        <v>1425</v>
      </c>
      <c r="C954" s="280">
        <v>1</v>
      </c>
      <c r="D954" s="281">
        <v>13</v>
      </c>
      <c r="E954" s="282" t="s">
        <v>1453</v>
      </c>
      <c r="F954" s="283" t="s">
        <v>1453</v>
      </c>
      <c r="G954" s="284">
        <v>38776</v>
      </c>
      <c r="H954" s="305">
        <v>38776</v>
      </c>
    </row>
    <row r="955" spans="1:8" ht="38.25">
      <c r="A955" s="278" t="s">
        <v>1590</v>
      </c>
      <c r="B955" s="279" t="s">
        <v>1425</v>
      </c>
      <c r="C955" s="280">
        <v>1</v>
      </c>
      <c r="D955" s="281">
        <v>13</v>
      </c>
      <c r="E955" s="282" t="s">
        <v>1589</v>
      </c>
      <c r="F955" s="283" t="s">
        <v>1453</v>
      </c>
      <c r="G955" s="284">
        <v>37648</v>
      </c>
      <c r="H955" s="305">
        <v>37648</v>
      </c>
    </row>
    <row r="956" spans="1:8">
      <c r="A956" s="278" t="s">
        <v>1588</v>
      </c>
      <c r="B956" s="279" t="s">
        <v>1425</v>
      </c>
      <c r="C956" s="280">
        <v>1</v>
      </c>
      <c r="D956" s="281">
        <v>13</v>
      </c>
      <c r="E956" s="282" t="s">
        <v>1587</v>
      </c>
      <c r="F956" s="283" t="s">
        <v>1453</v>
      </c>
      <c r="G956" s="284">
        <v>37648</v>
      </c>
      <c r="H956" s="305">
        <v>37648</v>
      </c>
    </row>
    <row r="957" spans="1:8" ht="25.5">
      <c r="A957" s="278" t="s">
        <v>1792</v>
      </c>
      <c r="B957" s="279" t="s">
        <v>1425</v>
      </c>
      <c r="C957" s="280">
        <v>1</v>
      </c>
      <c r="D957" s="281">
        <v>13</v>
      </c>
      <c r="E957" s="282" t="s">
        <v>1793</v>
      </c>
      <c r="F957" s="283" t="s">
        <v>1453</v>
      </c>
      <c r="G957" s="284">
        <v>36784</v>
      </c>
      <c r="H957" s="305">
        <v>36784</v>
      </c>
    </row>
    <row r="958" spans="1:8">
      <c r="A958" s="278" t="s">
        <v>1657</v>
      </c>
      <c r="B958" s="279" t="s">
        <v>1425</v>
      </c>
      <c r="C958" s="280">
        <v>1</v>
      </c>
      <c r="D958" s="281">
        <v>13</v>
      </c>
      <c r="E958" s="282" t="s">
        <v>1793</v>
      </c>
      <c r="F958" s="283">
        <v>40</v>
      </c>
      <c r="G958" s="284">
        <v>36784</v>
      </c>
      <c r="H958" s="305">
        <v>36784</v>
      </c>
    </row>
    <row r="959" spans="1:8" ht="25.5">
      <c r="A959" s="278" t="s">
        <v>1766</v>
      </c>
      <c r="B959" s="279" t="s">
        <v>1425</v>
      </c>
      <c r="C959" s="280">
        <v>1</v>
      </c>
      <c r="D959" s="281">
        <v>13</v>
      </c>
      <c r="E959" s="282" t="s">
        <v>1767</v>
      </c>
      <c r="F959" s="283" t="s">
        <v>1453</v>
      </c>
      <c r="G959" s="284">
        <v>864</v>
      </c>
      <c r="H959" s="305">
        <v>864</v>
      </c>
    </row>
    <row r="960" spans="1:8">
      <c r="A960" s="278" t="s">
        <v>1657</v>
      </c>
      <c r="B960" s="279" t="s">
        <v>1425</v>
      </c>
      <c r="C960" s="280">
        <v>1</v>
      </c>
      <c r="D960" s="281">
        <v>13</v>
      </c>
      <c r="E960" s="282" t="s">
        <v>1767</v>
      </c>
      <c r="F960" s="283">
        <v>40</v>
      </c>
      <c r="G960" s="284">
        <v>864</v>
      </c>
      <c r="H960" s="305">
        <v>864</v>
      </c>
    </row>
    <row r="961" spans="1:8">
      <c r="A961" s="278" t="s">
        <v>1530</v>
      </c>
      <c r="B961" s="279" t="s">
        <v>1425</v>
      </c>
      <c r="C961" s="280">
        <v>1</v>
      </c>
      <c r="D961" s="281">
        <v>13</v>
      </c>
      <c r="E961" s="282" t="s">
        <v>1529</v>
      </c>
      <c r="F961" s="283" t="s">
        <v>1453</v>
      </c>
      <c r="G961" s="284">
        <v>1125</v>
      </c>
      <c r="H961" s="305">
        <v>1125</v>
      </c>
    </row>
    <row r="962" spans="1:8" ht="25.5">
      <c r="A962" s="278" t="s">
        <v>1528</v>
      </c>
      <c r="B962" s="279" t="s">
        <v>1425</v>
      </c>
      <c r="C962" s="280">
        <v>1</v>
      </c>
      <c r="D962" s="281">
        <v>13</v>
      </c>
      <c r="E962" s="282" t="s">
        <v>1479</v>
      </c>
      <c r="F962" s="283" t="s">
        <v>1453</v>
      </c>
      <c r="G962" s="284">
        <v>1125</v>
      </c>
      <c r="H962" s="305">
        <v>1125</v>
      </c>
    </row>
    <row r="963" spans="1:8" ht="25.5">
      <c r="A963" s="278" t="s">
        <v>1768</v>
      </c>
      <c r="B963" s="279" t="s">
        <v>1425</v>
      </c>
      <c r="C963" s="280">
        <v>1</v>
      </c>
      <c r="D963" s="281">
        <v>13</v>
      </c>
      <c r="E963" s="282" t="s">
        <v>1769</v>
      </c>
      <c r="F963" s="283" t="s">
        <v>1453</v>
      </c>
      <c r="G963" s="284">
        <v>511</v>
      </c>
      <c r="H963" s="305">
        <v>511</v>
      </c>
    </row>
    <row r="964" spans="1:8">
      <c r="A964" s="278" t="s">
        <v>1657</v>
      </c>
      <c r="B964" s="279" t="s">
        <v>1425</v>
      </c>
      <c r="C964" s="280">
        <v>1</v>
      </c>
      <c r="D964" s="281">
        <v>13</v>
      </c>
      <c r="E964" s="282" t="s">
        <v>1769</v>
      </c>
      <c r="F964" s="283">
        <v>40</v>
      </c>
      <c r="G964" s="284">
        <v>511</v>
      </c>
      <c r="H964" s="305">
        <v>511</v>
      </c>
    </row>
    <row r="965" spans="1:8" ht="25.5">
      <c r="A965" s="278" t="s">
        <v>1770</v>
      </c>
      <c r="B965" s="279" t="s">
        <v>1425</v>
      </c>
      <c r="C965" s="280">
        <v>1</v>
      </c>
      <c r="D965" s="281">
        <v>13</v>
      </c>
      <c r="E965" s="282" t="s">
        <v>1771</v>
      </c>
      <c r="F965" s="283" t="s">
        <v>1453</v>
      </c>
      <c r="G965" s="284">
        <v>614</v>
      </c>
      <c r="H965" s="305">
        <v>614</v>
      </c>
    </row>
    <row r="966" spans="1:8">
      <c r="A966" s="278" t="s">
        <v>1657</v>
      </c>
      <c r="B966" s="279" t="s">
        <v>1425</v>
      </c>
      <c r="C966" s="280">
        <v>1</v>
      </c>
      <c r="D966" s="281">
        <v>13</v>
      </c>
      <c r="E966" s="282" t="s">
        <v>1771</v>
      </c>
      <c r="F966" s="283">
        <v>40</v>
      </c>
      <c r="G966" s="284">
        <v>614</v>
      </c>
      <c r="H966" s="305">
        <v>614</v>
      </c>
    </row>
    <row r="967" spans="1:8">
      <c r="A967" s="278" t="s">
        <v>1461</v>
      </c>
      <c r="B967" s="279" t="s">
        <v>1425</v>
      </c>
      <c r="C967" s="280">
        <v>1</v>
      </c>
      <c r="D967" s="281">
        <v>13</v>
      </c>
      <c r="E967" s="282" t="s">
        <v>1460</v>
      </c>
      <c r="F967" s="283" t="s">
        <v>1453</v>
      </c>
      <c r="G967" s="284">
        <v>3</v>
      </c>
      <c r="H967" s="305">
        <v>3</v>
      </c>
    </row>
    <row r="968" spans="1:8">
      <c r="A968" s="278" t="s">
        <v>1586</v>
      </c>
      <c r="B968" s="279" t="s">
        <v>1425</v>
      </c>
      <c r="C968" s="280">
        <v>1</v>
      </c>
      <c r="D968" s="281">
        <v>13</v>
      </c>
      <c r="E968" s="282" t="s">
        <v>1584</v>
      </c>
      <c r="F968" s="283" t="s">
        <v>1453</v>
      </c>
      <c r="G968" s="284">
        <v>3</v>
      </c>
      <c r="H968" s="305">
        <v>3</v>
      </c>
    </row>
    <row r="969" spans="1:8">
      <c r="A969" s="278" t="s">
        <v>1861</v>
      </c>
      <c r="B969" s="279" t="s">
        <v>1425</v>
      </c>
      <c r="C969" s="280">
        <v>1</v>
      </c>
      <c r="D969" s="281">
        <v>13</v>
      </c>
      <c r="E969" s="282" t="s">
        <v>1862</v>
      </c>
      <c r="F969" s="283" t="s">
        <v>1453</v>
      </c>
      <c r="G969" s="284">
        <v>1</v>
      </c>
      <c r="H969" s="305">
        <v>1</v>
      </c>
    </row>
    <row r="970" spans="1:8">
      <c r="A970" s="278" t="s">
        <v>1657</v>
      </c>
      <c r="B970" s="279" t="s">
        <v>1425</v>
      </c>
      <c r="C970" s="280">
        <v>1</v>
      </c>
      <c r="D970" s="281">
        <v>13</v>
      </c>
      <c r="E970" s="282" t="s">
        <v>1862</v>
      </c>
      <c r="F970" s="283">
        <v>40</v>
      </c>
      <c r="G970" s="284">
        <v>1</v>
      </c>
      <c r="H970" s="305">
        <v>1</v>
      </c>
    </row>
    <row r="971" spans="1:8">
      <c r="A971" s="278" t="s">
        <v>1863</v>
      </c>
      <c r="B971" s="279" t="s">
        <v>1425</v>
      </c>
      <c r="C971" s="280">
        <v>1</v>
      </c>
      <c r="D971" s="281">
        <v>13</v>
      </c>
      <c r="E971" s="282" t="s">
        <v>1864</v>
      </c>
      <c r="F971" s="283" t="s">
        <v>1453</v>
      </c>
      <c r="G971" s="284">
        <v>2</v>
      </c>
      <c r="H971" s="305">
        <v>2</v>
      </c>
    </row>
    <row r="972" spans="1:8">
      <c r="A972" s="278" t="s">
        <v>1657</v>
      </c>
      <c r="B972" s="279" t="s">
        <v>1425</v>
      </c>
      <c r="C972" s="280">
        <v>1</v>
      </c>
      <c r="D972" s="281">
        <v>13</v>
      </c>
      <c r="E972" s="282" t="s">
        <v>1864</v>
      </c>
      <c r="F972" s="283">
        <v>40</v>
      </c>
      <c r="G972" s="284">
        <v>2</v>
      </c>
      <c r="H972" s="305">
        <v>2</v>
      </c>
    </row>
    <row r="973" spans="1:8" ht="38.25">
      <c r="A973" s="285" t="s">
        <v>1430</v>
      </c>
      <c r="B973" s="286" t="s">
        <v>1431</v>
      </c>
      <c r="C973" s="287" t="s">
        <v>1453</v>
      </c>
      <c r="D973" s="288" t="s">
        <v>1453</v>
      </c>
      <c r="E973" s="289" t="s">
        <v>1453</v>
      </c>
      <c r="F973" s="290" t="s">
        <v>1453</v>
      </c>
      <c r="G973" s="291">
        <v>570</v>
      </c>
      <c r="H973" s="306">
        <v>570</v>
      </c>
    </row>
    <row r="974" spans="1:8" ht="38.25">
      <c r="A974" s="278" t="s">
        <v>1432</v>
      </c>
      <c r="B974" s="279" t="s">
        <v>1433</v>
      </c>
      <c r="C974" s="280" t="s">
        <v>1453</v>
      </c>
      <c r="D974" s="281" t="s">
        <v>1453</v>
      </c>
      <c r="E974" s="282" t="s">
        <v>1453</v>
      </c>
      <c r="F974" s="283" t="s">
        <v>1453</v>
      </c>
      <c r="G974" s="284">
        <v>570</v>
      </c>
      <c r="H974" s="305">
        <v>570</v>
      </c>
    </row>
    <row r="975" spans="1:8">
      <c r="A975" s="278" t="s">
        <v>1737</v>
      </c>
      <c r="B975" s="279" t="s">
        <v>1433</v>
      </c>
      <c r="C975" s="280">
        <v>7</v>
      </c>
      <c r="D975" s="281" t="s">
        <v>1453</v>
      </c>
      <c r="E975" s="282" t="s">
        <v>1453</v>
      </c>
      <c r="F975" s="283" t="s">
        <v>1453</v>
      </c>
      <c r="G975" s="284">
        <v>150</v>
      </c>
      <c r="H975" s="305">
        <v>150</v>
      </c>
    </row>
    <row r="976" spans="1:8">
      <c r="A976" s="278" t="s">
        <v>1778</v>
      </c>
      <c r="B976" s="279" t="s">
        <v>1433</v>
      </c>
      <c r="C976" s="280">
        <v>7</v>
      </c>
      <c r="D976" s="281">
        <v>7</v>
      </c>
      <c r="E976" s="282" t="s">
        <v>1453</v>
      </c>
      <c r="F976" s="283" t="s">
        <v>1453</v>
      </c>
      <c r="G976" s="284">
        <v>78</v>
      </c>
      <c r="H976" s="305">
        <v>78</v>
      </c>
    </row>
    <row r="977" spans="1:8" ht="25.5">
      <c r="A977" s="278" t="s">
        <v>1570</v>
      </c>
      <c r="B977" s="279" t="s">
        <v>1433</v>
      </c>
      <c r="C977" s="280">
        <v>7</v>
      </c>
      <c r="D977" s="281">
        <v>7</v>
      </c>
      <c r="E977" s="282" t="s">
        <v>1569</v>
      </c>
      <c r="F977" s="283" t="s">
        <v>1453</v>
      </c>
      <c r="G977" s="284">
        <v>78</v>
      </c>
      <c r="H977" s="305">
        <v>78</v>
      </c>
    </row>
    <row r="978" spans="1:8">
      <c r="A978" s="278" t="s">
        <v>1566</v>
      </c>
      <c r="B978" s="279" t="s">
        <v>1433</v>
      </c>
      <c r="C978" s="280">
        <v>7</v>
      </c>
      <c r="D978" s="281">
        <v>7</v>
      </c>
      <c r="E978" s="282" t="s">
        <v>1564</v>
      </c>
      <c r="F978" s="283" t="s">
        <v>1453</v>
      </c>
      <c r="G978" s="284">
        <v>78</v>
      </c>
      <c r="H978" s="305">
        <v>78</v>
      </c>
    </row>
    <row r="979" spans="1:8">
      <c r="A979" s="278" t="s">
        <v>1746</v>
      </c>
      <c r="B979" s="279" t="s">
        <v>1433</v>
      </c>
      <c r="C979" s="280">
        <v>7</v>
      </c>
      <c r="D979" s="281">
        <v>7</v>
      </c>
      <c r="E979" s="282" t="s">
        <v>1747</v>
      </c>
      <c r="F979" s="283" t="s">
        <v>1453</v>
      </c>
      <c r="G979" s="284">
        <v>78</v>
      </c>
      <c r="H979" s="305">
        <v>78</v>
      </c>
    </row>
    <row r="980" spans="1:8">
      <c r="A980" s="278" t="s">
        <v>1741</v>
      </c>
      <c r="B980" s="279" t="s">
        <v>1433</v>
      </c>
      <c r="C980" s="280">
        <v>7</v>
      </c>
      <c r="D980" s="281">
        <v>7</v>
      </c>
      <c r="E980" s="282" t="s">
        <v>1747</v>
      </c>
      <c r="F980" s="283">
        <v>231</v>
      </c>
      <c r="G980" s="284">
        <v>78</v>
      </c>
      <c r="H980" s="305">
        <v>78</v>
      </c>
    </row>
    <row r="981" spans="1:8">
      <c r="A981" s="278" t="s">
        <v>1765</v>
      </c>
      <c r="B981" s="279" t="s">
        <v>1433</v>
      </c>
      <c r="C981" s="280">
        <v>7</v>
      </c>
      <c r="D981" s="281">
        <v>9</v>
      </c>
      <c r="E981" s="282" t="s">
        <v>1453</v>
      </c>
      <c r="F981" s="283" t="s">
        <v>1453</v>
      </c>
      <c r="G981" s="284">
        <v>72</v>
      </c>
      <c r="H981" s="305">
        <v>72</v>
      </c>
    </row>
    <row r="982" spans="1:8" ht="25.5">
      <c r="A982" s="278" t="s">
        <v>1570</v>
      </c>
      <c r="B982" s="279" t="s">
        <v>1433</v>
      </c>
      <c r="C982" s="280">
        <v>7</v>
      </c>
      <c r="D982" s="281">
        <v>9</v>
      </c>
      <c r="E982" s="282" t="s">
        <v>1569</v>
      </c>
      <c r="F982" s="283" t="s">
        <v>1453</v>
      </c>
      <c r="G982" s="284">
        <v>72</v>
      </c>
      <c r="H982" s="305">
        <v>72</v>
      </c>
    </row>
    <row r="983" spans="1:8">
      <c r="A983" s="278" t="s">
        <v>1566</v>
      </c>
      <c r="B983" s="279" t="s">
        <v>1433</v>
      </c>
      <c r="C983" s="280">
        <v>7</v>
      </c>
      <c r="D983" s="281">
        <v>9</v>
      </c>
      <c r="E983" s="282" t="s">
        <v>1564</v>
      </c>
      <c r="F983" s="283" t="s">
        <v>1453</v>
      </c>
      <c r="G983" s="284">
        <v>72</v>
      </c>
      <c r="H983" s="305">
        <v>72</v>
      </c>
    </row>
    <row r="984" spans="1:8">
      <c r="A984" s="278" t="s">
        <v>1746</v>
      </c>
      <c r="B984" s="279" t="s">
        <v>1433</v>
      </c>
      <c r="C984" s="280">
        <v>7</v>
      </c>
      <c r="D984" s="281">
        <v>9</v>
      </c>
      <c r="E984" s="282" t="s">
        <v>1747</v>
      </c>
      <c r="F984" s="283" t="s">
        <v>1453</v>
      </c>
      <c r="G984" s="284">
        <v>72</v>
      </c>
      <c r="H984" s="305">
        <v>72</v>
      </c>
    </row>
    <row r="985" spans="1:8">
      <c r="A985" s="278" t="s">
        <v>1741</v>
      </c>
      <c r="B985" s="279" t="s">
        <v>1433</v>
      </c>
      <c r="C985" s="280">
        <v>7</v>
      </c>
      <c r="D985" s="281">
        <v>9</v>
      </c>
      <c r="E985" s="282" t="s">
        <v>1747</v>
      </c>
      <c r="F985" s="283">
        <v>231</v>
      </c>
      <c r="G985" s="284">
        <v>72</v>
      </c>
      <c r="H985" s="305">
        <v>72</v>
      </c>
    </row>
    <row r="986" spans="1:8">
      <c r="A986" s="278" t="s">
        <v>1837</v>
      </c>
      <c r="B986" s="279" t="s">
        <v>1433</v>
      </c>
      <c r="C986" s="280">
        <v>8</v>
      </c>
      <c r="D986" s="281" t="s">
        <v>1453</v>
      </c>
      <c r="E986" s="282" t="s">
        <v>1453</v>
      </c>
      <c r="F986" s="283" t="s">
        <v>1453</v>
      </c>
      <c r="G986" s="284">
        <v>200</v>
      </c>
      <c r="H986" s="305">
        <v>200</v>
      </c>
    </row>
    <row r="987" spans="1:8">
      <c r="A987" s="278" t="s">
        <v>1184</v>
      </c>
      <c r="B987" s="279" t="s">
        <v>1433</v>
      </c>
      <c r="C987" s="280">
        <v>8</v>
      </c>
      <c r="D987" s="281">
        <v>4</v>
      </c>
      <c r="E987" s="282" t="s">
        <v>1453</v>
      </c>
      <c r="F987" s="283" t="s">
        <v>1453</v>
      </c>
      <c r="G987" s="284">
        <v>200</v>
      </c>
      <c r="H987" s="305">
        <v>200</v>
      </c>
    </row>
    <row r="988" spans="1:8" ht="25.5">
      <c r="A988" s="278" t="s">
        <v>1570</v>
      </c>
      <c r="B988" s="279" t="s">
        <v>1433</v>
      </c>
      <c r="C988" s="280">
        <v>8</v>
      </c>
      <c r="D988" s="281">
        <v>4</v>
      </c>
      <c r="E988" s="282" t="s">
        <v>1569</v>
      </c>
      <c r="F988" s="283" t="s">
        <v>1453</v>
      </c>
      <c r="G988" s="284">
        <v>200</v>
      </c>
      <c r="H988" s="305">
        <v>200</v>
      </c>
    </row>
    <row r="989" spans="1:8">
      <c r="A989" s="278" t="s">
        <v>1568</v>
      </c>
      <c r="B989" s="279" t="s">
        <v>1433</v>
      </c>
      <c r="C989" s="280">
        <v>8</v>
      </c>
      <c r="D989" s="281">
        <v>4</v>
      </c>
      <c r="E989" s="282" t="s">
        <v>1567</v>
      </c>
      <c r="F989" s="283" t="s">
        <v>1453</v>
      </c>
      <c r="G989" s="284">
        <v>60</v>
      </c>
      <c r="H989" s="305">
        <v>60</v>
      </c>
    </row>
    <row r="990" spans="1:8">
      <c r="A990" s="278" t="s">
        <v>1742</v>
      </c>
      <c r="B990" s="279" t="s">
        <v>1433</v>
      </c>
      <c r="C990" s="280">
        <v>8</v>
      </c>
      <c r="D990" s="281">
        <v>4</v>
      </c>
      <c r="E990" s="282" t="s">
        <v>1743</v>
      </c>
      <c r="F990" s="283" t="s">
        <v>1453</v>
      </c>
      <c r="G990" s="284">
        <v>60</v>
      </c>
      <c r="H990" s="305">
        <v>60</v>
      </c>
    </row>
    <row r="991" spans="1:8">
      <c r="A991" s="278" t="s">
        <v>1807</v>
      </c>
      <c r="B991" s="279" t="s">
        <v>1433</v>
      </c>
      <c r="C991" s="280">
        <v>8</v>
      </c>
      <c r="D991" s="281">
        <v>4</v>
      </c>
      <c r="E991" s="282" t="s">
        <v>1743</v>
      </c>
      <c r="F991" s="283">
        <v>241</v>
      </c>
      <c r="G991" s="284">
        <v>60</v>
      </c>
      <c r="H991" s="305">
        <v>60</v>
      </c>
    </row>
    <row r="992" spans="1:8">
      <c r="A992" s="278" t="s">
        <v>1566</v>
      </c>
      <c r="B992" s="279" t="s">
        <v>1433</v>
      </c>
      <c r="C992" s="280">
        <v>8</v>
      </c>
      <c r="D992" s="281">
        <v>4</v>
      </c>
      <c r="E992" s="282" t="s">
        <v>1564</v>
      </c>
      <c r="F992" s="283" t="s">
        <v>1453</v>
      </c>
      <c r="G992" s="284">
        <v>140</v>
      </c>
      <c r="H992" s="305">
        <v>140</v>
      </c>
    </row>
    <row r="993" spans="1:8">
      <c r="A993" s="278" t="s">
        <v>1746</v>
      </c>
      <c r="B993" s="279" t="s">
        <v>1433</v>
      </c>
      <c r="C993" s="280">
        <v>8</v>
      </c>
      <c r="D993" s="281">
        <v>4</v>
      </c>
      <c r="E993" s="282" t="s">
        <v>1747</v>
      </c>
      <c r="F993" s="283" t="s">
        <v>1453</v>
      </c>
      <c r="G993" s="284">
        <v>140</v>
      </c>
      <c r="H993" s="305">
        <v>140</v>
      </c>
    </row>
    <row r="994" spans="1:8">
      <c r="A994" s="278" t="s">
        <v>1807</v>
      </c>
      <c r="B994" s="279" t="s">
        <v>1433</v>
      </c>
      <c r="C994" s="280">
        <v>8</v>
      </c>
      <c r="D994" s="281">
        <v>4</v>
      </c>
      <c r="E994" s="282" t="s">
        <v>1747</v>
      </c>
      <c r="F994" s="283">
        <v>241</v>
      </c>
      <c r="G994" s="284">
        <v>140</v>
      </c>
      <c r="H994" s="305">
        <v>140</v>
      </c>
    </row>
    <row r="995" spans="1:8">
      <c r="A995" s="278" t="s">
        <v>1868</v>
      </c>
      <c r="B995" s="279" t="s">
        <v>1433</v>
      </c>
      <c r="C995" s="280">
        <v>11</v>
      </c>
      <c r="D995" s="281" t="s">
        <v>1453</v>
      </c>
      <c r="E995" s="282" t="s">
        <v>1453</v>
      </c>
      <c r="F995" s="283" t="s">
        <v>1453</v>
      </c>
      <c r="G995" s="284">
        <v>100</v>
      </c>
      <c r="H995" s="305">
        <v>100</v>
      </c>
    </row>
    <row r="996" spans="1:8">
      <c r="A996" s="278" t="s">
        <v>1872</v>
      </c>
      <c r="B996" s="279" t="s">
        <v>1433</v>
      </c>
      <c r="C996" s="280">
        <v>11</v>
      </c>
      <c r="D996" s="281">
        <v>2</v>
      </c>
      <c r="E996" s="282" t="s">
        <v>1453</v>
      </c>
      <c r="F996" s="283" t="s">
        <v>1453</v>
      </c>
      <c r="G996" s="284">
        <v>100</v>
      </c>
      <c r="H996" s="305">
        <v>100</v>
      </c>
    </row>
    <row r="997" spans="1:8" ht="25.5">
      <c r="A997" s="278" t="s">
        <v>1570</v>
      </c>
      <c r="B997" s="279" t="s">
        <v>1433</v>
      </c>
      <c r="C997" s="280">
        <v>11</v>
      </c>
      <c r="D997" s="281">
        <v>2</v>
      </c>
      <c r="E997" s="282" t="s">
        <v>1569</v>
      </c>
      <c r="F997" s="283" t="s">
        <v>1453</v>
      </c>
      <c r="G997" s="284">
        <v>100</v>
      </c>
      <c r="H997" s="305">
        <v>100</v>
      </c>
    </row>
    <row r="998" spans="1:8">
      <c r="A998" s="278" t="s">
        <v>1566</v>
      </c>
      <c r="B998" s="279" t="s">
        <v>1433</v>
      </c>
      <c r="C998" s="280">
        <v>11</v>
      </c>
      <c r="D998" s="281">
        <v>2</v>
      </c>
      <c r="E998" s="282" t="s">
        <v>1564</v>
      </c>
      <c r="F998" s="283" t="s">
        <v>1453</v>
      </c>
      <c r="G998" s="284">
        <v>100</v>
      </c>
      <c r="H998" s="305">
        <v>100</v>
      </c>
    </row>
    <row r="999" spans="1:8">
      <c r="A999" s="278" t="s">
        <v>1746</v>
      </c>
      <c r="B999" s="279" t="s">
        <v>1433</v>
      </c>
      <c r="C999" s="280">
        <v>11</v>
      </c>
      <c r="D999" s="281">
        <v>2</v>
      </c>
      <c r="E999" s="282" t="s">
        <v>1747</v>
      </c>
      <c r="F999" s="283" t="s">
        <v>1453</v>
      </c>
      <c r="G999" s="284">
        <v>100</v>
      </c>
      <c r="H999" s="305">
        <v>100</v>
      </c>
    </row>
    <row r="1000" spans="1:8">
      <c r="A1000" s="278" t="s">
        <v>1820</v>
      </c>
      <c r="B1000" s="279" t="s">
        <v>1433</v>
      </c>
      <c r="C1000" s="280">
        <v>11</v>
      </c>
      <c r="D1000" s="281">
        <v>2</v>
      </c>
      <c r="E1000" s="282" t="s">
        <v>1747</v>
      </c>
      <c r="F1000" s="283">
        <v>271</v>
      </c>
      <c r="G1000" s="284">
        <v>100</v>
      </c>
      <c r="H1000" s="305">
        <v>100</v>
      </c>
    </row>
    <row r="1001" spans="1:8">
      <c r="A1001" s="278" t="s">
        <v>1412</v>
      </c>
      <c r="B1001" s="279" t="s">
        <v>1433</v>
      </c>
      <c r="C1001" s="280">
        <v>12</v>
      </c>
      <c r="D1001" s="281" t="s">
        <v>1453</v>
      </c>
      <c r="E1001" s="282" t="s">
        <v>1453</v>
      </c>
      <c r="F1001" s="283" t="s">
        <v>1453</v>
      </c>
      <c r="G1001" s="284">
        <v>120</v>
      </c>
      <c r="H1001" s="305">
        <v>120</v>
      </c>
    </row>
    <row r="1002" spans="1:8">
      <c r="A1002" s="278" t="s">
        <v>1415</v>
      </c>
      <c r="B1002" s="279" t="s">
        <v>1433</v>
      </c>
      <c r="C1002" s="280">
        <v>12</v>
      </c>
      <c r="D1002" s="281">
        <v>4</v>
      </c>
      <c r="E1002" s="282" t="s">
        <v>1453</v>
      </c>
      <c r="F1002" s="283" t="s">
        <v>1453</v>
      </c>
      <c r="G1002" s="284">
        <v>120</v>
      </c>
      <c r="H1002" s="305">
        <v>120</v>
      </c>
    </row>
    <row r="1003" spans="1:8">
      <c r="A1003" s="278" t="s">
        <v>1530</v>
      </c>
      <c r="B1003" s="279" t="s">
        <v>1433</v>
      </c>
      <c r="C1003" s="280">
        <v>12</v>
      </c>
      <c r="D1003" s="281">
        <v>4</v>
      </c>
      <c r="E1003" s="282" t="s">
        <v>1529</v>
      </c>
      <c r="F1003" s="283" t="s">
        <v>1453</v>
      </c>
      <c r="G1003" s="284">
        <v>120</v>
      </c>
      <c r="H1003" s="305">
        <v>120</v>
      </c>
    </row>
    <row r="1004" spans="1:8" ht="25.5">
      <c r="A1004" s="278" t="s">
        <v>1528</v>
      </c>
      <c r="B1004" s="279" t="s">
        <v>1433</v>
      </c>
      <c r="C1004" s="280">
        <v>12</v>
      </c>
      <c r="D1004" s="281">
        <v>4</v>
      </c>
      <c r="E1004" s="282" t="s">
        <v>1479</v>
      </c>
      <c r="F1004" s="283" t="s">
        <v>1453</v>
      </c>
      <c r="G1004" s="284">
        <v>120</v>
      </c>
      <c r="H1004" s="305">
        <v>120</v>
      </c>
    </row>
    <row r="1005" spans="1:8" ht="25.5">
      <c r="A1005" s="278" t="s">
        <v>1770</v>
      </c>
      <c r="B1005" s="279" t="s">
        <v>1433</v>
      </c>
      <c r="C1005" s="280">
        <v>12</v>
      </c>
      <c r="D1005" s="281">
        <v>4</v>
      </c>
      <c r="E1005" s="282" t="s">
        <v>1771</v>
      </c>
      <c r="F1005" s="283" t="s">
        <v>1453</v>
      </c>
      <c r="G1005" s="284">
        <v>120</v>
      </c>
      <c r="H1005" s="305">
        <v>120</v>
      </c>
    </row>
    <row r="1006" spans="1:8">
      <c r="A1006" s="278" t="s">
        <v>1657</v>
      </c>
      <c r="B1006" s="279" t="s">
        <v>1433</v>
      </c>
      <c r="C1006" s="280">
        <v>12</v>
      </c>
      <c r="D1006" s="281">
        <v>4</v>
      </c>
      <c r="E1006" s="282" t="s">
        <v>1771</v>
      </c>
      <c r="F1006" s="283">
        <v>40</v>
      </c>
      <c r="G1006" s="284">
        <v>120</v>
      </c>
      <c r="H1006" s="305">
        <v>120</v>
      </c>
    </row>
    <row r="1007" spans="1:8" ht="25.5">
      <c r="A1007" s="285" t="s">
        <v>1434</v>
      </c>
      <c r="B1007" s="286" t="s">
        <v>1532</v>
      </c>
      <c r="C1007" s="287">
        <v>7</v>
      </c>
      <c r="D1007" s="288">
        <v>7</v>
      </c>
      <c r="E1007" s="289" t="s">
        <v>1453</v>
      </c>
      <c r="F1007" s="290" t="s">
        <v>1453</v>
      </c>
      <c r="G1007" s="291">
        <v>23404.2</v>
      </c>
      <c r="H1007" s="306">
        <v>23404.2</v>
      </c>
    </row>
    <row r="1008" spans="1:8" ht="51">
      <c r="A1008" s="278" t="s">
        <v>1435</v>
      </c>
      <c r="B1008" s="279" t="s">
        <v>1436</v>
      </c>
      <c r="C1008" s="280" t="s">
        <v>1453</v>
      </c>
      <c r="D1008" s="281" t="s">
        <v>1453</v>
      </c>
      <c r="E1008" s="282" t="s">
        <v>1453</v>
      </c>
      <c r="F1008" s="283" t="s">
        <v>1453</v>
      </c>
      <c r="G1008" s="284">
        <v>7346.4</v>
      </c>
      <c r="H1008" s="305">
        <v>7346.4</v>
      </c>
    </row>
    <row r="1009" spans="1:8">
      <c r="A1009" s="278" t="s">
        <v>1737</v>
      </c>
      <c r="B1009" s="279" t="s">
        <v>1436</v>
      </c>
      <c r="C1009" s="280">
        <v>7</v>
      </c>
      <c r="D1009" s="281" t="s">
        <v>1453</v>
      </c>
      <c r="E1009" s="282" t="s">
        <v>1453</v>
      </c>
      <c r="F1009" s="283" t="s">
        <v>1453</v>
      </c>
      <c r="G1009" s="284">
        <v>7346.4</v>
      </c>
      <c r="H1009" s="305">
        <v>7346.4</v>
      </c>
    </row>
    <row r="1010" spans="1:8">
      <c r="A1010" s="278" t="s">
        <v>1778</v>
      </c>
      <c r="B1010" s="279" t="s">
        <v>1436</v>
      </c>
      <c r="C1010" s="280">
        <v>7</v>
      </c>
      <c r="D1010" s="281">
        <v>7</v>
      </c>
      <c r="E1010" s="282" t="s">
        <v>1453</v>
      </c>
      <c r="F1010" s="283" t="s">
        <v>1453</v>
      </c>
      <c r="G1010" s="284">
        <v>7346.4</v>
      </c>
      <c r="H1010" s="305">
        <v>7346.4</v>
      </c>
    </row>
    <row r="1011" spans="1:8" ht="25.5">
      <c r="A1011" s="278" t="s">
        <v>1570</v>
      </c>
      <c r="B1011" s="279" t="s">
        <v>1436</v>
      </c>
      <c r="C1011" s="280">
        <v>7</v>
      </c>
      <c r="D1011" s="281">
        <v>7</v>
      </c>
      <c r="E1011" s="282" t="s">
        <v>1569</v>
      </c>
      <c r="F1011" s="283" t="s">
        <v>1453</v>
      </c>
      <c r="G1011" s="284">
        <v>7346.4</v>
      </c>
      <c r="H1011" s="305">
        <v>7346.4</v>
      </c>
    </row>
    <row r="1012" spans="1:8">
      <c r="A1012" s="278" t="s">
        <v>1568</v>
      </c>
      <c r="B1012" s="279" t="s">
        <v>1436</v>
      </c>
      <c r="C1012" s="280">
        <v>7</v>
      </c>
      <c r="D1012" s="281">
        <v>7</v>
      </c>
      <c r="E1012" s="282" t="s">
        <v>1567</v>
      </c>
      <c r="F1012" s="283" t="s">
        <v>1453</v>
      </c>
      <c r="G1012" s="284">
        <v>5663</v>
      </c>
      <c r="H1012" s="305">
        <v>5663</v>
      </c>
    </row>
    <row r="1013" spans="1:8">
      <c r="A1013" s="278" t="s">
        <v>1742</v>
      </c>
      <c r="B1013" s="279" t="s">
        <v>1436</v>
      </c>
      <c r="C1013" s="280">
        <v>7</v>
      </c>
      <c r="D1013" s="281">
        <v>7</v>
      </c>
      <c r="E1013" s="282" t="s">
        <v>1743</v>
      </c>
      <c r="F1013" s="283" t="s">
        <v>1453</v>
      </c>
      <c r="G1013" s="284">
        <v>5663</v>
      </c>
      <c r="H1013" s="305">
        <v>5663</v>
      </c>
    </row>
    <row r="1014" spans="1:8">
      <c r="A1014" s="278" t="s">
        <v>1741</v>
      </c>
      <c r="B1014" s="279" t="s">
        <v>1436</v>
      </c>
      <c r="C1014" s="280">
        <v>7</v>
      </c>
      <c r="D1014" s="281">
        <v>7</v>
      </c>
      <c r="E1014" s="282" t="s">
        <v>1743</v>
      </c>
      <c r="F1014" s="283">
        <v>231</v>
      </c>
      <c r="G1014" s="284">
        <v>5501.7</v>
      </c>
      <c r="H1014" s="305">
        <v>5501.7</v>
      </c>
    </row>
    <row r="1015" spans="1:8">
      <c r="A1015" s="278" t="s">
        <v>1807</v>
      </c>
      <c r="B1015" s="279" t="s">
        <v>1436</v>
      </c>
      <c r="C1015" s="280">
        <v>7</v>
      </c>
      <c r="D1015" s="281">
        <v>7</v>
      </c>
      <c r="E1015" s="282" t="s">
        <v>1743</v>
      </c>
      <c r="F1015" s="283">
        <v>241</v>
      </c>
      <c r="G1015" s="284">
        <v>161.30000000000001</v>
      </c>
      <c r="H1015" s="305">
        <v>161.30000000000001</v>
      </c>
    </row>
    <row r="1016" spans="1:8">
      <c r="A1016" s="278" t="s">
        <v>1566</v>
      </c>
      <c r="B1016" s="279" t="s">
        <v>1436</v>
      </c>
      <c r="C1016" s="280">
        <v>7</v>
      </c>
      <c r="D1016" s="281">
        <v>7</v>
      </c>
      <c r="E1016" s="282" t="s">
        <v>1564</v>
      </c>
      <c r="F1016" s="283" t="s">
        <v>1453</v>
      </c>
      <c r="G1016" s="284">
        <v>1683.4</v>
      </c>
      <c r="H1016" s="305">
        <v>1683.4</v>
      </c>
    </row>
    <row r="1017" spans="1:8">
      <c r="A1017" s="278" t="s">
        <v>1746</v>
      </c>
      <c r="B1017" s="279" t="s">
        <v>1436</v>
      </c>
      <c r="C1017" s="280">
        <v>7</v>
      </c>
      <c r="D1017" s="281">
        <v>7</v>
      </c>
      <c r="E1017" s="282" t="s">
        <v>1747</v>
      </c>
      <c r="F1017" s="283" t="s">
        <v>1453</v>
      </c>
      <c r="G1017" s="284">
        <v>1683.4</v>
      </c>
      <c r="H1017" s="305">
        <v>1683.4</v>
      </c>
    </row>
    <row r="1018" spans="1:8">
      <c r="A1018" s="278" t="s">
        <v>1741</v>
      </c>
      <c r="B1018" s="279" t="s">
        <v>1436</v>
      </c>
      <c r="C1018" s="280">
        <v>7</v>
      </c>
      <c r="D1018" s="281">
        <v>7</v>
      </c>
      <c r="E1018" s="282" t="s">
        <v>1747</v>
      </c>
      <c r="F1018" s="283">
        <v>231</v>
      </c>
      <c r="G1018" s="284">
        <v>861.8</v>
      </c>
      <c r="H1018" s="305">
        <v>861.8</v>
      </c>
    </row>
    <row r="1019" spans="1:8">
      <c r="A1019" s="278" t="s">
        <v>1820</v>
      </c>
      <c r="B1019" s="279" t="s">
        <v>1436</v>
      </c>
      <c r="C1019" s="280">
        <v>7</v>
      </c>
      <c r="D1019" s="281">
        <v>7</v>
      </c>
      <c r="E1019" s="282" t="s">
        <v>1747</v>
      </c>
      <c r="F1019" s="283">
        <v>271</v>
      </c>
      <c r="G1019" s="284">
        <v>821.6</v>
      </c>
      <c r="H1019" s="305">
        <v>821.6</v>
      </c>
    </row>
    <row r="1020" spans="1:8" ht="38.25">
      <c r="A1020" s="278" t="s">
        <v>1437</v>
      </c>
      <c r="B1020" s="279" t="s">
        <v>1480</v>
      </c>
      <c r="C1020" s="280" t="s">
        <v>1453</v>
      </c>
      <c r="D1020" s="281" t="s">
        <v>1453</v>
      </c>
      <c r="E1020" s="282" t="s">
        <v>1453</v>
      </c>
      <c r="F1020" s="283" t="s">
        <v>1453</v>
      </c>
      <c r="G1020" s="284">
        <v>6957.8</v>
      </c>
      <c r="H1020" s="305">
        <v>6957.8</v>
      </c>
    </row>
    <row r="1021" spans="1:8">
      <c r="A1021" s="278" t="s">
        <v>1737</v>
      </c>
      <c r="B1021" s="279" t="s">
        <v>1480</v>
      </c>
      <c r="C1021" s="280">
        <v>7</v>
      </c>
      <c r="D1021" s="281" t="s">
        <v>1453</v>
      </c>
      <c r="E1021" s="282" t="s">
        <v>1453</v>
      </c>
      <c r="F1021" s="283" t="s">
        <v>1453</v>
      </c>
      <c r="G1021" s="284">
        <v>6957.8</v>
      </c>
      <c r="H1021" s="305">
        <v>6957.8</v>
      </c>
    </row>
    <row r="1022" spans="1:8">
      <c r="A1022" s="278" t="s">
        <v>1778</v>
      </c>
      <c r="B1022" s="279" t="s">
        <v>1480</v>
      </c>
      <c r="C1022" s="280">
        <v>7</v>
      </c>
      <c r="D1022" s="281">
        <v>7</v>
      </c>
      <c r="E1022" s="282" t="s">
        <v>1453</v>
      </c>
      <c r="F1022" s="283" t="s">
        <v>1453</v>
      </c>
      <c r="G1022" s="284">
        <v>6957.8</v>
      </c>
      <c r="H1022" s="305">
        <v>6957.8</v>
      </c>
    </row>
    <row r="1023" spans="1:8">
      <c r="A1023" s="278" t="s">
        <v>1530</v>
      </c>
      <c r="B1023" s="279" t="s">
        <v>1480</v>
      </c>
      <c r="C1023" s="280">
        <v>7</v>
      </c>
      <c r="D1023" s="281">
        <v>7</v>
      </c>
      <c r="E1023" s="282" t="s">
        <v>1529</v>
      </c>
      <c r="F1023" s="283" t="s">
        <v>1453</v>
      </c>
      <c r="G1023" s="284">
        <v>6957.8</v>
      </c>
      <c r="H1023" s="305">
        <v>6957.8</v>
      </c>
    </row>
    <row r="1024" spans="1:8" ht="25.5">
      <c r="A1024" s="278" t="s">
        <v>1528</v>
      </c>
      <c r="B1024" s="279" t="s">
        <v>1480</v>
      </c>
      <c r="C1024" s="280">
        <v>7</v>
      </c>
      <c r="D1024" s="281">
        <v>7</v>
      </c>
      <c r="E1024" s="282" t="s">
        <v>1479</v>
      </c>
      <c r="F1024" s="283" t="s">
        <v>1453</v>
      </c>
      <c r="G1024" s="284">
        <v>6957.8</v>
      </c>
      <c r="H1024" s="305">
        <v>6957.8</v>
      </c>
    </row>
    <row r="1025" spans="1:8" ht="25.5">
      <c r="A1025" s="278" t="s">
        <v>1770</v>
      </c>
      <c r="B1025" s="279" t="s">
        <v>1480</v>
      </c>
      <c r="C1025" s="280">
        <v>7</v>
      </c>
      <c r="D1025" s="281">
        <v>7</v>
      </c>
      <c r="E1025" s="282" t="s">
        <v>1771</v>
      </c>
      <c r="F1025" s="283" t="s">
        <v>1453</v>
      </c>
      <c r="G1025" s="284">
        <v>6957.8</v>
      </c>
      <c r="H1025" s="305">
        <v>6957.8</v>
      </c>
    </row>
    <row r="1026" spans="1:8">
      <c r="A1026" s="278" t="s">
        <v>1741</v>
      </c>
      <c r="B1026" s="279" t="s">
        <v>1480</v>
      </c>
      <c r="C1026" s="280">
        <v>7</v>
      </c>
      <c r="D1026" s="281">
        <v>7</v>
      </c>
      <c r="E1026" s="282" t="s">
        <v>1771</v>
      </c>
      <c r="F1026" s="283">
        <v>231</v>
      </c>
      <c r="G1026" s="284">
        <v>3757.8</v>
      </c>
      <c r="H1026" s="305">
        <v>3757.8</v>
      </c>
    </row>
    <row r="1027" spans="1:8">
      <c r="A1027" s="278" t="s">
        <v>1820</v>
      </c>
      <c r="B1027" s="279" t="s">
        <v>1480</v>
      </c>
      <c r="C1027" s="280">
        <v>7</v>
      </c>
      <c r="D1027" s="281">
        <v>7</v>
      </c>
      <c r="E1027" s="282" t="s">
        <v>1771</v>
      </c>
      <c r="F1027" s="283">
        <v>271</v>
      </c>
      <c r="G1027" s="284">
        <v>3200</v>
      </c>
      <c r="H1027" s="305">
        <v>3200</v>
      </c>
    </row>
    <row r="1028" spans="1:8" ht="38.25">
      <c r="A1028" s="278" t="s">
        <v>1438</v>
      </c>
      <c r="B1028" s="279" t="s">
        <v>1439</v>
      </c>
      <c r="C1028" s="280" t="s">
        <v>1453</v>
      </c>
      <c r="D1028" s="281" t="s">
        <v>1453</v>
      </c>
      <c r="E1028" s="282" t="s">
        <v>1453</v>
      </c>
      <c r="F1028" s="283" t="s">
        <v>1453</v>
      </c>
      <c r="G1028" s="284">
        <v>8408</v>
      </c>
      <c r="H1028" s="305">
        <v>8408</v>
      </c>
    </row>
    <row r="1029" spans="1:8">
      <c r="A1029" s="278" t="s">
        <v>1737</v>
      </c>
      <c r="B1029" s="279" t="s">
        <v>1439</v>
      </c>
      <c r="C1029" s="280">
        <v>7</v>
      </c>
      <c r="D1029" s="281" t="s">
        <v>1453</v>
      </c>
      <c r="E1029" s="282" t="s">
        <v>1453</v>
      </c>
      <c r="F1029" s="283" t="s">
        <v>1453</v>
      </c>
      <c r="G1029" s="284">
        <v>8408</v>
      </c>
      <c r="H1029" s="305">
        <v>8408</v>
      </c>
    </row>
    <row r="1030" spans="1:8">
      <c r="A1030" s="278" t="s">
        <v>1778</v>
      </c>
      <c r="B1030" s="279" t="s">
        <v>1439</v>
      </c>
      <c r="C1030" s="280">
        <v>7</v>
      </c>
      <c r="D1030" s="281">
        <v>7</v>
      </c>
      <c r="E1030" s="282" t="s">
        <v>1453</v>
      </c>
      <c r="F1030" s="283" t="s">
        <v>1453</v>
      </c>
      <c r="G1030" s="284">
        <v>8408</v>
      </c>
      <c r="H1030" s="305">
        <v>8408</v>
      </c>
    </row>
    <row r="1031" spans="1:8" ht="38.25">
      <c r="A1031" s="278" t="s">
        <v>1590</v>
      </c>
      <c r="B1031" s="279" t="s">
        <v>1439</v>
      </c>
      <c r="C1031" s="280">
        <v>7</v>
      </c>
      <c r="D1031" s="281">
        <v>7</v>
      </c>
      <c r="E1031" s="282" t="s">
        <v>1589</v>
      </c>
      <c r="F1031" s="283" t="s">
        <v>1453</v>
      </c>
      <c r="G1031" s="284">
        <v>9</v>
      </c>
      <c r="H1031" s="305">
        <v>9</v>
      </c>
    </row>
    <row r="1032" spans="1:8">
      <c r="A1032" s="278" t="s">
        <v>1588</v>
      </c>
      <c r="B1032" s="279" t="s">
        <v>1439</v>
      </c>
      <c r="C1032" s="280">
        <v>7</v>
      </c>
      <c r="D1032" s="281">
        <v>7</v>
      </c>
      <c r="E1032" s="282" t="s">
        <v>1587</v>
      </c>
      <c r="F1032" s="283" t="s">
        <v>1453</v>
      </c>
      <c r="G1032" s="284">
        <v>9</v>
      </c>
      <c r="H1032" s="305">
        <v>9</v>
      </c>
    </row>
    <row r="1033" spans="1:8" ht="25.5">
      <c r="A1033" s="278" t="s">
        <v>1766</v>
      </c>
      <c r="B1033" s="279" t="s">
        <v>1439</v>
      </c>
      <c r="C1033" s="280">
        <v>7</v>
      </c>
      <c r="D1033" s="281">
        <v>7</v>
      </c>
      <c r="E1033" s="282" t="s">
        <v>1767</v>
      </c>
      <c r="F1033" s="283" t="s">
        <v>1453</v>
      </c>
      <c r="G1033" s="284">
        <v>9</v>
      </c>
      <c r="H1033" s="305">
        <v>9</v>
      </c>
    </row>
    <row r="1034" spans="1:8">
      <c r="A1034" s="278" t="s">
        <v>1741</v>
      </c>
      <c r="B1034" s="279" t="s">
        <v>1439</v>
      </c>
      <c r="C1034" s="280">
        <v>7</v>
      </c>
      <c r="D1034" s="281">
        <v>7</v>
      </c>
      <c r="E1034" s="282" t="s">
        <v>1767</v>
      </c>
      <c r="F1034" s="283">
        <v>231</v>
      </c>
      <c r="G1034" s="284">
        <v>9</v>
      </c>
      <c r="H1034" s="305">
        <v>9</v>
      </c>
    </row>
    <row r="1035" spans="1:8">
      <c r="A1035" s="278" t="s">
        <v>1530</v>
      </c>
      <c r="B1035" s="279" t="s">
        <v>1439</v>
      </c>
      <c r="C1035" s="280">
        <v>7</v>
      </c>
      <c r="D1035" s="281">
        <v>7</v>
      </c>
      <c r="E1035" s="282" t="s">
        <v>1529</v>
      </c>
      <c r="F1035" s="283" t="s">
        <v>1453</v>
      </c>
      <c r="G1035" s="284">
        <v>4544.5</v>
      </c>
      <c r="H1035" s="305">
        <v>4544.5</v>
      </c>
    </row>
    <row r="1036" spans="1:8" ht="25.5">
      <c r="A1036" s="278" t="s">
        <v>1528</v>
      </c>
      <c r="B1036" s="279" t="s">
        <v>1439</v>
      </c>
      <c r="C1036" s="280">
        <v>7</v>
      </c>
      <c r="D1036" s="281">
        <v>7</v>
      </c>
      <c r="E1036" s="282" t="s">
        <v>1479</v>
      </c>
      <c r="F1036" s="283" t="s">
        <v>1453</v>
      </c>
      <c r="G1036" s="284">
        <v>4544.5</v>
      </c>
      <c r="H1036" s="305">
        <v>4544.5</v>
      </c>
    </row>
    <row r="1037" spans="1:8" ht="25.5">
      <c r="A1037" s="278" t="s">
        <v>1770</v>
      </c>
      <c r="B1037" s="279" t="s">
        <v>1439</v>
      </c>
      <c r="C1037" s="280">
        <v>7</v>
      </c>
      <c r="D1037" s="281">
        <v>7</v>
      </c>
      <c r="E1037" s="282" t="s">
        <v>1771</v>
      </c>
      <c r="F1037" s="283" t="s">
        <v>1453</v>
      </c>
      <c r="G1037" s="284">
        <v>4544.5</v>
      </c>
      <c r="H1037" s="305">
        <v>4544.5</v>
      </c>
    </row>
    <row r="1038" spans="1:8">
      <c r="A1038" s="278" t="s">
        <v>1741</v>
      </c>
      <c r="B1038" s="279" t="s">
        <v>1439</v>
      </c>
      <c r="C1038" s="280">
        <v>7</v>
      </c>
      <c r="D1038" s="281">
        <v>7</v>
      </c>
      <c r="E1038" s="282" t="s">
        <v>1771</v>
      </c>
      <c r="F1038" s="283">
        <v>231</v>
      </c>
      <c r="G1038" s="284">
        <v>2324.4</v>
      </c>
      <c r="H1038" s="305">
        <v>2324.4</v>
      </c>
    </row>
    <row r="1039" spans="1:8">
      <c r="A1039" s="278" t="s">
        <v>1820</v>
      </c>
      <c r="B1039" s="279" t="s">
        <v>1439</v>
      </c>
      <c r="C1039" s="280">
        <v>7</v>
      </c>
      <c r="D1039" s="281">
        <v>7</v>
      </c>
      <c r="E1039" s="282" t="s">
        <v>1771</v>
      </c>
      <c r="F1039" s="283">
        <v>271</v>
      </c>
      <c r="G1039" s="284">
        <v>2220.1</v>
      </c>
      <c r="H1039" s="305">
        <v>2220.1</v>
      </c>
    </row>
    <row r="1040" spans="1:8" ht="25.5">
      <c r="A1040" s="278" t="s">
        <v>1570</v>
      </c>
      <c r="B1040" s="279" t="s">
        <v>1439</v>
      </c>
      <c r="C1040" s="280">
        <v>7</v>
      </c>
      <c r="D1040" s="281">
        <v>7</v>
      </c>
      <c r="E1040" s="282" t="s">
        <v>1569</v>
      </c>
      <c r="F1040" s="283" t="s">
        <v>1453</v>
      </c>
      <c r="G1040" s="284">
        <v>3854.5</v>
      </c>
      <c r="H1040" s="305">
        <v>3854.5</v>
      </c>
    </row>
    <row r="1041" spans="1:8">
      <c r="A1041" s="278" t="s">
        <v>1568</v>
      </c>
      <c r="B1041" s="279" t="s">
        <v>1439</v>
      </c>
      <c r="C1041" s="280">
        <v>7</v>
      </c>
      <c r="D1041" s="281">
        <v>7</v>
      </c>
      <c r="E1041" s="282" t="s">
        <v>1567</v>
      </c>
      <c r="F1041" s="283" t="s">
        <v>1453</v>
      </c>
      <c r="G1041" s="284">
        <v>3159.5</v>
      </c>
      <c r="H1041" s="305">
        <v>3159.5</v>
      </c>
    </row>
    <row r="1042" spans="1:8">
      <c r="A1042" s="278" t="s">
        <v>1742</v>
      </c>
      <c r="B1042" s="279" t="s">
        <v>1439</v>
      </c>
      <c r="C1042" s="280">
        <v>7</v>
      </c>
      <c r="D1042" s="281">
        <v>7</v>
      </c>
      <c r="E1042" s="282" t="s">
        <v>1743</v>
      </c>
      <c r="F1042" s="283" t="s">
        <v>1453</v>
      </c>
      <c r="G1042" s="284">
        <v>3159.5</v>
      </c>
      <c r="H1042" s="305">
        <v>3159.5</v>
      </c>
    </row>
    <row r="1043" spans="1:8">
      <c r="A1043" s="278" t="s">
        <v>1741</v>
      </c>
      <c r="B1043" s="279" t="s">
        <v>1439</v>
      </c>
      <c r="C1043" s="280">
        <v>7</v>
      </c>
      <c r="D1043" s="281">
        <v>7</v>
      </c>
      <c r="E1043" s="282" t="s">
        <v>1743</v>
      </c>
      <c r="F1043" s="283">
        <v>231</v>
      </c>
      <c r="G1043" s="284">
        <v>3021.2</v>
      </c>
      <c r="H1043" s="305">
        <v>3021.2</v>
      </c>
    </row>
    <row r="1044" spans="1:8">
      <c r="A1044" s="278" t="s">
        <v>1807</v>
      </c>
      <c r="B1044" s="279" t="s">
        <v>1439</v>
      </c>
      <c r="C1044" s="280">
        <v>7</v>
      </c>
      <c r="D1044" s="281">
        <v>7</v>
      </c>
      <c r="E1044" s="282" t="s">
        <v>1743</v>
      </c>
      <c r="F1044" s="283">
        <v>241</v>
      </c>
      <c r="G1044" s="284">
        <v>138.30000000000001</v>
      </c>
      <c r="H1044" s="305">
        <v>138.30000000000001</v>
      </c>
    </row>
    <row r="1045" spans="1:8">
      <c r="A1045" s="278" t="s">
        <v>1566</v>
      </c>
      <c r="B1045" s="279" t="s">
        <v>1439</v>
      </c>
      <c r="C1045" s="280">
        <v>7</v>
      </c>
      <c r="D1045" s="281">
        <v>7</v>
      </c>
      <c r="E1045" s="282" t="s">
        <v>1564</v>
      </c>
      <c r="F1045" s="283" t="s">
        <v>1453</v>
      </c>
      <c r="G1045" s="284">
        <v>695</v>
      </c>
      <c r="H1045" s="305">
        <v>695</v>
      </c>
    </row>
    <row r="1046" spans="1:8">
      <c r="A1046" s="278" t="s">
        <v>1746</v>
      </c>
      <c r="B1046" s="279" t="s">
        <v>1439</v>
      </c>
      <c r="C1046" s="280">
        <v>7</v>
      </c>
      <c r="D1046" s="281">
        <v>7</v>
      </c>
      <c r="E1046" s="282" t="s">
        <v>1747</v>
      </c>
      <c r="F1046" s="283" t="s">
        <v>1453</v>
      </c>
      <c r="G1046" s="284">
        <v>695</v>
      </c>
      <c r="H1046" s="305">
        <v>695</v>
      </c>
    </row>
    <row r="1047" spans="1:8">
      <c r="A1047" s="278" t="s">
        <v>1741</v>
      </c>
      <c r="B1047" s="279" t="s">
        <v>1439</v>
      </c>
      <c r="C1047" s="280">
        <v>7</v>
      </c>
      <c r="D1047" s="281">
        <v>7</v>
      </c>
      <c r="E1047" s="282" t="s">
        <v>1747</v>
      </c>
      <c r="F1047" s="283">
        <v>231</v>
      </c>
      <c r="G1047" s="284">
        <v>607.4</v>
      </c>
      <c r="H1047" s="305">
        <v>607.4</v>
      </c>
    </row>
    <row r="1048" spans="1:8">
      <c r="A1048" s="278" t="s">
        <v>1820</v>
      </c>
      <c r="B1048" s="279" t="s">
        <v>1439</v>
      </c>
      <c r="C1048" s="280">
        <v>7</v>
      </c>
      <c r="D1048" s="281">
        <v>7</v>
      </c>
      <c r="E1048" s="282" t="s">
        <v>1747</v>
      </c>
      <c r="F1048" s="283">
        <v>271</v>
      </c>
      <c r="G1048" s="284">
        <v>87.6</v>
      </c>
      <c r="H1048" s="305">
        <v>87.6</v>
      </c>
    </row>
    <row r="1049" spans="1:8" ht="51">
      <c r="A1049" s="278" t="s">
        <v>1440</v>
      </c>
      <c r="B1049" s="279" t="s">
        <v>1441</v>
      </c>
      <c r="C1049" s="280" t="s">
        <v>1453</v>
      </c>
      <c r="D1049" s="281" t="s">
        <v>1453</v>
      </c>
      <c r="E1049" s="282" t="s">
        <v>1453</v>
      </c>
      <c r="F1049" s="283" t="s">
        <v>1453</v>
      </c>
      <c r="G1049" s="284">
        <v>692</v>
      </c>
      <c r="H1049" s="305">
        <v>692</v>
      </c>
    </row>
    <row r="1050" spans="1:8">
      <c r="A1050" s="278" t="s">
        <v>1737</v>
      </c>
      <c r="B1050" s="279" t="s">
        <v>1441</v>
      </c>
      <c r="C1050" s="280">
        <v>7</v>
      </c>
      <c r="D1050" s="281" t="s">
        <v>1453</v>
      </c>
      <c r="E1050" s="282" t="s">
        <v>1453</v>
      </c>
      <c r="F1050" s="283" t="s">
        <v>1453</v>
      </c>
      <c r="G1050" s="284">
        <v>692</v>
      </c>
      <c r="H1050" s="305">
        <v>692</v>
      </c>
    </row>
    <row r="1051" spans="1:8">
      <c r="A1051" s="278" t="s">
        <v>1778</v>
      </c>
      <c r="B1051" s="279" t="s">
        <v>1441</v>
      </c>
      <c r="C1051" s="280">
        <v>7</v>
      </c>
      <c r="D1051" s="281">
        <v>7</v>
      </c>
      <c r="E1051" s="282" t="s">
        <v>1453</v>
      </c>
      <c r="F1051" s="283" t="s">
        <v>1453</v>
      </c>
      <c r="G1051" s="284">
        <v>692</v>
      </c>
      <c r="H1051" s="305">
        <v>692</v>
      </c>
    </row>
    <row r="1052" spans="1:8" ht="25.5">
      <c r="A1052" s="278" t="s">
        <v>1570</v>
      </c>
      <c r="B1052" s="279" t="s">
        <v>1441</v>
      </c>
      <c r="C1052" s="280">
        <v>7</v>
      </c>
      <c r="D1052" s="281">
        <v>7</v>
      </c>
      <c r="E1052" s="282" t="s">
        <v>1569</v>
      </c>
      <c r="F1052" s="283" t="s">
        <v>1453</v>
      </c>
      <c r="G1052" s="284">
        <v>692</v>
      </c>
      <c r="H1052" s="305">
        <v>692</v>
      </c>
    </row>
    <row r="1053" spans="1:8">
      <c r="A1053" s="278" t="s">
        <v>1568</v>
      </c>
      <c r="B1053" s="279" t="s">
        <v>1441</v>
      </c>
      <c r="C1053" s="280">
        <v>7</v>
      </c>
      <c r="D1053" s="281">
        <v>7</v>
      </c>
      <c r="E1053" s="282" t="s">
        <v>1567</v>
      </c>
      <c r="F1053" s="283" t="s">
        <v>1453</v>
      </c>
      <c r="G1053" s="284">
        <v>496.9</v>
      </c>
      <c r="H1053" s="305">
        <v>496.9</v>
      </c>
    </row>
    <row r="1054" spans="1:8">
      <c r="A1054" s="278" t="s">
        <v>1742</v>
      </c>
      <c r="B1054" s="279" t="s">
        <v>1441</v>
      </c>
      <c r="C1054" s="280">
        <v>7</v>
      </c>
      <c r="D1054" s="281">
        <v>7</v>
      </c>
      <c r="E1054" s="282" t="s">
        <v>1743</v>
      </c>
      <c r="F1054" s="283" t="s">
        <v>1453</v>
      </c>
      <c r="G1054" s="284">
        <v>496.9</v>
      </c>
      <c r="H1054" s="305">
        <v>496.9</v>
      </c>
    </row>
    <row r="1055" spans="1:8">
      <c r="A1055" s="278" t="s">
        <v>1741</v>
      </c>
      <c r="B1055" s="279" t="s">
        <v>1441</v>
      </c>
      <c r="C1055" s="280">
        <v>7</v>
      </c>
      <c r="D1055" s="281">
        <v>7</v>
      </c>
      <c r="E1055" s="282" t="s">
        <v>1743</v>
      </c>
      <c r="F1055" s="283">
        <v>231</v>
      </c>
      <c r="G1055" s="284">
        <v>483.4</v>
      </c>
      <c r="H1055" s="305">
        <v>483.4</v>
      </c>
    </row>
    <row r="1056" spans="1:8">
      <c r="A1056" s="278" t="s">
        <v>1807</v>
      </c>
      <c r="B1056" s="279" t="s">
        <v>1441</v>
      </c>
      <c r="C1056" s="280">
        <v>7</v>
      </c>
      <c r="D1056" s="281">
        <v>7</v>
      </c>
      <c r="E1056" s="282" t="s">
        <v>1743</v>
      </c>
      <c r="F1056" s="283">
        <v>241</v>
      </c>
      <c r="G1056" s="284">
        <v>13.5</v>
      </c>
      <c r="H1056" s="305">
        <v>13.5</v>
      </c>
    </row>
    <row r="1057" spans="1:8">
      <c r="A1057" s="278" t="s">
        <v>1566</v>
      </c>
      <c r="B1057" s="279" t="s">
        <v>1441</v>
      </c>
      <c r="C1057" s="280">
        <v>7</v>
      </c>
      <c r="D1057" s="281">
        <v>7</v>
      </c>
      <c r="E1057" s="282" t="s">
        <v>1564</v>
      </c>
      <c r="F1057" s="283" t="s">
        <v>1453</v>
      </c>
      <c r="G1057" s="284">
        <v>195.1</v>
      </c>
      <c r="H1057" s="305">
        <v>195.1</v>
      </c>
    </row>
    <row r="1058" spans="1:8">
      <c r="A1058" s="278" t="s">
        <v>1746</v>
      </c>
      <c r="B1058" s="279" t="s">
        <v>1441</v>
      </c>
      <c r="C1058" s="280">
        <v>7</v>
      </c>
      <c r="D1058" s="281">
        <v>7</v>
      </c>
      <c r="E1058" s="282" t="s">
        <v>1747</v>
      </c>
      <c r="F1058" s="283" t="s">
        <v>1453</v>
      </c>
      <c r="G1058" s="284">
        <v>195.1</v>
      </c>
      <c r="H1058" s="305">
        <v>195.1</v>
      </c>
    </row>
    <row r="1059" spans="1:8">
      <c r="A1059" s="278" t="s">
        <v>1741</v>
      </c>
      <c r="B1059" s="279" t="s">
        <v>1441</v>
      </c>
      <c r="C1059" s="280">
        <v>7</v>
      </c>
      <c r="D1059" s="281">
        <v>7</v>
      </c>
      <c r="E1059" s="282" t="s">
        <v>1747</v>
      </c>
      <c r="F1059" s="283">
        <v>231</v>
      </c>
      <c r="G1059" s="284">
        <v>97.9</v>
      </c>
      <c r="H1059" s="305">
        <v>97.9</v>
      </c>
    </row>
    <row r="1060" spans="1:8" ht="13.5" thickBot="1">
      <c r="A1060" s="278" t="s">
        <v>1820</v>
      </c>
      <c r="B1060" s="279" t="s">
        <v>1441</v>
      </c>
      <c r="C1060" s="280">
        <v>7</v>
      </c>
      <c r="D1060" s="281">
        <v>7</v>
      </c>
      <c r="E1060" s="282" t="s">
        <v>1747</v>
      </c>
      <c r="F1060" s="283">
        <v>271</v>
      </c>
      <c r="G1060" s="284">
        <v>97.2</v>
      </c>
      <c r="H1060" s="305">
        <v>97.2</v>
      </c>
    </row>
    <row r="1061" spans="1:8" ht="13.5" thickBot="1">
      <c r="A1061" s="299" t="s">
        <v>1454</v>
      </c>
      <c r="B1061" s="79"/>
      <c r="C1061" s="79"/>
      <c r="D1061" s="79"/>
      <c r="E1061" s="79"/>
      <c r="F1061" s="79"/>
      <c r="G1061" s="307">
        <v>2346188.4</v>
      </c>
      <c r="H1061" s="300">
        <v>2434751.2999999998</v>
      </c>
    </row>
    <row r="1062" spans="1:8" ht="12.75" customHeight="1">
      <c r="A1062" s="1"/>
      <c r="B1062" s="1"/>
      <c r="C1062" s="1"/>
      <c r="D1062" s="1"/>
      <c r="E1062" s="1"/>
      <c r="F1062" s="1"/>
      <c r="G1062" s="1"/>
      <c r="H1062" s="1"/>
    </row>
  </sheetData>
  <mergeCells count="5">
    <mergeCell ref="A4:G4"/>
    <mergeCell ref="F5:H5"/>
    <mergeCell ref="G1:H1"/>
    <mergeCell ref="G2:H2"/>
    <mergeCell ref="G3:H3"/>
  </mergeCells>
  <phoneticPr fontId="0" type="noConversion"/>
  <pageMargins left="0.78740157480314965" right="0.39370078740157483" top="0.78740157480314965" bottom="0.78740157480314965" header="0.51181102362204722" footer="0.51181102362204722"/>
  <pageSetup scale="69" firstPageNumber="247" fitToHeight="0" orientation="portrait" useFirstPageNumber="1" r:id="rId1"/>
  <headerFooter alignWithMargins="0">
    <oddHeader>&amp;R&amp;P</oddHeader>
  </headerFooter>
</worksheet>
</file>

<file path=xl/worksheets/sheet22.xml><?xml version="1.0" encoding="utf-8"?>
<worksheet xmlns="http://schemas.openxmlformats.org/spreadsheetml/2006/main" xmlns:r="http://schemas.openxmlformats.org/officeDocument/2006/relationships">
  <sheetPr>
    <outlinePr summaryBelow="0"/>
  </sheetPr>
  <dimension ref="A1:M212"/>
  <sheetViews>
    <sheetView showGridLines="0" workbookViewId="0">
      <selection activeCell="I10" sqref="I10"/>
    </sheetView>
  </sheetViews>
  <sheetFormatPr defaultRowHeight="12.75"/>
  <cols>
    <col min="1" max="1" width="48.140625" style="4" customWidth="1"/>
    <col min="2" max="2" width="12.140625" style="4" customWidth="1"/>
    <col min="3" max="3" width="6.42578125" style="4" customWidth="1"/>
    <col min="4" max="4" width="5.85546875" style="4" customWidth="1"/>
    <col min="5" max="5" width="5.7109375" style="4" customWidth="1"/>
    <col min="6" max="6" width="5.140625" style="4" customWidth="1"/>
    <col min="7" max="7" width="12.85546875" style="4" customWidth="1"/>
    <col min="8" max="16384" width="9.140625" style="4"/>
  </cols>
  <sheetData>
    <row r="1" spans="1:13">
      <c r="A1" s="2" t="s">
        <v>1623</v>
      </c>
      <c r="B1" s="2"/>
      <c r="C1" s="2"/>
      <c r="D1" s="2"/>
      <c r="E1" s="2"/>
      <c r="F1" s="2"/>
      <c r="G1" s="540" t="s">
        <v>1855</v>
      </c>
      <c r="H1" s="2"/>
      <c r="I1" s="2"/>
      <c r="J1" s="2"/>
      <c r="K1" s="2"/>
      <c r="L1" s="2"/>
      <c r="M1" s="2"/>
    </row>
    <row r="2" spans="1:13">
      <c r="A2" s="2"/>
      <c r="B2" s="2"/>
      <c r="C2" s="2"/>
      <c r="D2" s="2"/>
      <c r="E2" s="2"/>
      <c r="F2" s="2"/>
      <c r="G2" s="540" t="s">
        <v>1633</v>
      </c>
      <c r="H2" s="2"/>
      <c r="I2" s="2"/>
      <c r="J2" s="2"/>
      <c r="K2" s="2"/>
      <c r="L2" s="2"/>
      <c r="M2" s="2"/>
    </row>
    <row r="3" spans="1:13" ht="15" customHeight="1">
      <c r="A3" s="2"/>
      <c r="B3" s="2"/>
      <c r="C3" s="2"/>
      <c r="D3" s="2"/>
      <c r="E3" s="993" t="s">
        <v>1845</v>
      </c>
      <c r="F3" s="993"/>
      <c r="G3" s="993"/>
      <c r="H3" s="2"/>
      <c r="I3" s="2"/>
      <c r="J3" s="2"/>
      <c r="K3" s="2"/>
      <c r="L3" s="2"/>
      <c r="M3" s="2"/>
    </row>
    <row r="4" spans="1:13" ht="42.75" customHeight="1">
      <c r="A4" s="989" t="s">
        <v>189</v>
      </c>
      <c r="B4" s="989"/>
      <c r="C4" s="989"/>
      <c r="D4" s="989"/>
      <c r="E4" s="989"/>
      <c r="F4" s="989"/>
      <c r="G4" s="989"/>
    </row>
    <row r="5" spans="1:13" ht="13.5" thickBot="1">
      <c r="A5" s="302"/>
      <c r="B5" s="302"/>
      <c r="C5" s="302"/>
      <c r="D5" s="302"/>
      <c r="E5" s="1"/>
      <c r="F5" s="1"/>
      <c r="G5" s="311" t="s">
        <v>1625</v>
      </c>
    </row>
    <row r="6" spans="1:13" ht="22.5" customHeight="1" thickBot="1">
      <c r="A6" s="9" t="s">
        <v>1618</v>
      </c>
      <c r="B6" s="15" t="s">
        <v>1615</v>
      </c>
      <c r="C6" s="15" t="s">
        <v>1617</v>
      </c>
      <c r="D6" s="15" t="s">
        <v>1616</v>
      </c>
      <c r="E6" s="15" t="s">
        <v>1614</v>
      </c>
      <c r="F6" s="16" t="s">
        <v>1731</v>
      </c>
      <c r="G6" s="15" t="s">
        <v>1034</v>
      </c>
    </row>
    <row r="7" spans="1:13" ht="38.25">
      <c r="A7" s="271" t="s">
        <v>1498</v>
      </c>
      <c r="B7" s="272" t="s">
        <v>1602</v>
      </c>
      <c r="C7" s="273" t="s">
        <v>1453</v>
      </c>
      <c r="D7" s="274" t="s">
        <v>1453</v>
      </c>
      <c r="E7" s="275" t="s">
        <v>1453</v>
      </c>
      <c r="F7" s="276" t="s">
        <v>1453</v>
      </c>
      <c r="G7" s="277">
        <v>180427.4</v>
      </c>
    </row>
    <row r="8" spans="1:13">
      <c r="A8" s="278" t="s">
        <v>1496</v>
      </c>
      <c r="B8" s="279" t="s">
        <v>1499</v>
      </c>
      <c r="C8" s="280" t="s">
        <v>1453</v>
      </c>
      <c r="D8" s="281" t="s">
        <v>1453</v>
      </c>
      <c r="E8" s="282" t="s">
        <v>1453</v>
      </c>
      <c r="F8" s="283" t="s">
        <v>1453</v>
      </c>
      <c r="G8" s="284">
        <v>132367</v>
      </c>
    </row>
    <row r="9" spans="1:13">
      <c r="A9" s="278" t="s">
        <v>1245</v>
      </c>
      <c r="B9" s="279" t="s">
        <v>1499</v>
      </c>
      <c r="C9" s="280">
        <v>1</v>
      </c>
      <c r="D9" s="281" t="s">
        <v>1453</v>
      </c>
      <c r="E9" s="282" t="s">
        <v>1453</v>
      </c>
      <c r="F9" s="283" t="s">
        <v>1453</v>
      </c>
      <c r="G9" s="284">
        <v>132367</v>
      </c>
    </row>
    <row r="10" spans="1:13" ht="51">
      <c r="A10" s="278" t="s">
        <v>972</v>
      </c>
      <c r="B10" s="279" t="s">
        <v>1499</v>
      </c>
      <c r="C10" s="280">
        <v>1</v>
      </c>
      <c r="D10" s="281">
        <v>4</v>
      </c>
      <c r="E10" s="282" t="s">
        <v>1453</v>
      </c>
      <c r="F10" s="283" t="s">
        <v>1453</v>
      </c>
      <c r="G10" s="284">
        <v>132367</v>
      </c>
    </row>
    <row r="11" spans="1:13" ht="63.75">
      <c r="A11" s="278" t="s">
        <v>1590</v>
      </c>
      <c r="B11" s="279" t="s">
        <v>1499</v>
      </c>
      <c r="C11" s="280">
        <v>1</v>
      </c>
      <c r="D11" s="281">
        <v>4</v>
      </c>
      <c r="E11" s="282" t="s">
        <v>1589</v>
      </c>
      <c r="F11" s="283" t="s">
        <v>1453</v>
      </c>
      <c r="G11" s="284">
        <v>127650</v>
      </c>
    </row>
    <row r="12" spans="1:13" ht="25.5">
      <c r="A12" s="278" t="s">
        <v>1588</v>
      </c>
      <c r="B12" s="279" t="s">
        <v>1499</v>
      </c>
      <c r="C12" s="280">
        <v>1</v>
      </c>
      <c r="D12" s="281">
        <v>4</v>
      </c>
      <c r="E12" s="282" t="s">
        <v>1587</v>
      </c>
      <c r="F12" s="283" t="s">
        <v>1453</v>
      </c>
      <c r="G12" s="284">
        <v>127650</v>
      </c>
    </row>
    <row r="13" spans="1:13" ht="38.25">
      <c r="A13" s="278" t="s">
        <v>1792</v>
      </c>
      <c r="B13" s="279" t="s">
        <v>1499</v>
      </c>
      <c r="C13" s="280">
        <v>1</v>
      </c>
      <c r="D13" s="281">
        <v>4</v>
      </c>
      <c r="E13" s="282" t="s">
        <v>1793</v>
      </c>
      <c r="F13" s="283" t="s">
        <v>1453</v>
      </c>
      <c r="G13" s="284">
        <v>122794</v>
      </c>
    </row>
    <row r="14" spans="1:13">
      <c r="A14" s="278" t="s">
        <v>1657</v>
      </c>
      <c r="B14" s="279" t="s">
        <v>1499</v>
      </c>
      <c r="C14" s="280">
        <v>1</v>
      </c>
      <c r="D14" s="281">
        <v>4</v>
      </c>
      <c r="E14" s="282" t="s">
        <v>1793</v>
      </c>
      <c r="F14" s="283">
        <v>40</v>
      </c>
      <c r="G14" s="284">
        <v>122794</v>
      </c>
    </row>
    <row r="15" spans="1:13" ht="38.25">
      <c r="A15" s="278" t="s">
        <v>1766</v>
      </c>
      <c r="B15" s="279" t="s">
        <v>1499</v>
      </c>
      <c r="C15" s="280">
        <v>1</v>
      </c>
      <c r="D15" s="281">
        <v>4</v>
      </c>
      <c r="E15" s="282" t="s">
        <v>1767</v>
      </c>
      <c r="F15" s="283" t="s">
        <v>1453</v>
      </c>
      <c r="G15" s="284">
        <v>4856</v>
      </c>
    </row>
    <row r="16" spans="1:13">
      <c r="A16" s="278" t="s">
        <v>1657</v>
      </c>
      <c r="B16" s="279" t="s">
        <v>1499</v>
      </c>
      <c r="C16" s="280">
        <v>1</v>
      </c>
      <c r="D16" s="281">
        <v>4</v>
      </c>
      <c r="E16" s="282" t="s">
        <v>1767</v>
      </c>
      <c r="F16" s="283">
        <v>40</v>
      </c>
      <c r="G16" s="284">
        <v>4856</v>
      </c>
    </row>
    <row r="17" spans="1:7" ht="25.5">
      <c r="A17" s="278" t="s">
        <v>1530</v>
      </c>
      <c r="B17" s="279" t="s">
        <v>1499</v>
      </c>
      <c r="C17" s="280">
        <v>1</v>
      </c>
      <c r="D17" s="281">
        <v>4</v>
      </c>
      <c r="E17" s="282" t="s">
        <v>1529</v>
      </c>
      <c r="F17" s="283" t="s">
        <v>1453</v>
      </c>
      <c r="G17" s="284">
        <v>4621</v>
      </c>
    </row>
    <row r="18" spans="1:7" ht="25.5">
      <c r="A18" s="278" t="s">
        <v>1528</v>
      </c>
      <c r="B18" s="279" t="s">
        <v>1499</v>
      </c>
      <c r="C18" s="280">
        <v>1</v>
      </c>
      <c r="D18" s="281">
        <v>4</v>
      </c>
      <c r="E18" s="282" t="s">
        <v>1479</v>
      </c>
      <c r="F18" s="283" t="s">
        <v>1453</v>
      </c>
      <c r="G18" s="284">
        <v>4621</v>
      </c>
    </row>
    <row r="19" spans="1:7" ht="25.5">
      <c r="A19" s="278" t="s">
        <v>1768</v>
      </c>
      <c r="B19" s="279" t="s">
        <v>1499</v>
      </c>
      <c r="C19" s="280">
        <v>1</v>
      </c>
      <c r="D19" s="281">
        <v>4</v>
      </c>
      <c r="E19" s="282" t="s">
        <v>1769</v>
      </c>
      <c r="F19" s="283" t="s">
        <v>1453</v>
      </c>
      <c r="G19" s="284">
        <v>1972</v>
      </c>
    </row>
    <row r="20" spans="1:7">
      <c r="A20" s="278" t="s">
        <v>1657</v>
      </c>
      <c r="B20" s="279" t="s">
        <v>1499</v>
      </c>
      <c r="C20" s="280">
        <v>1</v>
      </c>
      <c r="D20" s="281">
        <v>4</v>
      </c>
      <c r="E20" s="282" t="s">
        <v>1769</v>
      </c>
      <c r="F20" s="283">
        <v>40</v>
      </c>
      <c r="G20" s="284">
        <v>1972</v>
      </c>
    </row>
    <row r="21" spans="1:7" ht="25.5">
      <c r="A21" s="278" t="s">
        <v>1770</v>
      </c>
      <c r="B21" s="279" t="s">
        <v>1499</v>
      </c>
      <c r="C21" s="280">
        <v>1</v>
      </c>
      <c r="D21" s="281">
        <v>4</v>
      </c>
      <c r="E21" s="282" t="s">
        <v>1771</v>
      </c>
      <c r="F21" s="283" t="s">
        <v>1453</v>
      </c>
      <c r="G21" s="284">
        <v>2649</v>
      </c>
    </row>
    <row r="22" spans="1:7">
      <c r="A22" s="278" t="s">
        <v>1657</v>
      </c>
      <c r="B22" s="279" t="s">
        <v>1499</v>
      </c>
      <c r="C22" s="280">
        <v>1</v>
      </c>
      <c r="D22" s="281">
        <v>4</v>
      </c>
      <c r="E22" s="282" t="s">
        <v>1771</v>
      </c>
      <c r="F22" s="283">
        <v>40</v>
      </c>
      <c r="G22" s="284">
        <v>2649</v>
      </c>
    </row>
    <row r="23" spans="1:7">
      <c r="A23" s="278" t="s">
        <v>1461</v>
      </c>
      <c r="B23" s="279" t="s">
        <v>1499</v>
      </c>
      <c r="C23" s="280">
        <v>1</v>
      </c>
      <c r="D23" s="281">
        <v>4</v>
      </c>
      <c r="E23" s="282" t="s">
        <v>1460</v>
      </c>
      <c r="F23" s="283" t="s">
        <v>1453</v>
      </c>
      <c r="G23" s="284">
        <v>96</v>
      </c>
    </row>
    <row r="24" spans="1:7">
      <c r="A24" s="278" t="s">
        <v>1586</v>
      </c>
      <c r="B24" s="279" t="s">
        <v>1499</v>
      </c>
      <c r="C24" s="280">
        <v>1</v>
      </c>
      <c r="D24" s="281">
        <v>4</v>
      </c>
      <c r="E24" s="282" t="s">
        <v>1584</v>
      </c>
      <c r="F24" s="283" t="s">
        <v>1453</v>
      </c>
      <c r="G24" s="284">
        <v>96</v>
      </c>
    </row>
    <row r="25" spans="1:7" ht="25.5">
      <c r="A25" s="278" t="s">
        <v>1861</v>
      </c>
      <c r="B25" s="279" t="s">
        <v>1499</v>
      </c>
      <c r="C25" s="280">
        <v>1</v>
      </c>
      <c r="D25" s="281">
        <v>4</v>
      </c>
      <c r="E25" s="282" t="s">
        <v>1862</v>
      </c>
      <c r="F25" s="283" t="s">
        <v>1453</v>
      </c>
      <c r="G25" s="284">
        <v>56</v>
      </c>
    </row>
    <row r="26" spans="1:7">
      <c r="A26" s="278" t="s">
        <v>1657</v>
      </c>
      <c r="B26" s="279" t="s">
        <v>1499</v>
      </c>
      <c r="C26" s="280">
        <v>1</v>
      </c>
      <c r="D26" s="281">
        <v>4</v>
      </c>
      <c r="E26" s="282" t="s">
        <v>1862</v>
      </c>
      <c r="F26" s="283">
        <v>40</v>
      </c>
      <c r="G26" s="284">
        <v>56</v>
      </c>
    </row>
    <row r="27" spans="1:7">
      <c r="A27" s="278" t="s">
        <v>1863</v>
      </c>
      <c r="B27" s="279" t="s">
        <v>1499</v>
      </c>
      <c r="C27" s="280">
        <v>1</v>
      </c>
      <c r="D27" s="281">
        <v>4</v>
      </c>
      <c r="E27" s="282" t="s">
        <v>1864</v>
      </c>
      <c r="F27" s="283" t="s">
        <v>1453</v>
      </c>
      <c r="G27" s="284">
        <v>40</v>
      </c>
    </row>
    <row r="28" spans="1:7">
      <c r="A28" s="278" t="s">
        <v>1657</v>
      </c>
      <c r="B28" s="279" t="s">
        <v>1499</v>
      </c>
      <c r="C28" s="280">
        <v>1</v>
      </c>
      <c r="D28" s="281">
        <v>4</v>
      </c>
      <c r="E28" s="282" t="s">
        <v>1864</v>
      </c>
      <c r="F28" s="283">
        <v>40</v>
      </c>
      <c r="G28" s="284">
        <v>40</v>
      </c>
    </row>
    <row r="29" spans="1:7" ht="38.25">
      <c r="A29" s="278" t="s">
        <v>1500</v>
      </c>
      <c r="B29" s="279" t="s">
        <v>1501</v>
      </c>
      <c r="C29" s="280" t="s">
        <v>1453</v>
      </c>
      <c r="D29" s="281" t="s">
        <v>1453</v>
      </c>
      <c r="E29" s="282" t="s">
        <v>1453</v>
      </c>
      <c r="F29" s="283" t="s">
        <v>1453</v>
      </c>
      <c r="G29" s="284">
        <v>4455</v>
      </c>
    </row>
    <row r="30" spans="1:7">
      <c r="A30" s="278" t="s">
        <v>1245</v>
      </c>
      <c r="B30" s="279" t="s">
        <v>1501</v>
      </c>
      <c r="C30" s="280">
        <v>1</v>
      </c>
      <c r="D30" s="281" t="s">
        <v>1453</v>
      </c>
      <c r="E30" s="282" t="s">
        <v>1453</v>
      </c>
      <c r="F30" s="283" t="s">
        <v>1453</v>
      </c>
      <c r="G30" s="284">
        <v>4455</v>
      </c>
    </row>
    <row r="31" spans="1:7" ht="51">
      <c r="A31" s="278" t="s">
        <v>972</v>
      </c>
      <c r="B31" s="279" t="s">
        <v>1501</v>
      </c>
      <c r="C31" s="280">
        <v>1</v>
      </c>
      <c r="D31" s="281">
        <v>4</v>
      </c>
      <c r="E31" s="282" t="s">
        <v>1453</v>
      </c>
      <c r="F31" s="283" t="s">
        <v>1453</v>
      </c>
      <c r="G31" s="284">
        <v>4455</v>
      </c>
    </row>
    <row r="32" spans="1:7" ht="63.75">
      <c r="A32" s="278" t="s">
        <v>1590</v>
      </c>
      <c r="B32" s="279" t="s">
        <v>1501</v>
      </c>
      <c r="C32" s="280">
        <v>1</v>
      </c>
      <c r="D32" s="281">
        <v>4</v>
      </c>
      <c r="E32" s="282" t="s">
        <v>1589</v>
      </c>
      <c r="F32" s="283" t="s">
        <v>1453</v>
      </c>
      <c r="G32" s="284">
        <v>4455</v>
      </c>
    </row>
    <row r="33" spans="1:7" ht="25.5">
      <c r="A33" s="278" t="s">
        <v>1588</v>
      </c>
      <c r="B33" s="279" t="s">
        <v>1501</v>
      </c>
      <c r="C33" s="280">
        <v>1</v>
      </c>
      <c r="D33" s="281">
        <v>4</v>
      </c>
      <c r="E33" s="282" t="s">
        <v>1587</v>
      </c>
      <c r="F33" s="283" t="s">
        <v>1453</v>
      </c>
      <c r="G33" s="284">
        <v>4455</v>
      </c>
    </row>
    <row r="34" spans="1:7" ht="38.25">
      <c r="A34" s="278" t="s">
        <v>1792</v>
      </c>
      <c r="B34" s="279" t="s">
        <v>1501</v>
      </c>
      <c r="C34" s="280">
        <v>1</v>
      </c>
      <c r="D34" s="281">
        <v>4</v>
      </c>
      <c r="E34" s="282" t="s">
        <v>1793</v>
      </c>
      <c r="F34" s="283" t="s">
        <v>1453</v>
      </c>
      <c r="G34" s="284">
        <v>4455</v>
      </c>
    </row>
    <row r="35" spans="1:7">
      <c r="A35" s="278" t="s">
        <v>1657</v>
      </c>
      <c r="B35" s="279" t="s">
        <v>1501</v>
      </c>
      <c r="C35" s="280">
        <v>1</v>
      </c>
      <c r="D35" s="281">
        <v>4</v>
      </c>
      <c r="E35" s="282" t="s">
        <v>1793</v>
      </c>
      <c r="F35" s="283">
        <v>40</v>
      </c>
      <c r="G35" s="284">
        <v>4455</v>
      </c>
    </row>
    <row r="36" spans="1:7" ht="51">
      <c r="A36" s="278" t="s">
        <v>1032</v>
      </c>
      <c r="B36" s="279" t="s">
        <v>1600</v>
      </c>
      <c r="C36" s="280" t="s">
        <v>1453</v>
      </c>
      <c r="D36" s="281" t="s">
        <v>1453</v>
      </c>
      <c r="E36" s="282" t="s">
        <v>1453</v>
      </c>
      <c r="F36" s="283" t="s">
        <v>1453</v>
      </c>
      <c r="G36" s="284">
        <v>15444.7</v>
      </c>
    </row>
    <row r="37" spans="1:7">
      <c r="A37" s="278" t="s">
        <v>1673</v>
      </c>
      <c r="B37" s="279" t="s">
        <v>1600</v>
      </c>
      <c r="C37" s="280">
        <v>10</v>
      </c>
      <c r="D37" s="281" t="s">
        <v>1453</v>
      </c>
      <c r="E37" s="282" t="s">
        <v>1453</v>
      </c>
      <c r="F37" s="283" t="s">
        <v>1453</v>
      </c>
      <c r="G37" s="284">
        <v>15444.7</v>
      </c>
    </row>
    <row r="38" spans="1:7">
      <c r="A38" s="278" t="s">
        <v>1674</v>
      </c>
      <c r="B38" s="279" t="s">
        <v>1600</v>
      </c>
      <c r="C38" s="280">
        <v>10</v>
      </c>
      <c r="D38" s="281">
        <v>6</v>
      </c>
      <c r="E38" s="282" t="s">
        <v>1453</v>
      </c>
      <c r="F38" s="283" t="s">
        <v>1453</v>
      </c>
      <c r="G38" s="284">
        <v>15444.7</v>
      </c>
    </row>
    <row r="39" spans="1:7" ht="63.75">
      <c r="A39" s="278" t="s">
        <v>1590</v>
      </c>
      <c r="B39" s="279" t="s">
        <v>1600</v>
      </c>
      <c r="C39" s="280">
        <v>10</v>
      </c>
      <c r="D39" s="281">
        <v>6</v>
      </c>
      <c r="E39" s="282" t="s">
        <v>1589</v>
      </c>
      <c r="F39" s="283" t="s">
        <v>1453</v>
      </c>
      <c r="G39" s="284">
        <v>13508</v>
      </c>
    </row>
    <row r="40" spans="1:7" ht="25.5">
      <c r="A40" s="278" t="s">
        <v>1588</v>
      </c>
      <c r="B40" s="279" t="s">
        <v>1600</v>
      </c>
      <c r="C40" s="280">
        <v>10</v>
      </c>
      <c r="D40" s="281">
        <v>6</v>
      </c>
      <c r="E40" s="282" t="s">
        <v>1587</v>
      </c>
      <c r="F40" s="283" t="s">
        <v>1453</v>
      </c>
      <c r="G40" s="284">
        <v>13508</v>
      </c>
    </row>
    <row r="41" spans="1:7" ht="38.25">
      <c r="A41" s="278" t="s">
        <v>1792</v>
      </c>
      <c r="B41" s="279" t="s">
        <v>1600</v>
      </c>
      <c r="C41" s="280">
        <v>10</v>
      </c>
      <c r="D41" s="281">
        <v>6</v>
      </c>
      <c r="E41" s="282" t="s">
        <v>1793</v>
      </c>
      <c r="F41" s="283" t="s">
        <v>1453</v>
      </c>
      <c r="G41" s="284">
        <v>12873</v>
      </c>
    </row>
    <row r="42" spans="1:7">
      <c r="A42" s="278" t="s">
        <v>1657</v>
      </c>
      <c r="B42" s="279" t="s">
        <v>1600</v>
      </c>
      <c r="C42" s="280">
        <v>10</v>
      </c>
      <c r="D42" s="281">
        <v>6</v>
      </c>
      <c r="E42" s="282" t="s">
        <v>1793</v>
      </c>
      <c r="F42" s="283">
        <v>40</v>
      </c>
      <c r="G42" s="284">
        <v>12873</v>
      </c>
    </row>
    <row r="43" spans="1:7" ht="38.25">
      <c r="A43" s="278" t="s">
        <v>1766</v>
      </c>
      <c r="B43" s="279" t="s">
        <v>1600</v>
      </c>
      <c r="C43" s="280">
        <v>10</v>
      </c>
      <c r="D43" s="281">
        <v>6</v>
      </c>
      <c r="E43" s="282" t="s">
        <v>1767</v>
      </c>
      <c r="F43" s="283" t="s">
        <v>1453</v>
      </c>
      <c r="G43" s="284">
        <v>635</v>
      </c>
    </row>
    <row r="44" spans="1:7">
      <c r="A44" s="278" t="s">
        <v>1657</v>
      </c>
      <c r="B44" s="279" t="s">
        <v>1600</v>
      </c>
      <c r="C44" s="280">
        <v>10</v>
      </c>
      <c r="D44" s="281">
        <v>6</v>
      </c>
      <c r="E44" s="282" t="s">
        <v>1767</v>
      </c>
      <c r="F44" s="283">
        <v>40</v>
      </c>
      <c r="G44" s="284">
        <v>635</v>
      </c>
    </row>
    <row r="45" spans="1:7" ht="25.5">
      <c r="A45" s="278" t="s">
        <v>1530</v>
      </c>
      <c r="B45" s="279" t="s">
        <v>1600</v>
      </c>
      <c r="C45" s="280">
        <v>10</v>
      </c>
      <c r="D45" s="281">
        <v>6</v>
      </c>
      <c r="E45" s="282" t="s">
        <v>1529</v>
      </c>
      <c r="F45" s="283" t="s">
        <v>1453</v>
      </c>
      <c r="G45" s="284">
        <v>1928.7</v>
      </c>
    </row>
    <row r="46" spans="1:7" ht="25.5">
      <c r="A46" s="278" t="s">
        <v>1528</v>
      </c>
      <c r="B46" s="279" t="s">
        <v>1600</v>
      </c>
      <c r="C46" s="280">
        <v>10</v>
      </c>
      <c r="D46" s="281">
        <v>6</v>
      </c>
      <c r="E46" s="282" t="s">
        <v>1479</v>
      </c>
      <c r="F46" s="283" t="s">
        <v>1453</v>
      </c>
      <c r="G46" s="284">
        <v>1928.7</v>
      </c>
    </row>
    <row r="47" spans="1:7" ht="25.5">
      <c r="A47" s="278" t="s">
        <v>1768</v>
      </c>
      <c r="B47" s="279" t="s">
        <v>1600</v>
      </c>
      <c r="C47" s="280">
        <v>10</v>
      </c>
      <c r="D47" s="281">
        <v>6</v>
      </c>
      <c r="E47" s="282" t="s">
        <v>1769</v>
      </c>
      <c r="F47" s="283" t="s">
        <v>1453</v>
      </c>
      <c r="G47" s="284">
        <v>576</v>
      </c>
    </row>
    <row r="48" spans="1:7">
      <c r="A48" s="278" t="s">
        <v>1657</v>
      </c>
      <c r="B48" s="279" t="s">
        <v>1600</v>
      </c>
      <c r="C48" s="280">
        <v>10</v>
      </c>
      <c r="D48" s="281">
        <v>6</v>
      </c>
      <c r="E48" s="282" t="s">
        <v>1769</v>
      </c>
      <c r="F48" s="283">
        <v>40</v>
      </c>
      <c r="G48" s="284">
        <v>576</v>
      </c>
    </row>
    <row r="49" spans="1:7" ht="25.5">
      <c r="A49" s="278" t="s">
        <v>1770</v>
      </c>
      <c r="B49" s="279" t="s">
        <v>1600</v>
      </c>
      <c r="C49" s="280">
        <v>10</v>
      </c>
      <c r="D49" s="281">
        <v>6</v>
      </c>
      <c r="E49" s="282" t="s">
        <v>1771</v>
      </c>
      <c r="F49" s="283" t="s">
        <v>1453</v>
      </c>
      <c r="G49" s="284">
        <v>1352.7</v>
      </c>
    </row>
    <row r="50" spans="1:7">
      <c r="A50" s="278" t="s">
        <v>1657</v>
      </c>
      <c r="B50" s="279" t="s">
        <v>1600</v>
      </c>
      <c r="C50" s="280">
        <v>10</v>
      </c>
      <c r="D50" s="281">
        <v>6</v>
      </c>
      <c r="E50" s="282" t="s">
        <v>1771</v>
      </c>
      <c r="F50" s="283">
        <v>40</v>
      </c>
      <c r="G50" s="284">
        <v>1352.7</v>
      </c>
    </row>
    <row r="51" spans="1:7">
      <c r="A51" s="278" t="s">
        <v>1461</v>
      </c>
      <c r="B51" s="279" t="s">
        <v>1600</v>
      </c>
      <c r="C51" s="280">
        <v>10</v>
      </c>
      <c r="D51" s="281">
        <v>6</v>
      </c>
      <c r="E51" s="282" t="s">
        <v>1460</v>
      </c>
      <c r="F51" s="283" t="s">
        <v>1453</v>
      </c>
      <c r="G51" s="284">
        <v>8</v>
      </c>
    </row>
    <row r="52" spans="1:7">
      <c r="A52" s="278" t="s">
        <v>1586</v>
      </c>
      <c r="B52" s="279" t="s">
        <v>1600</v>
      </c>
      <c r="C52" s="280">
        <v>10</v>
      </c>
      <c r="D52" s="281">
        <v>6</v>
      </c>
      <c r="E52" s="282" t="s">
        <v>1584</v>
      </c>
      <c r="F52" s="283" t="s">
        <v>1453</v>
      </c>
      <c r="G52" s="284">
        <v>8</v>
      </c>
    </row>
    <row r="53" spans="1:7">
      <c r="A53" s="278" t="s">
        <v>1863</v>
      </c>
      <c r="B53" s="279" t="s">
        <v>1600</v>
      </c>
      <c r="C53" s="280">
        <v>10</v>
      </c>
      <c r="D53" s="281">
        <v>6</v>
      </c>
      <c r="E53" s="282" t="s">
        <v>1864</v>
      </c>
      <c r="F53" s="283" t="s">
        <v>1453</v>
      </c>
      <c r="G53" s="284">
        <v>8</v>
      </c>
    </row>
    <row r="54" spans="1:7">
      <c r="A54" s="278" t="s">
        <v>1657</v>
      </c>
      <c r="B54" s="279" t="s">
        <v>1600</v>
      </c>
      <c r="C54" s="280">
        <v>10</v>
      </c>
      <c r="D54" s="281">
        <v>6</v>
      </c>
      <c r="E54" s="282" t="s">
        <v>1864</v>
      </c>
      <c r="F54" s="283">
        <v>40</v>
      </c>
      <c r="G54" s="284">
        <v>8</v>
      </c>
    </row>
    <row r="55" spans="1:7" ht="51">
      <c r="A55" s="278" t="s">
        <v>1024</v>
      </c>
      <c r="B55" s="279" t="s">
        <v>1598</v>
      </c>
      <c r="C55" s="280" t="s">
        <v>1453</v>
      </c>
      <c r="D55" s="281" t="s">
        <v>1453</v>
      </c>
      <c r="E55" s="282" t="s">
        <v>1453</v>
      </c>
      <c r="F55" s="283" t="s">
        <v>1453</v>
      </c>
      <c r="G55" s="284">
        <v>1702.9</v>
      </c>
    </row>
    <row r="56" spans="1:7">
      <c r="A56" s="278" t="s">
        <v>1658</v>
      </c>
      <c r="B56" s="279" t="s">
        <v>1598</v>
      </c>
      <c r="C56" s="280">
        <v>4</v>
      </c>
      <c r="D56" s="281" t="s">
        <v>1453</v>
      </c>
      <c r="E56" s="282" t="s">
        <v>1453</v>
      </c>
      <c r="F56" s="283" t="s">
        <v>1453</v>
      </c>
      <c r="G56" s="284">
        <v>1702.9</v>
      </c>
    </row>
    <row r="57" spans="1:7">
      <c r="A57" s="278" t="s">
        <v>1663</v>
      </c>
      <c r="B57" s="279" t="s">
        <v>1598</v>
      </c>
      <c r="C57" s="280">
        <v>4</v>
      </c>
      <c r="D57" s="281">
        <v>12</v>
      </c>
      <c r="E57" s="282" t="s">
        <v>1453</v>
      </c>
      <c r="F57" s="283" t="s">
        <v>1453</v>
      </c>
      <c r="G57" s="284">
        <v>1702.9</v>
      </c>
    </row>
    <row r="58" spans="1:7" ht="63.75">
      <c r="A58" s="278" t="s">
        <v>1590</v>
      </c>
      <c r="B58" s="279" t="s">
        <v>1598</v>
      </c>
      <c r="C58" s="280">
        <v>4</v>
      </c>
      <c r="D58" s="281">
        <v>12</v>
      </c>
      <c r="E58" s="282" t="s">
        <v>1589</v>
      </c>
      <c r="F58" s="283" t="s">
        <v>1453</v>
      </c>
      <c r="G58" s="284">
        <v>1392</v>
      </c>
    </row>
    <row r="59" spans="1:7" ht="25.5">
      <c r="A59" s="278" t="s">
        <v>1588</v>
      </c>
      <c r="B59" s="279" t="s">
        <v>1598</v>
      </c>
      <c r="C59" s="280">
        <v>4</v>
      </c>
      <c r="D59" s="281">
        <v>12</v>
      </c>
      <c r="E59" s="282" t="s">
        <v>1587</v>
      </c>
      <c r="F59" s="283" t="s">
        <v>1453</v>
      </c>
      <c r="G59" s="284">
        <v>1392</v>
      </c>
    </row>
    <row r="60" spans="1:7" ht="38.25">
      <c r="A60" s="278" t="s">
        <v>1792</v>
      </c>
      <c r="B60" s="279" t="s">
        <v>1598</v>
      </c>
      <c r="C60" s="280">
        <v>4</v>
      </c>
      <c r="D60" s="281">
        <v>12</v>
      </c>
      <c r="E60" s="282" t="s">
        <v>1793</v>
      </c>
      <c r="F60" s="283" t="s">
        <v>1453</v>
      </c>
      <c r="G60" s="284">
        <v>1272</v>
      </c>
    </row>
    <row r="61" spans="1:7">
      <c r="A61" s="278" t="s">
        <v>1657</v>
      </c>
      <c r="B61" s="279" t="s">
        <v>1598</v>
      </c>
      <c r="C61" s="280">
        <v>4</v>
      </c>
      <c r="D61" s="281">
        <v>12</v>
      </c>
      <c r="E61" s="282" t="s">
        <v>1793</v>
      </c>
      <c r="F61" s="283">
        <v>40</v>
      </c>
      <c r="G61" s="284">
        <v>1272</v>
      </c>
    </row>
    <row r="62" spans="1:7" ht="38.25">
      <c r="A62" s="278" t="s">
        <v>1766</v>
      </c>
      <c r="B62" s="279" t="s">
        <v>1598</v>
      </c>
      <c r="C62" s="280">
        <v>4</v>
      </c>
      <c r="D62" s="281">
        <v>12</v>
      </c>
      <c r="E62" s="282" t="s">
        <v>1767</v>
      </c>
      <c r="F62" s="283" t="s">
        <v>1453</v>
      </c>
      <c r="G62" s="284">
        <v>120</v>
      </c>
    </row>
    <row r="63" spans="1:7">
      <c r="A63" s="278" t="s">
        <v>1657</v>
      </c>
      <c r="B63" s="279" t="s">
        <v>1598</v>
      </c>
      <c r="C63" s="280">
        <v>4</v>
      </c>
      <c r="D63" s="281">
        <v>12</v>
      </c>
      <c r="E63" s="282" t="s">
        <v>1767</v>
      </c>
      <c r="F63" s="283">
        <v>40</v>
      </c>
      <c r="G63" s="284">
        <v>120</v>
      </c>
    </row>
    <row r="64" spans="1:7" ht="25.5">
      <c r="A64" s="278" t="s">
        <v>1530</v>
      </c>
      <c r="B64" s="279" t="s">
        <v>1598</v>
      </c>
      <c r="C64" s="280">
        <v>4</v>
      </c>
      <c r="D64" s="281">
        <v>12</v>
      </c>
      <c r="E64" s="282" t="s">
        <v>1529</v>
      </c>
      <c r="F64" s="283" t="s">
        <v>1453</v>
      </c>
      <c r="G64" s="284">
        <v>309.89999999999998</v>
      </c>
    </row>
    <row r="65" spans="1:7" ht="25.5">
      <c r="A65" s="278" t="s">
        <v>1528</v>
      </c>
      <c r="B65" s="279" t="s">
        <v>1598</v>
      </c>
      <c r="C65" s="280">
        <v>4</v>
      </c>
      <c r="D65" s="281">
        <v>12</v>
      </c>
      <c r="E65" s="282" t="s">
        <v>1479</v>
      </c>
      <c r="F65" s="283" t="s">
        <v>1453</v>
      </c>
      <c r="G65" s="284">
        <v>309.89999999999998</v>
      </c>
    </row>
    <row r="66" spans="1:7" ht="25.5">
      <c r="A66" s="278" t="s">
        <v>1768</v>
      </c>
      <c r="B66" s="279" t="s">
        <v>1598</v>
      </c>
      <c r="C66" s="280">
        <v>4</v>
      </c>
      <c r="D66" s="281">
        <v>12</v>
      </c>
      <c r="E66" s="282" t="s">
        <v>1769</v>
      </c>
      <c r="F66" s="283" t="s">
        <v>1453</v>
      </c>
      <c r="G66" s="284">
        <v>168</v>
      </c>
    </row>
    <row r="67" spans="1:7">
      <c r="A67" s="278" t="s">
        <v>1657</v>
      </c>
      <c r="B67" s="279" t="s">
        <v>1598</v>
      </c>
      <c r="C67" s="280">
        <v>4</v>
      </c>
      <c r="D67" s="281">
        <v>12</v>
      </c>
      <c r="E67" s="282" t="s">
        <v>1769</v>
      </c>
      <c r="F67" s="283">
        <v>40</v>
      </c>
      <c r="G67" s="284">
        <v>168</v>
      </c>
    </row>
    <row r="68" spans="1:7" ht="25.5">
      <c r="A68" s="278" t="s">
        <v>1770</v>
      </c>
      <c r="B68" s="279" t="s">
        <v>1598</v>
      </c>
      <c r="C68" s="280">
        <v>4</v>
      </c>
      <c r="D68" s="281">
        <v>12</v>
      </c>
      <c r="E68" s="282" t="s">
        <v>1771</v>
      </c>
      <c r="F68" s="283" t="s">
        <v>1453</v>
      </c>
      <c r="G68" s="284">
        <v>141.9</v>
      </c>
    </row>
    <row r="69" spans="1:7">
      <c r="A69" s="278" t="s">
        <v>1657</v>
      </c>
      <c r="B69" s="279" t="s">
        <v>1598</v>
      </c>
      <c r="C69" s="280">
        <v>4</v>
      </c>
      <c r="D69" s="281">
        <v>12</v>
      </c>
      <c r="E69" s="282" t="s">
        <v>1771</v>
      </c>
      <c r="F69" s="283">
        <v>40</v>
      </c>
      <c r="G69" s="284">
        <v>141.9</v>
      </c>
    </row>
    <row r="70" spans="1:7">
      <c r="A70" s="278" t="s">
        <v>1461</v>
      </c>
      <c r="B70" s="279" t="s">
        <v>1598</v>
      </c>
      <c r="C70" s="280">
        <v>4</v>
      </c>
      <c r="D70" s="281">
        <v>12</v>
      </c>
      <c r="E70" s="282" t="s">
        <v>1460</v>
      </c>
      <c r="F70" s="283" t="s">
        <v>1453</v>
      </c>
      <c r="G70" s="284">
        <v>1</v>
      </c>
    </row>
    <row r="71" spans="1:7">
      <c r="A71" s="278" t="s">
        <v>1586</v>
      </c>
      <c r="B71" s="279" t="s">
        <v>1598</v>
      </c>
      <c r="C71" s="280">
        <v>4</v>
      </c>
      <c r="D71" s="281">
        <v>12</v>
      </c>
      <c r="E71" s="282" t="s">
        <v>1584</v>
      </c>
      <c r="F71" s="283" t="s">
        <v>1453</v>
      </c>
      <c r="G71" s="284">
        <v>1</v>
      </c>
    </row>
    <row r="72" spans="1:7">
      <c r="A72" s="278" t="s">
        <v>1863</v>
      </c>
      <c r="B72" s="279" t="s">
        <v>1598</v>
      </c>
      <c r="C72" s="280">
        <v>4</v>
      </c>
      <c r="D72" s="281">
        <v>12</v>
      </c>
      <c r="E72" s="282" t="s">
        <v>1864</v>
      </c>
      <c r="F72" s="283" t="s">
        <v>1453</v>
      </c>
      <c r="G72" s="284">
        <v>1</v>
      </c>
    </row>
    <row r="73" spans="1:7">
      <c r="A73" s="278" t="s">
        <v>1657</v>
      </c>
      <c r="B73" s="279" t="s">
        <v>1598</v>
      </c>
      <c r="C73" s="280">
        <v>4</v>
      </c>
      <c r="D73" s="281">
        <v>12</v>
      </c>
      <c r="E73" s="282" t="s">
        <v>1864</v>
      </c>
      <c r="F73" s="283">
        <v>40</v>
      </c>
      <c r="G73" s="284">
        <v>1</v>
      </c>
    </row>
    <row r="74" spans="1:7" ht="51">
      <c r="A74" s="278" t="s">
        <v>1511</v>
      </c>
      <c r="B74" s="279" t="s">
        <v>1596</v>
      </c>
      <c r="C74" s="280" t="s">
        <v>1453</v>
      </c>
      <c r="D74" s="281" t="s">
        <v>1453</v>
      </c>
      <c r="E74" s="282" t="s">
        <v>1453</v>
      </c>
      <c r="F74" s="283" t="s">
        <v>1453</v>
      </c>
      <c r="G74" s="284">
        <v>1632.7</v>
      </c>
    </row>
    <row r="75" spans="1:7">
      <c r="A75" s="278" t="s">
        <v>1245</v>
      </c>
      <c r="B75" s="279" t="s">
        <v>1596</v>
      </c>
      <c r="C75" s="280">
        <v>1</v>
      </c>
      <c r="D75" s="281" t="s">
        <v>1453</v>
      </c>
      <c r="E75" s="282" t="s">
        <v>1453</v>
      </c>
      <c r="F75" s="283" t="s">
        <v>1453</v>
      </c>
      <c r="G75" s="284">
        <v>1632.7</v>
      </c>
    </row>
    <row r="76" spans="1:7">
      <c r="A76" s="278" t="s">
        <v>1246</v>
      </c>
      <c r="B76" s="279" t="s">
        <v>1596</v>
      </c>
      <c r="C76" s="280">
        <v>1</v>
      </c>
      <c r="D76" s="281">
        <v>13</v>
      </c>
      <c r="E76" s="282" t="s">
        <v>1453</v>
      </c>
      <c r="F76" s="283" t="s">
        <v>1453</v>
      </c>
      <c r="G76" s="284">
        <v>1632.7</v>
      </c>
    </row>
    <row r="77" spans="1:7" ht="63.75">
      <c r="A77" s="278" t="s">
        <v>1590</v>
      </c>
      <c r="B77" s="279" t="s">
        <v>1596</v>
      </c>
      <c r="C77" s="280">
        <v>1</v>
      </c>
      <c r="D77" s="281">
        <v>13</v>
      </c>
      <c r="E77" s="282" t="s">
        <v>1589</v>
      </c>
      <c r="F77" s="283" t="s">
        <v>1453</v>
      </c>
      <c r="G77" s="284">
        <v>1370</v>
      </c>
    </row>
    <row r="78" spans="1:7" ht="25.5">
      <c r="A78" s="278" t="s">
        <v>1588</v>
      </c>
      <c r="B78" s="279" t="s">
        <v>1596</v>
      </c>
      <c r="C78" s="280">
        <v>1</v>
      </c>
      <c r="D78" s="281">
        <v>13</v>
      </c>
      <c r="E78" s="282" t="s">
        <v>1587</v>
      </c>
      <c r="F78" s="283" t="s">
        <v>1453</v>
      </c>
      <c r="G78" s="284">
        <v>1370</v>
      </c>
    </row>
    <row r="79" spans="1:7" ht="38.25">
      <c r="A79" s="278" t="s">
        <v>1792</v>
      </c>
      <c r="B79" s="279" t="s">
        <v>1596</v>
      </c>
      <c r="C79" s="280">
        <v>1</v>
      </c>
      <c r="D79" s="281">
        <v>13</v>
      </c>
      <c r="E79" s="282" t="s">
        <v>1793</v>
      </c>
      <c r="F79" s="283" t="s">
        <v>1453</v>
      </c>
      <c r="G79" s="284">
        <v>1247</v>
      </c>
    </row>
    <row r="80" spans="1:7">
      <c r="A80" s="278" t="s">
        <v>1657</v>
      </c>
      <c r="B80" s="279" t="s">
        <v>1596</v>
      </c>
      <c r="C80" s="280">
        <v>1</v>
      </c>
      <c r="D80" s="281">
        <v>13</v>
      </c>
      <c r="E80" s="282" t="s">
        <v>1793</v>
      </c>
      <c r="F80" s="283">
        <v>40</v>
      </c>
      <c r="G80" s="284">
        <v>1247</v>
      </c>
    </row>
    <row r="81" spans="1:7" ht="38.25">
      <c r="A81" s="278" t="s">
        <v>1766</v>
      </c>
      <c r="B81" s="279" t="s">
        <v>1596</v>
      </c>
      <c r="C81" s="280">
        <v>1</v>
      </c>
      <c r="D81" s="281">
        <v>13</v>
      </c>
      <c r="E81" s="282" t="s">
        <v>1767</v>
      </c>
      <c r="F81" s="283" t="s">
        <v>1453</v>
      </c>
      <c r="G81" s="284">
        <v>123</v>
      </c>
    </row>
    <row r="82" spans="1:7">
      <c r="A82" s="278" t="s">
        <v>1657</v>
      </c>
      <c r="B82" s="279" t="s">
        <v>1596</v>
      </c>
      <c r="C82" s="280">
        <v>1</v>
      </c>
      <c r="D82" s="281">
        <v>13</v>
      </c>
      <c r="E82" s="282" t="s">
        <v>1767</v>
      </c>
      <c r="F82" s="283">
        <v>40</v>
      </c>
      <c r="G82" s="284">
        <v>123</v>
      </c>
    </row>
    <row r="83" spans="1:7" ht="25.5">
      <c r="A83" s="278" t="s">
        <v>1530</v>
      </c>
      <c r="B83" s="279" t="s">
        <v>1596</v>
      </c>
      <c r="C83" s="280">
        <v>1</v>
      </c>
      <c r="D83" s="281">
        <v>13</v>
      </c>
      <c r="E83" s="282" t="s">
        <v>1529</v>
      </c>
      <c r="F83" s="283" t="s">
        <v>1453</v>
      </c>
      <c r="G83" s="284">
        <v>261.7</v>
      </c>
    </row>
    <row r="84" spans="1:7" ht="25.5">
      <c r="A84" s="278" t="s">
        <v>1528</v>
      </c>
      <c r="B84" s="279" t="s">
        <v>1596</v>
      </c>
      <c r="C84" s="280">
        <v>1</v>
      </c>
      <c r="D84" s="281">
        <v>13</v>
      </c>
      <c r="E84" s="282" t="s">
        <v>1479</v>
      </c>
      <c r="F84" s="283" t="s">
        <v>1453</v>
      </c>
      <c r="G84" s="284">
        <v>261.7</v>
      </c>
    </row>
    <row r="85" spans="1:7" ht="25.5">
      <c r="A85" s="278" t="s">
        <v>1768</v>
      </c>
      <c r="B85" s="279" t="s">
        <v>1596</v>
      </c>
      <c r="C85" s="280">
        <v>1</v>
      </c>
      <c r="D85" s="281">
        <v>13</v>
      </c>
      <c r="E85" s="282" t="s">
        <v>1769</v>
      </c>
      <c r="F85" s="283" t="s">
        <v>1453</v>
      </c>
      <c r="G85" s="284">
        <v>68</v>
      </c>
    </row>
    <row r="86" spans="1:7">
      <c r="A86" s="278" t="s">
        <v>1657</v>
      </c>
      <c r="B86" s="279" t="s">
        <v>1596</v>
      </c>
      <c r="C86" s="280">
        <v>1</v>
      </c>
      <c r="D86" s="281">
        <v>13</v>
      </c>
      <c r="E86" s="282" t="s">
        <v>1769</v>
      </c>
      <c r="F86" s="283">
        <v>40</v>
      </c>
      <c r="G86" s="284">
        <v>68</v>
      </c>
    </row>
    <row r="87" spans="1:7" ht="25.5">
      <c r="A87" s="278" t="s">
        <v>1770</v>
      </c>
      <c r="B87" s="279" t="s">
        <v>1596</v>
      </c>
      <c r="C87" s="280">
        <v>1</v>
      </c>
      <c r="D87" s="281">
        <v>13</v>
      </c>
      <c r="E87" s="282" t="s">
        <v>1771</v>
      </c>
      <c r="F87" s="283" t="s">
        <v>1453</v>
      </c>
      <c r="G87" s="284">
        <v>193.7</v>
      </c>
    </row>
    <row r="88" spans="1:7">
      <c r="A88" s="278" t="s">
        <v>1657</v>
      </c>
      <c r="B88" s="279" t="s">
        <v>1596</v>
      </c>
      <c r="C88" s="280">
        <v>1</v>
      </c>
      <c r="D88" s="281">
        <v>13</v>
      </c>
      <c r="E88" s="282" t="s">
        <v>1771</v>
      </c>
      <c r="F88" s="283">
        <v>40</v>
      </c>
      <c r="G88" s="284">
        <v>193.7</v>
      </c>
    </row>
    <row r="89" spans="1:7">
      <c r="A89" s="278" t="s">
        <v>1461</v>
      </c>
      <c r="B89" s="279" t="s">
        <v>1596</v>
      </c>
      <c r="C89" s="280">
        <v>1</v>
      </c>
      <c r="D89" s="281">
        <v>13</v>
      </c>
      <c r="E89" s="282" t="s">
        <v>1460</v>
      </c>
      <c r="F89" s="283" t="s">
        <v>1453</v>
      </c>
      <c r="G89" s="284">
        <v>1</v>
      </c>
    </row>
    <row r="90" spans="1:7">
      <c r="A90" s="278" t="s">
        <v>1586</v>
      </c>
      <c r="B90" s="279" t="s">
        <v>1596</v>
      </c>
      <c r="C90" s="280">
        <v>1</v>
      </c>
      <c r="D90" s="281">
        <v>13</v>
      </c>
      <c r="E90" s="282" t="s">
        <v>1584</v>
      </c>
      <c r="F90" s="283" t="s">
        <v>1453</v>
      </c>
      <c r="G90" s="284">
        <v>1</v>
      </c>
    </row>
    <row r="91" spans="1:7">
      <c r="A91" s="278" t="s">
        <v>1863</v>
      </c>
      <c r="B91" s="279" t="s">
        <v>1596</v>
      </c>
      <c r="C91" s="280">
        <v>1</v>
      </c>
      <c r="D91" s="281">
        <v>13</v>
      </c>
      <c r="E91" s="282" t="s">
        <v>1864</v>
      </c>
      <c r="F91" s="283" t="s">
        <v>1453</v>
      </c>
      <c r="G91" s="284">
        <v>1</v>
      </c>
    </row>
    <row r="92" spans="1:7">
      <c r="A92" s="278" t="s">
        <v>1657</v>
      </c>
      <c r="B92" s="279" t="s">
        <v>1596</v>
      </c>
      <c r="C92" s="280">
        <v>1</v>
      </c>
      <c r="D92" s="281">
        <v>13</v>
      </c>
      <c r="E92" s="282" t="s">
        <v>1864</v>
      </c>
      <c r="F92" s="283">
        <v>40</v>
      </c>
      <c r="G92" s="284">
        <v>1</v>
      </c>
    </row>
    <row r="93" spans="1:7" ht="63.75">
      <c r="A93" s="278" t="s">
        <v>1512</v>
      </c>
      <c r="B93" s="279" t="s">
        <v>1594</v>
      </c>
      <c r="C93" s="280" t="s">
        <v>1453</v>
      </c>
      <c r="D93" s="281" t="s">
        <v>1453</v>
      </c>
      <c r="E93" s="282" t="s">
        <v>1453</v>
      </c>
      <c r="F93" s="283" t="s">
        <v>1453</v>
      </c>
      <c r="G93" s="284">
        <v>7354.7</v>
      </c>
    </row>
    <row r="94" spans="1:7">
      <c r="A94" s="278" t="s">
        <v>1245</v>
      </c>
      <c r="B94" s="279" t="s">
        <v>1594</v>
      </c>
      <c r="C94" s="280">
        <v>1</v>
      </c>
      <c r="D94" s="281" t="s">
        <v>1453</v>
      </c>
      <c r="E94" s="282" t="s">
        <v>1453</v>
      </c>
      <c r="F94" s="283" t="s">
        <v>1453</v>
      </c>
      <c r="G94" s="284">
        <v>7354.7</v>
      </c>
    </row>
    <row r="95" spans="1:7">
      <c r="A95" s="278" t="s">
        <v>1246</v>
      </c>
      <c r="B95" s="279" t="s">
        <v>1594</v>
      </c>
      <c r="C95" s="280">
        <v>1</v>
      </c>
      <c r="D95" s="281">
        <v>13</v>
      </c>
      <c r="E95" s="282" t="s">
        <v>1453</v>
      </c>
      <c r="F95" s="283" t="s">
        <v>1453</v>
      </c>
      <c r="G95" s="284">
        <v>7354.7</v>
      </c>
    </row>
    <row r="96" spans="1:7" ht="63.75">
      <c r="A96" s="278" t="s">
        <v>1590</v>
      </c>
      <c r="B96" s="279" t="s">
        <v>1594</v>
      </c>
      <c r="C96" s="280">
        <v>1</v>
      </c>
      <c r="D96" s="281">
        <v>13</v>
      </c>
      <c r="E96" s="282" t="s">
        <v>1589</v>
      </c>
      <c r="F96" s="283" t="s">
        <v>1453</v>
      </c>
      <c r="G96" s="284">
        <v>5570</v>
      </c>
    </row>
    <row r="97" spans="1:7" ht="25.5">
      <c r="A97" s="278" t="s">
        <v>1588</v>
      </c>
      <c r="B97" s="279" t="s">
        <v>1594</v>
      </c>
      <c r="C97" s="280">
        <v>1</v>
      </c>
      <c r="D97" s="281">
        <v>13</v>
      </c>
      <c r="E97" s="282" t="s">
        <v>1587</v>
      </c>
      <c r="F97" s="283" t="s">
        <v>1453</v>
      </c>
      <c r="G97" s="284">
        <v>5570</v>
      </c>
    </row>
    <row r="98" spans="1:7" ht="38.25">
      <c r="A98" s="278" t="s">
        <v>1792</v>
      </c>
      <c r="B98" s="279" t="s">
        <v>1594</v>
      </c>
      <c r="C98" s="280">
        <v>1</v>
      </c>
      <c r="D98" s="281">
        <v>13</v>
      </c>
      <c r="E98" s="282" t="s">
        <v>1793</v>
      </c>
      <c r="F98" s="283" t="s">
        <v>1453</v>
      </c>
      <c r="G98" s="284">
        <v>5070</v>
      </c>
    </row>
    <row r="99" spans="1:7">
      <c r="A99" s="278" t="s">
        <v>1657</v>
      </c>
      <c r="B99" s="279" t="s">
        <v>1594</v>
      </c>
      <c r="C99" s="280">
        <v>1</v>
      </c>
      <c r="D99" s="281">
        <v>13</v>
      </c>
      <c r="E99" s="282" t="s">
        <v>1793</v>
      </c>
      <c r="F99" s="283">
        <v>40</v>
      </c>
      <c r="G99" s="284">
        <v>5070</v>
      </c>
    </row>
    <row r="100" spans="1:7" ht="38.25">
      <c r="A100" s="278" t="s">
        <v>1766</v>
      </c>
      <c r="B100" s="279" t="s">
        <v>1594</v>
      </c>
      <c r="C100" s="280">
        <v>1</v>
      </c>
      <c r="D100" s="281">
        <v>13</v>
      </c>
      <c r="E100" s="282" t="s">
        <v>1767</v>
      </c>
      <c r="F100" s="283" t="s">
        <v>1453</v>
      </c>
      <c r="G100" s="284">
        <v>500</v>
      </c>
    </row>
    <row r="101" spans="1:7">
      <c r="A101" s="278" t="s">
        <v>1657</v>
      </c>
      <c r="B101" s="279" t="s">
        <v>1594</v>
      </c>
      <c r="C101" s="280">
        <v>1</v>
      </c>
      <c r="D101" s="281">
        <v>13</v>
      </c>
      <c r="E101" s="282" t="s">
        <v>1767</v>
      </c>
      <c r="F101" s="283">
        <v>40</v>
      </c>
      <c r="G101" s="284">
        <v>500</v>
      </c>
    </row>
    <row r="102" spans="1:7" ht="25.5">
      <c r="A102" s="278" t="s">
        <v>1530</v>
      </c>
      <c r="B102" s="279" t="s">
        <v>1594</v>
      </c>
      <c r="C102" s="280">
        <v>1</v>
      </c>
      <c r="D102" s="281">
        <v>13</v>
      </c>
      <c r="E102" s="282" t="s">
        <v>1529</v>
      </c>
      <c r="F102" s="283" t="s">
        <v>1453</v>
      </c>
      <c r="G102" s="284">
        <v>1775.7</v>
      </c>
    </row>
    <row r="103" spans="1:7" ht="25.5">
      <c r="A103" s="278" t="s">
        <v>1528</v>
      </c>
      <c r="B103" s="279" t="s">
        <v>1594</v>
      </c>
      <c r="C103" s="280">
        <v>1</v>
      </c>
      <c r="D103" s="281">
        <v>13</v>
      </c>
      <c r="E103" s="282" t="s">
        <v>1479</v>
      </c>
      <c r="F103" s="283" t="s">
        <v>1453</v>
      </c>
      <c r="G103" s="284">
        <v>1775.7</v>
      </c>
    </row>
    <row r="104" spans="1:7" ht="25.5">
      <c r="A104" s="278" t="s">
        <v>1768</v>
      </c>
      <c r="B104" s="279" t="s">
        <v>1594</v>
      </c>
      <c r="C104" s="280">
        <v>1</v>
      </c>
      <c r="D104" s="281">
        <v>13</v>
      </c>
      <c r="E104" s="282" t="s">
        <v>1769</v>
      </c>
      <c r="F104" s="283" t="s">
        <v>1453</v>
      </c>
      <c r="G104" s="284">
        <v>481</v>
      </c>
    </row>
    <row r="105" spans="1:7">
      <c r="A105" s="278" t="s">
        <v>1657</v>
      </c>
      <c r="B105" s="279" t="s">
        <v>1594</v>
      </c>
      <c r="C105" s="280">
        <v>1</v>
      </c>
      <c r="D105" s="281">
        <v>13</v>
      </c>
      <c r="E105" s="282" t="s">
        <v>1769</v>
      </c>
      <c r="F105" s="283">
        <v>40</v>
      </c>
      <c r="G105" s="284">
        <v>481</v>
      </c>
    </row>
    <row r="106" spans="1:7" ht="25.5">
      <c r="A106" s="278" t="s">
        <v>1770</v>
      </c>
      <c r="B106" s="279" t="s">
        <v>1594</v>
      </c>
      <c r="C106" s="280">
        <v>1</v>
      </c>
      <c r="D106" s="281">
        <v>13</v>
      </c>
      <c r="E106" s="282" t="s">
        <v>1771</v>
      </c>
      <c r="F106" s="283" t="s">
        <v>1453</v>
      </c>
      <c r="G106" s="284">
        <v>1294.7</v>
      </c>
    </row>
    <row r="107" spans="1:7">
      <c r="A107" s="278" t="s">
        <v>1657</v>
      </c>
      <c r="B107" s="279" t="s">
        <v>1594</v>
      </c>
      <c r="C107" s="280">
        <v>1</v>
      </c>
      <c r="D107" s="281">
        <v>13</v>
      </c>
      <c r="E107" s="282" t="s">
        <v>1771</v>
      </c>
      <c r="F107" s="283">
        <v>40</v>
      </c>
      <c r="G107" s="284">
        <v>1294.7</v>
      </c>
    </row>
    <row r="108" spans="1:7">
      <c r="A108" s="278" t="s">
        <v>1461</v>
      </c>
      <c r="B108" s="279" t="s">
        <v>1594</v>
      </c>
      <c r="C108" s="280">
        <v>1</v>
      </c>
      <c r="D108" s="281">
        <v>13</v>
      </c>
      <c r="E108" s="282" t="s">
        <v>1460</v>
      </c>
      <c r="F108" s="283" t="s">
        <v>1453</v>
      </c>
      <c r="G108" s="284">
        <v>9</v>
      </c>
    </row>
    <row r="109" spans="1:7">
      <c r="A109" s="278" t="s">
        <v>1586</v>
      </c>
      <c r="B109" s="279" t="s">
        <v>1594</v>
      </c>
      <c r="C109" s="280">
        <v>1</v>
      </c>
      <c r="D109" s="281">
        <v>13</v>
      </c>
      <c r="E109" s="282" t="s">
        <v>1584</v>
      </c>
      <c r="F109" s="283" t="s">
        <v>1453</v>
      </c>
      <c r="G109" s="284">
        <v>9</v>
      </c>
    </row>
    <row r="110" spans="1:7">
      <c r="A110" s="278" t="s">
        <v>1863</v>
      </c>
      <c r="B110" s="279" t="s">
        <v>1594</v>
      </c>
      <c r="C110" s="280">
        <v>1</v>
      </c>
      <c r="D110" s="281">
        <v>13</v>
      </c>
      <c r="E110" s="282" t="s">
        <v>1864</v>
      </c>
      <c r="F110" s="283" t="s">
        <v>1453</v>
      </c>
      <c r="G110" s="284">
        <v>9</v>
      </c>
    </row>
    <row r="111" spans="1:7">
      <c r="A111" s="278" t="s">
        <v>1657</v>
      </c>
      <c r="B111" s="279" t="s">
        <v>1594</v>
      </c>
      <c r="C111" s="280">
        <v>1</v>
      </c>
      <c r="D111" s="281">
        <v>13</v>
      </c>
      <c r="E111" s="282" t="s">
        <v>1864</v>
      </c>
      <c r="F111" s="283">
        <v>40</v>
      </c>
      <c r="G111" s="284">
        <v>9</v>
      </c>
    </row>
    <row r="112" spans="1:7" ht="102">
      <c r="A112" s="278" t="s">
        <v>1016</v>
      </c>
      <c r="B112" s="279" t="s">
        <v>1592</v>
      </c>
      <c r="C112" s="280" t="s">
        <v>1453</v>
      </c>
      <c r="D112" s="281" t="s">
        <v>1453</v>
      </c>
      <c r="E112" s="282" t="s">
        <v>1453</v>
      </c>
      <c r="F112" s="283" t="s">
        <v>1453</v>
      </c>
      <c r="G112" s="284">
        <v>4687.1000000000004</v>
      </c>
    </row>
    <row r="113" spans="1:7" ht="25.5">
      <c r="A113" s="278" t="s">
        <v>1715</v>
      </c>
      <c r="B113" s="279" t="s">
        <v>1592</v>
      </c>
      <c r="C113" s="280">
        <v>3</v>
      </c>
      <c r="D113" s="281" t="s">
        <v>1453</v>
      </c>
      <c r="E113" s="282" t="s">
        <v>1453</v>
      </c>
      <c r="F113" s="283" t="s">
        <v>1453</v>
      </c>
      <c r="G113" s="284">
        <v>4687.1000000000004</v>
      </c>
    </row>
    <row r="114" spans="1:7">
      <c r="A114" s="278" t="s">
        <v>975</v>
      </c>
      <c r="B114" s="279" t="s">
        <v>1592</v>
      </c>
      <c r="C114" s="280">
        <v>3</v>
      </c>
      <c r="D114" s="281">
        <v>4</v>
      </c>
      <c r="E114" s="282" t="s">
        <v>1453</v>
      </c>
      <c r="F114" s="283" t="s">
        <v>1453</v>
      </c>
      <c r="G114" s="284">
        <v>4687.1000000000004</v>
      </c>
    </row>
    <row r="115" spans="1:7" ht="63.75">
      <c r="A115" s="278" t="s">
        <v>1590</v>
      </c>
      <c r="B115" s="279" t="s">
        <v>1592</v>
      </c>
      <c r="C115" s="280">
        <v>3</v>
      </c>
      <c r="D115" s="281">
        <v>4</v>
      </c>
      <c r="E115" s="282" t="s">
        <v>1589</v>
      </c>
      <c r="F115" s="283" t="s">
        <v>1453</v>
      </c>
      <c r="G115" s="284">
        <v>4687.1000000000004</v>
      </c>
    </row>
    <row r="116" spans="1:7" ht="25.5">
      <c r="A116" s="278" t="s">
        <v>1588</v>
      </c>
      <c r="B116" s="279" t="s">
        <v>1592</v>
      </c>
      <c r="C116" s="280">
        <v>3</v>
      </c>
      <c r="D116" s="281">
        <v>4</v>
      </c>
      <c r="E116" s="282" t="s">
        <v>1587</v>
      </c>
      <c r="F116" s="283" t="s">
        <v>1453</v>
      </c>
      <c r="G116" s="284">
        <v>4687.1000000000004</v>
      </c>
    </row>
    <row r="117" spans="1:7" ht="38.25">
      <c r="A117" s="278" t="s">
        <v>1792</v>
      </c>
      <c r="B117" s="279" t="s">
        <v>1592</v>
      </c>
      <c r="C117" s="280">
        <v>3</v>
      </c>
      <c r="D117" s="281">
        <v>4</v>
      </c>
      <c r="E117" s="282" t="s">
        <v>1793</v>
      </c>
      <c r="F117" s="283" t="s">
        <v>1453</v>
      </c>
      <c r="G117" s="284">
        <v>4687.1000000000004</v>
      </c>
    </row>
    <row r="118" spans="1:7">
      <c r="A118" s="278" t="s">
        <v>1657</v>
      </c>
      <c r="B118" s="279" t="s">
        <v>1592</v>
      </c>
      <c r="C118" s="280">
        <v>3</v>
      </c>
      <c r="D118" s="281">
        <v>4</v>
      </c>
      <c r="E118" s="282" t="s">
        <v>1793</v>
      </c>
      <c r="F118" s="283">
        <v>40</v>
      </c>
      <c r="G118" s="284">
        <v>4687.1000000000004</v>
      </c>
    </row>
    <row r="119" spans="1:7" ht="102">
      <c r="A119" s="278" t="s">
        <v>1017</v>
      </c>
      <c r="B119" s="279" t="s">
        <v>1585</v>
      </c>
      <c r="C119" s="280" t="s">
        <v>1453</v>
      </c>
      <c r="D119" s="281" t="s">
        <v>1453</v>
      </c>
      <c r="E119" s="282" t="s">
        <v>1453</v>
      </c>
      <c r="F119" s="283" t="s">
        <v>1453</v>
      </c>
      <c r="G119" s="284">
        <v>1392.3</v>
      </c>
    </row>
    <row r="120" spans="1:7" ht="25.5">
      <c r="A120" s="278" t="s">
        <v>1715</v>
      </c>
      <c r="B120" s="279" t="s">
        <v>1585</v>
      </c>
      <c r="C120" s="280">
        <v>3</v>
      </c>
      <c r="D120" s="281" t="s">
        <v>1453</v>
      </c>
      <c r="E120" s="282" t="s">
        <v>1453</v>
      </c>
      <c r="F120" s="283" t="s">
        <v>1453</v>
      </c>
      <c r="G120" s="284">
        <v>1392.3</v>
      </c>
    </row>
    <row r="121" spans="1:7">
      <c r="A121" s="278" t="s">
        <v>975</v>
      </c>
      <c r="B121" s="279" t="s">
        <v>1585</v>
      </c>
      <c r="C121" s="280">
        <v>3</v>
      </c>
      <c r="D121" s="281">
        <v>4</v>
      </c>
      <c r="E121" s="282" t="s">
        <v>1453</v>
      </c>
      <c r="F121" s="283" t="s">
        <v>1453</v>
      </c>
      <c r="G121" s="284">
        <v>1392.3</v>
      </c>
    </row>
    <row r="122" spans="1:7" ht="63.75">
      <c r="A122" s="278" t="s">
        <v>1590</v>
      </c>
      <c r="B122" s="279" t="s">
        <v>1585</v>
      </c>
      <c r="C122" s="280">
        <v>3</v>
      </c>
      <c r="D122" s="281">
        <v>4</v>
      </c>
      <c r="E122" s="282" t="s">
        <v>1589</v>
      </c>
      <c r="F122" s="283" t="s">
        <v>1453</v>
      </c>
      <c r="G122" s="284">
        <v>126</v>
      </c>
    </row>
    <row r="123" spans="1:7" ht="25.5">
      <c r="A123" s="278" t="s">
        <v>1588</v>
      </c>
      <c r="B123" s="279" t="s">
        <v>1585</v>
      </c>
      <c r="C123" s="280">
        <v>3</v>
      </c>
      <c r="D123" s="281">
        <v>4</v>
      </c>
      <c r="E123" s="282" t="s">
        <v>1587</v>
      </c>
      <c r="F123" s="283" t="s">
        <v>1453</v>
      </c>
      <c r="G123" s="284">
        <v>126</v>
      </c>
    </row>
    <row r="124" spans="1:7" ht="38.25">
      <c r="A124" s="278" t="s">
        <v>1766</v>
      </c>
      <c r="B124" s="279" t="s">
        <v>1585</v>
      </c>
      <c r="C124" s="280">
        <v>3</v>
      </c>
      <c r="D124" s="281">
        <v>4</v>
      </c>
      <c r="E124" s="282" t="s">
        <v>1767</v>
      </c>
      <c r="F124" s="283" t="s">
        <v>1453</v>
      </c>
      <c r="G124" s="284">
        <v>126</v>
      </c>
    </row>
    <row r="125" spans="1:7">
      <c r="A125" s="278" t="s">
        <v>1657</v>
      </c>
      <c r="B125" s="279" t="s">
        <v>1585</v>
      </c>
      <c r="C125" s="280">
        <v>3</v>
      </c>
      <c r="D125" s="281">
        <v>4</v>
      </c>
      <c r="E125" s="282" t="s">
        <v>1767</v>
      </c>
      <c r="F125" s="283">
        <v>40</v>
      </c>
      <c r="G125" s="284">
        <v>126</v>
      </c>
    </row>
    <row r="126" spans="1:7" ht="25.5">
      <c r="A126" s="278" t="s">
        <v>1530</v>
      </c>
      <c r="B126" s="279" t="s">
        <v>1585</v>
      </c>
      <c r="C126" s="280">
        <v>3</v>
      </c>
      <c r="D126" s="281">
        <v>4</v>
      </c>
      <c r="E126" s="282" t="s">
        <v>1529</v>
      </c>
      <c r="F126" s="283" t="s">
        <v>1453</v>
      </c>
      <c r="G126" s="284">
        <v>1264.3</v>
      </c>
    </row>
    <row r="127" spans="1:7" ht="25.5">
      <c r="A127" s="278" t="s">
        <v>1528</v>
      </c>
      <c r="B127" s="279" t="s">
        <v>1585</v>
      </c>
      <c r="C127" s="280">
        <v>3</v>
      </c>
      <c r="D127" s="281">
        <v>4</v>
      </c>
      <c r="E127" s="282" t="s">
        <v>1479</v>
      </c>
      <c r="F127" s="283" t="s">
        <v>1453</v>
      </c>
      <c r="G127" s="284">
        <v>1264.3</v>
      </c>
    </row>
    <row r="128" spans="1:7" ht="25.5">
      <c r="A128" s="278" t="s">
        <v>1768</v>
      </c>
      <c r="B128" s="279" t="s">
        <v>1585</v>
      </c>
      <c r="C128" s="280">
        <v>3</v>
      </c>
      <c r="D128" s="281">
        <v>4</v>
      </c>
      <c r="E128" s="282" t="s">
        <v>1769</v>
      </c>
      <c r="F128" s="283" t="s">
        <v>1453</v>
      </c>
      <c r="G128" s="284">
        <v>62</v>
      </c>
    </row>
    <row r="129" spans="1:7">
      <c r="A129" s="278" t="s">
        <v>1657</v>
      </c>
      <c r="B129" s="279" t="s">
        <v>1585</v>
      </c>
      <c r="C129" s="280">
        <v>3</v>
      </c>
      <c r="D129" s="281">
        <v>4</v>
      </c>
      <c r="E129" s="282" t="s">
        <v>1769</v>
      </c>
      <c r="F129" s="283">
        <v>40</v>
      </c>
      <c r="G129" s="284">
        <v>62</v>
      </c>
    </row>
    <row r="130" spans="1:7" ht="25.5">
      <c r="A130" s="278" t="s">
        <v>1770</v>
      </c>
      <c r="B130" s="279" t="s">
        <v>1585</v>
      </c>
      <c r="C130" s="280">
        <v>3</v>
      </c>
      <c r="D130" s="281">
        <v>4</v>
      </c>
      <c r="E130" s="282" t="s">
        <v>1771</v>
      </c>
      <c r="F130" s="283" t="s">
        <v>1453</v>
      </c>
      <c r="G130" s="284">
        <v>1202.3</v>
      </c>
    </row>
    <row r="131" spans="1:7">
      <c r="A131" s="278" t="s">
        <v>1657</v>
      </c>
      <c r="B131" s="279" t="s">
        <v>1585</v>
      </c>
      <c r="C131" s="280">
        <v>3</v>
      </c>
      <c r="D131" s="281">
        <v>4</v>
      </c>
      <c r="E131" s="282" t="s">
        <v>1771</v>
      </c>
      <c r="F131" s="283">
        <v>40</v>
      </c>
      <c r="G131" s="284">
        <v>1202.3</v>
      </c>
    </row>
    <row r="132" spans="1:7">
      <c r="A132" s="278" t="s">
        <v>1461</v>
      </c>
      <c r="B132" s="279" t="s">
        <v>1585</v>
      </c>
      <c r="C132" s="280">
        <v>3</v>
      </c>
      <c r="D132" s="281">
        <v>4</v>
      </c>
      <c r="E132" s="282" t="s">
        <v>1460</v>
      </c>
      <c r="F132" s="283" t="s">
        <v>1453</v>
      </c>
      <c r="G132" s="284">
        <v>2</v>
      </c>
    </row>
    <row r="133" spans="1:7">
      <c r="A133" s="278" t="s">
        <v>1586</v>
      </c>
      <c r="B133" s="279" t="s">
        <v>1585</v>
      </c>
      <c r="C133" s="280">
        <v>3</v>
      </c>
      <c r="D133" s="281">
        <v>4</v>
      </c>
      <c r="E133" s="282" t="s">
        <v>1584</v>
      </c>
      <c r="F133" s="283" t="s">
        <v>1453</v>
      </c>
      <c r="G133" s="284">
        <v>2</v>
      </c>
    </row>
    <row r="134" spans="1:7">
      <c r="A134" s="278" t="s">
        <v>1863</v>
      </c>
      <c r="B134" s="279" t="s">
        <v>1585</v>
      </c>
      <c r="C134" s="280">
        <v>3</v>
      </c>
      <c r="D134" s="281">
        <v>4</v>
      </c>
      <c r="E134" s="282" t="s">
        <v>1864</v>
      </c>
      <c r="F134" s="283" t="s">
        <v>1453</v>
      </c>
      <c r="G134" s="284">
        <v>2</v>
      </c>
    </row>
    <row r="135" spans="1:7">
      <c r="A135" s="278" t="s">
        <v>1657</v>
      </c>
      <c r="B135" s="279" t="s">
        <v>1585</v>
      </c>
      <c r="C135" s="280">
        <v>3</v>
      </c>
      <c r="D135" s="281">
        <v>4</v>
      </c>
      <c r="E135" s="282" t="s">
        <v>1864</v>
      </c>
      <c r="F135" s="283">
        <v>40</v>
      </c>
      <c r="G135" s="284">
        <v>2</v>
      </c>
    </row>
    <row r="136" spans="1:7">
      <c r="A136" s="278" t="s">
        <v>1513</v>
      </c>
      <c r="B136" s="279" t="s">
        <v>1514</v>
      </c>
      <c r="C136" s="280" t="s">
        <v>1453</v>
      </c>
      <c r="D136" s="281" t="s">
        <v>1453</v>
      </c>
      <c r="E136" s="282" t="s">
        <v>1453</v>
      </c>
      <c r="F136" s="283" t="s">
        <v>1453</v>
      </c>
      <c r="G136" s="284">
        <v>3220</v>
      </c>
    </row>
    <row r="137" spans="1:7">
      <c r="A137" s="278" t="s">
        <v>1245</v>
      </c>
      <c r="B137" s="279" t="s">
        <v>1514</v>
      </c>
      <c r="C137" s="280">
        <v>1</v>
      </c>
      <c r="D137" s="281" t="s">
        <v>1453</v>
      </c>
      <c r="E137" s="282" t="s">
        <v>1453</v>
      </c>
      <c r="F137" s="283" t="s">
        <v>1453</v>
      </c>
      <c r="G137" s="284">
        <v>262</v>
      </c>
    </row>
    <row r="138" spans="1:7">
      <c r="A138" s="278" t="s">
        <v>1246</v>
      </c>
      <c r="B138" s="279" t="s">
        <v>1514</v>
      </c>
      <c r="C138" s="280">
        <v>1</v>
      </c>
      <c r="D138" s="281">
        <v>13</v>
      </c>
      <c r="E138" s="282" t="s">
        <v>1453</v>
      </c>
      <c r="F138" s="283" t="s">
        <v>1453</v>
      </c>
      <c r="G138" s="284">
        <v>262</v>
      </c>
    </row>
    <row r="139" spans="1:7">
      <c r="A139" s="278" t="s">
        <v>1461</v>
      </c>
      <c r="B139" s="279" t="s">
        <v>1514</v>
      </c>
      <c r="C139" s="280">
        <v>1</v>
      </c>
      <c r="D139" s="281">
        <v>13</v>
      </c>
      <c r="E139" s="282" t="s">
        <v>1460</v>
      </c>
      <c r="F139" s="283" t="s">
        <v>1453</v>
      </c>
      <c r="G139" s="284">
        <v>262</v>
      </c>
    </row>
    <row r="140" spans="1:7">
      <c r="A140" s="278" t="s">
        <v>1586</v>
      </c>
      <c r="B140" s="279" t="s">
        <v>1514</v>
      </c>
      <c r="C140" s="280">
        <v>1</v>
      </c>
      <c r="D140" s="281">
        <v>13</v>
      </c>
      <c r="E140" s="282" t="s">
        <v>1584</v>
      </c>
      <c r="F140" s="283" t="s">
        <v>1453</v>
      </c>
      <c r="G140" s="284">
        <v>262</v>
      </c>
    </row>
    <row r="141" spans="1:7">
      <c r="A141" s="278" t="s">
        <v>1863</v>
      </c>
      <c r="B141" s="279" t="s">
        <v>1514</v>
      </c>
      <c r="C141" s="280">
        <v>1</v>
      </c>
      <c r="D141" s="281">
        <v>13</v>
      </c>
      <c r="E141" s="282" t="s">
        <v>1864</v>
      </c>
      <c r="F141" s="283" t="s">
        <v>1453</v>
      </c>
      <c r="G141" s="284">
        <v>262</v>
      </c>
    </row>
    <row r="142" spans="1:7">
      <c r="A142" s="278" t="s">
        <v>1657</v>
      </c>
      <c r="B142" s="279" t="s">
        <v>1514</v>
      </c>
      <c r="C142" s="280">
        <v>1</v>
      </c>
      <c r="D142" s="281">
        <v>13</v>
      </c>
      <c r="E142" s="282" t="s">
        <v>1864</v>
      </c>
      <c r="F142" s="283">
        <v>40</v>
      </c>
      <c r="G142" s="284">
        <v>262</v>
      </c>
    </row>
    <row r="143" spans="1:7">
      <c r="A143" s="278" t="s">
        <v>1673</v>
      </c>
      <c r="B143" s="279" t="s">
        <v>1514</v>
      </c>
      <c r="C143" s="280">
        <v>10</v>
      </c>
      <c r="D143" s="281" t="s">
        <v>1453</v>
      </c>
      <c r="E143" s="282" t="s">
        <v>1453</v>
      </c>
      <c r="F143" s="283" t="s">
        <v>1453</v>
      </c>
      <c r="G143" s="284">
        <v>2958</v>
      </c>
    </row>
    <row r="144" spans="1:7">
      <c r="A144" s="278" t="s">
        <v>976</v>
      </c>
      <c r="B144" s="279" t="s">
        <v>1514</v>
      </c>
      <c r="C144" s="280">
        <v>10</v>
      </c>
      <c r="D144" s="281">
        <v>1</v>
      </c>
      <c r="E144" s="282" t="s">
        <v>1453</v>
      </c>
      <c r="F144" s="283" t="s">
        <v>1453</v>
      </c>
      <c r="G144" s="284">
        <v>2958</v>
      </c>
    </row>
    <row r="145" spans="1:7">
      <c r="A145" s="278" t="s">
        <v>1467</v>
      </c>
      <c r="B145" s="279" t="s">
        <v>1514</v>
      </c>
      <c r="C145" s="280">
        <v>10</v>
      </c>
      <c r="D145" s="281">
        <v>1</v>
      </c>
      <c r="E145" s="282" t="s">
        <v>1466</v>
      </c>
      <c r="F145" s="283" t="s">
        <v>1453</v>
      </c>
      <c r="G145" s="284">
        <v>2958</v>
      </c>
    </row>
    <row r="146" spans="1:7" ht="25.5">
      <c r="A146" s="278" t="s">
        <v>1473</v>
      </c>
      <c r="B146" s="279" t="s">
        <v>1514</v>
      </c>
      <c r="C146" s="280">
        <v>10</v>
      </c>
      <c r="D146" s="281">
        <v>1</v>
      </c>
      <c r="E146" s="282" t="s">
        <v>1471</v>
      </c>
      <c r="F146" s="283" t="s">
        <v>1453</v>
      </c>
      <c r="G146" s="284">
        <v>2958</v>
      </c>
    </row>
    <row r="147" spans="1:7" ht="25.5">
      <c r="A147" s="278" t="s">
        <v>1799</v>
      </c>
      <c r="B147" s="279" t="s">
        <v>1514</v>
      </c>
      <c r="C147" s="280">
        <v>10</v>
      </c>
      <c r="D147" s="281">
        <v>1</v>
      </c>
      <c r="E147" s="282" t="s">
        <v>1800</v>
      </c>
      <c r="F147" s="283" t="s">
        <v>1453</v>
      </c>
      <c r="G147" s="284">
        <v>2958</v>
      </c>
    </row>
    <row r="148" spans="1:7">
      <c r="A148" s="278" t="s">
        <v>1657</v>
      </c>
      <c r="B148" s="279" t="s">
        <v>1514</v>
      </c>
      <c r="C148" s="280">
        <v>10</v>
      </c>
      <c r="D148" s="281">
        <v>1</v>
      </c>
      <c r="E148" s="282" t="s">
        <v>1800</v>
      </c>
      <c r="F148" s="283">
        <v>40</v>
      </c>
      <c r="G148" s="284">
        <v>2958</v>
      </c>
    </row>
    <row r="149" spans="1:7">
      <c r="A149" s="278" t="s">
        <v>1504</v>
      </c>
      <c r="B149" s="279" t="s">
        <v>1505</v>
      </c>
      <c r="C149" s="280" t="s">
        <v>1453</v>
      </c>
      <c r="D149" s="281" t="s">
        <v>1453</v>
      </c>
      <c r="E149" s="282" t="s">
        <v>1453</v>
      </c>
      <c r="F149" s="283" t="s">
        <v>1453</v>
      </c>
      <c r="G149" s="284">
        <v>8000</v>
      </c>
    </row>
    <row r="150" spans="1:7">
      <c r="A150" s="278" t="s">
        <v>1245</v>
      </c>
      <c r="B150" s="279" t="s">
        <v>1505</v>
      </c>
      <c r="C150" s="280">
        <v>1</v>
      </c>
      <c r="D150" s="281" t="s">
        <v>1453</v>
      </c>
      <c r="E150" s="282" t="s">
        <v>1453</v>
      </c>
      <c r="F150" s="283" t="s">
        <v>1453</v>
      </c>
      <c r="G150" s="284">
        <v>8000</v>
      </c>
    </row>
    <row r="151" spans="1:7">
      <c r="A151" s="278" t="s">
        <v>973</v>
      </c>
      <c r="B151" s="279" t="s">
        <v>1505</v>
      </c>
      <c r="C151" s="280">
        <v>1</v>
      </c>
      <c r="D151" s="281">
        <v>7</v>
      </c>
      <c r="E151" s="282" t="s">
        <v>1453</v>
      </c>
      <c r="F151" s="283" t="s">
        <v>1453</v>
      </c>
      <c r="G151" s="284">
        <v>8000</v>
      </c>
    </row>
    <row r="152" spans="1:7" ht="25.5">
      <c r="A152" s="278" t="s">
        <v>1530</v>
      </c>
      <c r="B152" s="279" t="s">
        <v>1505</v>
      </c>
      <c r="C152" s="280">
        <v>1</v>
      </c>
      <c r="D152" s="281">
        <v>7</v>
      </c>
      <c r="E152" s="282" t="s">
        <v>1529</v>
      </c>
      <c r="F152" s="283" t="s">
        <v>1453</v>
      </c>
      <c r="G152" s="284">
        <v>8000</v>
      </c>
    </row>
    <row r="153" spans="1:7" ht="25.5">
      <c r="A153" s="278" t="s">
        <v>1528</v>
      </c>
      <c r="B153" s="279" t="s">
        <v>1505</v>
      </c>
      <c r="C153" s="280">
        <v>1</v>
      </c>
      <c r="D153" s="281">
        <v>7</v>
      </c>
      <c r="E153" s="282" t="s">
        <v>1479</v>
      </c>
      <c r="F153" s="283" t="s">
        <v>1453</v>
      </c>
      <c r="G153" s="284">
        <v>8000</v>
      </c>
    </row>
    <row r="154" spans="1:7" ht="25.5">
      <c r="A154" s="278" t="s">
        <v>1770</v>
      </c>
      <c r="B154" s="279" t="s">
        <v>1505</v>
      </c>
      <c r="C154" s="280">
        <v>1</v>
      </c>
      <c r="D154" s="281">
        <v>7</v>
      </c>
      <c r="E154" s="282" t="s">
        <v>1771</v>
      </c>
      <c r="F154" s="283" t="s">
        <v>1453</v>
      </c>
      <c r="G154" s="284">
        <v>8000</v>
      </c>
    </row>
    <row r="155" spans="1:7">
      <c r="A155" s="278" t="s">
        <v>1657</v>
      </c>
      <c r="B155" s="279" t="s">
        <v>1505</v>
      </c>
      <c r="C155" s="280">
        <v>1</v>
      </c>
      <c r="D155" s="281">
        <v>7</v>
      </c>
      <c r="E155" s="282" t="s">
        <v>1771</v>
      </c>
      <c r="F155" s="283">
        <v>40</v>
      </c>
      <c r="G155" s="284">
        <v>8000</v>
      </c>
    </row>
    <row r="156" spans="1:7" ht="25.5">
      <c r="A156" s="278" t="s">
        <v>1515</v>
      </c>
      <c r="B156" s="279" t="s">
        <v>1516</v>
      </c>
      <c r="C156" s="280" t="s">
        <v>1453</v>
      </c>
      <c r="D156" s="281" t="s">
        <v>1453</v>
      </c>
      <c r="E156" s="282" t="s">
        <v>1453</v>
      </c>
      <c r="F156" s="283" t="s">
        <v>1453</v>
      </c>
      <c r="G156" s="284">
        <v>171</v>
      </c>
    </row>
    <row r="157" spans="1:7">
      <c r="A157" s="278" t="s">
        <v>1245</v>
      </c>
      <c r="B157" s="279" t="s">
        <v>1516</v>
      </c>
      <c r="C157" s="280">
        <v>1</v>
      </c>
      <c r="D157" s="281" t="s">
        <v>1453</v>
      </c>
      <c r="E157" s="282" t="s">
        <v>1453</v>
      </c>
      <c r="F157" s="283" t="s">
        <v>1453</v>
      </c>
      <c r="G157" s="284">
        <v>171</v>
      </c>
    </row>
    <row r="158" spans="1:7">
      <c r="A158" s="278" t="s">
        <v>1246</v>
      </c>
      <c r="B158" s="279" t="s">
        <v>1516</v>
      </c>
      <c r="C158" s="280">
        <v>1</v>
      </c>
      <c r="D158" s="281">
        <v>13</v>
      </c>
      <c r="E158" s="282" t="s">
        <v>1453</v>
      </c>
      <c r="F158" s="283" t="s">
        <v>1453</v>
      </c>
      <c r="G158" s="284">
        <v>171</v>
      </c>
    </row>
    <row r="159" spans="1:7" ht="25.5">
      <c r="A159" s="278" t="s">
        <v>1530</v>
      </c>
      <c r="B159" s="279" t="s">
        <v>1516</v>
      </c>
      <c r="C159" s="280">
        <v>1</v>
      </c>
      <c r="D159" s="281">
        <v>13</v>
      </c>
      <c r="E159" s="282" t="s">
        <v>1529</v>
      </c>
      <c r="F159" s="283" t="s">
        <v>1453</v>
      </c>
      <c r="G159" s="284">
        <v>171</v>
      </c>
    </row>
    <row r="160" spans="1:7" ht="25.5">
      <c r="A160" s="278" t="s">
        <v>1528</v>
      </c>
      <c r="B160" s="279" t="s">
        <v>1516</v>
      </c>
      <c r="C160" s="280">
        <v>1</v>
      </c>
      <c r="D160" s="281">
        <v>13</v>
      </c>
      <c r="E160" s="282" t="s">
        <v>1479</v>
      </c>
      <c r="F160" s="283" t="s">
        <v>1453</v>
      </c>
      <c r="G160" s="284">
        <v>171</v>
      </c>
    </row>
    <row r="161" spans="1:7" ht="25.5">
      <c r="A161" s="278" t="s">
        <v>1768</v>
      </c>
      <c r="B161" s="279" t="s">
        <v>1516</v>
      </c>
      <c r="C161" s="280">
        <v>1</v>
      </c>
      <c r="D161" s="281">
        <v>13</v>
      </c>
      <c r="E161" s="282" t="s">
        <v>1769</v>
      </c>
      <c r="F161" s="283" t="s">
        <v>1453</v>
      </c>
      <c r="G161" s="284">
        <v>70</v>
      </c>
    </row>
    <row r="162" spans="1:7">
      <c r="A162" s="278" t="s">
        <v>1657</v>
      </c>
      <c r="B162" s="279" t="s">
        <v>1516</v>
      </c>
      <c r="C162" s="280">
        <v>1</v>
      </c>
      <c r="D162" s="281">
        <v>13</v>
      </c>
      <c r="E162" s="282" t="s">
        <v>1769</v>
      </c>
      <c r="F162" s="283">
        <v>40</v>
      </c>
      <c r="G162" s="284">
        <v>70</v>
      </c>
    </row>
    <row r="163" spans="1:7" ht="25.5">
      <c r="A163" s="278" t="s">
        <v>1770</v>
      </c>
      <c r="B163" s="279" t="s">
        <v>1516</v>
      </c>
      <c r="C163" s="280">
        <v>1</v>
      </c>
      <c r="D163" s="281">
        <v>13</v>
      </c>
      <c r="E163" s="282" t="s">
        <v>1771</v>
      </c>
      <c r="F163" s="283" t="s">
        <v>1453</v>
      </c>
      <c r="G163" s="284">
        <v>101</v>
      </c>
    </row>
    <row r="164" spans="1:7">
      <c r="A164" s="278" t="s">
        <v>1657</v>
      </c>
      <c r="B164" s="279" t="s">
        <v>1516</v>
      </c>
      <c r="C164" s="280">
        <v>1</v>
      </c>
      <c r="D164" s="281">
        <v>13</v>
      </c>
      <c r="E164" s="282" t="s">
        <v>1771</v>
      </c>
      <c r="F164" s="283">
        <v>40</v>
      </c>
      <c r="G164" s="284">
        <v>101</v>
      </c>
    </row>
    <row r="165" spans="1:7" ht="38.25">
      <c r="A165" s="285" t="s">
        <v>1026</v>
      </c>
      <c r="B165" s="286" t="s">
        <v>1027</v>
      </c>
      <c r="C165" s="287">
        <v>4</v>
      </c>
      <c r="D165" s="288">
        <v>12</v>
      </c>
      <c r="E165" s="289" t="s">
        <v>1453</v>
      </c>
      <c r="F165" s="290" t="s">
        <v>1453</v>
      </c>
      <c r="G165" s="291">
        <v>25606</v>
      </c>
    </row>
    <row r="166" spans="1:7" ht="25.5">
      <c r="A166" s="278" t="s">
        <v>1519</v>
      </c>
      <c r="B166" s="279" t="s">
        <v>1028</v>
      </c>
      <c r="C166" s="280" t="s">
        <v>1453</v>
      </c>
      <c r="D166" s="281" t="s">
        <v>1453</v>
      </c>
      <c r="E166" s="282" t="s">
        <v>1453</v>
      </c>
      <c r="F166" s="283" t="s">
        <v>1453</v>
      </c>
      <c r="G166" s="284">
        <v>25606</v>
      </c>
    </row>
    <row r="167" spans="1:7">
      <c r="A167" s="278" t="s">
        <v>1658</v>
      </c>
      <c r="B167" s="279" t="s">
        <v>1028</v>
      </c>
      <c r="C167" s="280">
        <v>4</v>
      </c>
      <c r="D167" s="281" t="s">
        <v>1453</v>
      </c>
      <c r="E167" s="282" t="s">
        <v>1453</v>
      </c>
      <c r="F167" s="283" t="s">
        <v>1453</v>
      </c>
      <c r="G167" s="284">
        <v>25606</v>
      </c>
    </row>
    <row r="168" spans="1:7">
      <c r="A168" s="278" t="s">
        <v>1663</v>
      </c>
      <c r="B168" s="279" t="s">
        <v>1028</v>
      </c>
      <c r="C168" s="280">
        <v>4</v>
      </c>
      <c r="D168" s="281">
        <v>12</v>
      </c>
      <c r="E168" s="282" t="s">
        <v>1453</v>
      </c>
      <c r="F168" s="283" t="s">
        <v>1453</v>
      </c>
      <c r="G168" s="284">
        <v>25606</v>
      </c>
    </row>
    <row r="169" spans="1:7" ht="63.75">
      <c r="A169" s="278" t="s">
        <v>1590</v>
      </c>
      <c r="B169" s="279" t="s">
        <v>1028</v>
      </c>
      <c r="C169" s="280">
        <v>4</v>
      </c>
      <c r="D169" s="281">
        <v>12</v>
      </c>
      <c r="E169" s="282" t="s">
        <v>1589</v>
      </c>
      <c r="F169" s="283" t="s">
        <v>1453</v>
      </c>
      <c r="G169" s="284">
        <v>23570</v>
      </c>
    </row>
    <row r="170" spans="1:7">
      <c r="A170" s="278" t="s">
        <v>1305</v>
      </c>
      <c r="B170" s="279" t="s">
        <v>1028</v>
      </c>
      <c r="C170" s="280">
        <v>4</v>
      </c>
      <c r="D170" s="281">
        <v>12</v>
      </c>
      <c r="E170" s="282" t="s">
        <v>1306</v>
      </c>
      <c r="F170" s="283" t="s">
        <v>1453</v>
      </c>
      <c r="G170" s="284">
        <v>23570</v>
      </c>
    </row>
    <row r="171" spans="1:7" ht="25.5">
      <c r="A171" s="278" t="s">
        <v>1307</v>
      </c>
      <c r="B171" s="279" t="s">
        <v>1028</v>
      </c>
      <c r="C171" s="280">
        <v>4</v>
      </c>
      <c r="D171" s="281">
        <v>12</v>
      </c>
      <c r="E171" s="282" t="s">
        <v>1308</v>
      </c>
      <c r="F171" s="283" t="s">
        <v>1453</v>
      </c>
      <c r="G171" s="284">
        <v>22768</v>
      </c>
    </row>
    <row r="172" spans="1:7">
      <c r="A172" s="278" t="s">
        <v>1657</v>
      </c>
      <c r="B172" s="279" t="s">
        <v>1028</v>
      </c>
      <c r="C172" s="280">
        <v>4</v>
      </c>
      <c r="D172" s="281">
        <v>12</v>
      </c>
      <c r="E172" s="282" t="s">
        <v>1308</v>
      </c>
      <c r="F172" s="283">
        <v>40</v>
      </c>
      <c r="G172" s="284">
        <v>22768</v>
      </c>
    </row>
    <row r="173" spans="1:7" ht="25.5">
      <c r="A173" s="278" t="s">
        <v>1309</v>
      </c>
      <c r="B173" s="279" t="s">
        <v>1028</v>
      </c>
      <c r="C173" s="280">
        <v>4</v>
      </c>
      <c r="D173" s="281">
        <v>12</v>
      </c>
      <c r="E173" s="282" t="s">
        <v>1310</v>
      </c>
      <c r="F173" s="283" t="s">
        <v>1453</v>
      </c>
      <c r="G173" s="284">
        <v>802</v>
      </c>
    </row>
    <row r="174" spans="1:7">
      <c r="A174" s="278" t="s">
        <v>1657</v>
      </c>
      <c r="B174" s="279" t="s">
        <v>1028</v>
      </c>
      <c r="C174" s="280">
        <v>4</v>
      </c>
      <c r="D174" s="281">
        <v>12</v>
      </c>
      <c r="E174" s="282" t="s">
        <v>1310</v>
      </c>
      <c r="F174" s="283">
        <v>40</v>
      </c>
      <c r="G174" s="284">
        <v>802</v>
      </c>
    </row>
    <row r="175" spans="1:7" ht="25.5">
      <c r="A175" s="278" t="s">
        <v>1530</v>
      </c>
      <c r="B175" s="279" t="s">
        <v>1028</v>
      </c>
      <c r="C175" s="280">
        <v>4</v>
      </c>
      <c r="D175" s="281">
        <v>12</v>
      </c>
      <c r="E175" s="282" t="s">
        <v>1529</v>
      </c>
      <c r="F175" s="283" t="s">
        <v>1453</v>
      </c>
      <c r="G175" s="284">
        <v>1781</v>
      </c>
    </row>
    <row r="176" spans="1:7" ht="25.5">
      <c r="A176" s="278" t="s">
        <v>1528</v>
      </c>
      <c r="B176" s="279" t="s">
        <v>1028</v>
      </c>
      <c r="C176" s="280">
        <v>4</v>
      </c>
      <c r="D176" s="281">
        <v>12</v>
      </c>
      <c r="E176" s="282" t="s">
        <v>1479</v>
      </c>
      <c r="F176" s="283" t="s">
        <v>1453</v>
      </c>
      <c r="G176" s="284">
        <v>1781</v>
      </c>
    </row>
    <row r="177" spans="1:7" ht="25.5">
      <c r="A177" s="278" t="s">
        <v>1768</v>
      </c>
      <c r="B177" s="279" t="s">
        <v>1028</v>
      </c>
      <c r="C177" s="280">
        <v>4</v>
      </c>
      <c r="D177" s="281">
        <v>12</v>
      </c>
      <c r="E177" s="282" t="s">
        <v>1769</v>
      </c>
      <c r="F177" s="283" t="s">
        <v>1453</v>
      </c>
      <c r="G177" s="284">
        <v>490</v>
      </c>
    </row>
    <row r="178" spans="1:7">
      <c r="A178" s="278" t="s">
        <v>1657</v>
      </c>
      <c r="B178" s="279" t="s">
        <v>1028</v>
      </c>
      <c r="C178" s="280">
        <v>4</v>
      </c>
      <c r="D178" s="281">
        <v>12</v>
      </c>
      <c r="E178" s="282" t="s">
        <v>1769</v>
      </c>
      <c r="F178" s="283">
        <v>40</v>
      </c>
      <c r="G178" s="284">
        <v>490</v>
      </c>
    </row>
    <row r="179" spans="1:7" ht="25.5">
      <c r="A179" s="278" t="s">
        <v>1770</v>
      </c>
      <c r="B179" s="279" t="s">
        <v>1028</v>
      </c>
      <c r="C179" s="280">
        <v>4</v>
      </c>
      <c r="D179" s="281">
        <v>12</v>
      </c>
      <c r="E179" s="282" t="s">
        <v>1771</v>
      </c>
      <c r="F179" s="283" t="s">
        <v>1453</v>
      </c>
      <c r="G179" s="284">
        <v>1291</v>
      </c>
    </row>
    <row r="180" spans="1:7">
      <c r="A180" s="278" t="s">
        <v>1657</v>
      </c>
      <c r="B180" s="279" t="s">
        <v>1028</v>
      </c>
      <c r="C180" s="280">
        <v>4</v>
      </c>
      <c r="D180" s="281">
        <v>12</v>
      </c>
      <c r="E180" s="282" t="s">
        <v>1771</v>
      </c>
      <c r="F180" s="283">
        <v>40</v>
      </c>
      <c r="G180" s="284">
        <v>1291</v>
      </c>
    </row>
    <row r="181" spans="1:7">
      <c r="A181" s="278" t="s">
        <v>1461</v>
      </c>
      <c r="B181" s="279" t="s">
        <v>1028</v>
      </c>
      <c r="C181" s="280">
        <v>4</v>
      </c>
      <c r="D181" s="281">
        <v>12</v>
      </c>
      <c r="E181" s="282" t="s">
        <v>1460</v>
      </c>
      <c r="F181" s="283" t="s">
        <v>1453</v>
      </c>
      <c r="G181" s="284">
        <v>255</v>
      </c>
    </row>
    <row r="182" spans="1:7">
      <c r="A182" s="278" t="s">
        <v>1586</v>
      </c>
      <c r="B182" s="279" t="s">
        <v>1028</v>
      </c>
      <c r="C182" s="280">
        <v>4</v>
      </c>
      <c r="D182" s="281">
        <v>12</v>
      </c>
      <c r="E182" s="282" t="s">
        <v>1584</v>
      </c>
      <c r="F182" s="283" t="s">
        <v>1453</v>
      </c>
      <c r="G182" s="284">
        <v>255</v>
      </c>
    </row>
    <row r="183" spans="1:7" ht="25.5">
      <c r="A183" s="278" t="s">
        <v>1861</v>
      </c>
      <c r="B183" s="279" t="s">
        <v>1028</v>
      </c>
      <c r="C183" s="280">
        <v>4</v>
      </c>
      <c r="D183" s="281">
        <v>12</v>
      </c>
      <c r="E183" s="282" t="s">
        <v>1862</v>
      </c>
      <c r="F183" s="283" t="s">
        <v>1453</v>
      </c>
      <c r="G183" s="284">
        <v>53</v>
      </c>
    </row>
    <row r="184" spans="1:7">
      <c r="A184" s="278" t="s">
        <v>1657</v>
      </c>
      <c r="B184" s="279" t="s">
        <v>1028</v>
      </c>
      <c r="C184" s="280">
        <v>4</v>
      </c>
      <c r="D184" s="281">
        <v>12</v>
      </c>
      <c r="E184" s="282" t="s">
        <v>1862</v>
      </c>
      <c r="F184" s="283">
        <v>40</v>
      </c>
      <c r="G184" s="284">
        <v>53</v>
      </c>
    </row>
    <row r="185" spans="1:7">
      <c r="A185" s="278" t="s">
        <v>1863</v>
      </c>
      <c r="B185" s="279" t="s">
        <v>1028</v>
      </c>
      <c r="C185" s="280">
        <v>4</v>
      </c>
      <c r="D185" s="281">
        <v>12</v>
      </c>
      <c r="E185" s="282" t="s">
        <v>1864</v>
      </c>
      <c r="F185" s="283" t="s">
        <v>1453</v>
      </c>
      <c r="G185" s="284">
        <v>137</v>
      </c>
    </row>
    <row r="186" spans="1:7">
      <c r="A186" s="278" t="s">
        <v>1657</v>
      </c>
      <c r="B186" s="279" t="s">
        <v>1028</v>
      </c>
      <c r="C186" s="280">
        <v>4</v>
      </c>
      <c r="D186" s="281">
        <v>12</v>
      </c>
      <c r="E186" s="282" t="s">
        <v>1864</v>
      </c>
      <c r="F186" s="283">
        <v>40</v>
      </c>
      <c r="G186" s="284">
        <v>137</v>
      </c>
    </row>
    <row r="187" spans="1:7">
      <c r="A187" s="278" t="s">
        <v>1106</v>
      </c>
      <c r="B187" s="279" t="s">
        <v>1028</v>
      </c>
      <c r="C187" s="280">
        <v>4</v>
      </c>
      <c r="D187" s="281">
        <v>12</v>
      </c>
      <c r="E187" s="282" t="s">
        <v>1107</v>
      </c>
      <c r="F187" s="283" t="s">
        <v>1453</v>
      </c>
      <c r="G187" s="284">
        <v>65</v>
      </c>
    </row>
    <row r="188" spans="1:7">
      <c r="A188" s="278" t="s">
        <v>1657</v>
      </c>
      <c r="B188" s="279" t="s">
        <v>1028</v>
      </c>
      <c r="C188" s="280">
        <v>4</v>
      </c>
      <c r="D188" s="281">
        <v>12</v>
      </c>
      <c r="E188" s="282" t="s">
        <v>1107</v>
      </c>
      <c r="F188" s="283">
        <v>40</v>
      </c>
      <c r="G188" s="284">
        <v>65</v>
      </c>
    </row>
    <row r="189" spans="1:7" ht="51">
      <c r="A189" s="285" t="s">
        <v>1517</v>
      </c>
      <c r="B189" s="286" t="s">
        <v>1518</v>
      </c>
      <c r="C189" s="287">
        <v>1</v>
      </c>
      <c r="D189" s="288">
        <v>13</v>
      </c>
      <c r="E189" s="289" t="s">
        <v>1453</v>
      </c>
      <c r="F189" s="290" t="s">
        <v>1453</v>
      </c>
      <c r="G189" s="291">
        <v>68464</v>
      </c>
    </row>
    <row r="190" spans="1:7" ht="25.5">
      <c r="A190" s="278" t="s">
        <v>1519</v>
      </c>
      <c r="B190" s="279" t="s">
        <v>1520</v>
      </c>
      <c r="C190" s="280" t="s">
        <v>1453</v>
      </c>
      <c r="D190" s="281" t="s">
        <v>1453</v>
      </c>
      <c r="E190" s="282" t="s">
        <v>1453</v>
      </c>
      <c r="F190" s="283" t="s">
        <v>1453</v>
      </c>
      <c r="G190" s="284">
        <v>68464</v>
      </c>
    </row>
    <row r="191" spans="1:7">
      <c r="A191" s="278" t="s">
        <v>1245</v>
      </c>
      <c r="B191" s="279" t="s">
        <v>1520</v>
      </c>
      <c r="C191" s="280">
        <v>1</v>
      </c>
      <c r="D191" s="281" t="s">
        <v>1453</v>
      </c>
      <c r="E191" s="282" t="s">
        <v>1453</v>
      </c>
      <c r="F191" s="283" t="s">
        <v>1453</v>
      </c>
      <c r="G191" s="284">
        <v>68464</v>
      </c>
    </row>
    <row r="192" spans="1:7">
      <c r="A192" s="278" t="s">
        <v>1246</v>
      </c>
      <c r="B192" s="279" t="s">
        <v>1520</v>
      </c>
      <c r="C192" s="280">
        <v>1</v>
      </c>
      <c r="D192" s="281">
        <v>13</v>
      </c>
      <c r="E192" s="282" t="s">
        <v>1453</v>
      </c>
      <c r="F192" s="283" t="s">
        <v>1453</v>
      </c>
      <c r="G192" s="284">
        <v>68464</v>
      </c>
    </row>
    <row r="193" spans="1:7" ht="63.75">
      <c r="A193" s="278" t="s">
        <v>1590</v>
      </c>
      <c r="B193" s="279" t="s">
        <v>1520</v>
      </c>
      <c r="C193" s="280">
        <v>1</v>
      </c>
      <c r="D193" s="281">
        <v>13</v>
      </c>
      <c r="E193" s="282" t="s">
        <v>1589</v>
      </c>
      <c r="F193" s="283" t="s">
        <v>1453</v>
      </c>
      <c r="G193" s="284">
        <v>49106</v>
      </c>
    </row>
    <row r="194" spans="1:7">
      <c r="A194" s="278" t="s">
        <v>1305</v>
      </c>
      <c r="B194" s="279" t="s">
        <v>1520</v>
      </c>
      <c r="C194" s="280">
        <v>1</v>
      </c>
      <c r="D194" s="281">
        <v>13</v>
      </c>
      <c r="E194" s="282" t="s">
        <v>1306</v>
      </c>
      <c r="F194" s="283" t="s">
        <v>1453</v>
      </c>
      <c r="G194" s="284">
        <v>49106</v>
      </c>
    </row>
    <row r="195" spans="1:7" ht="25.5">
      <c r="A195" s="278" t="s">
        <v>1307</v>
      </c>
      <c r="B195" s="279" t="s">
        <v>1520</v>
      </c>
      <c r="C195" s="280">
        <v>1</v>
      </c>
      <c r="D195" s="281">
        <v>13</v>
      </c>
      <c r="E195" s="282" t="s">
        <v>1308</v>
      </c>
      <c r="F195" s="283" t="s">
        <v>1453</v>
      </c>
      <c r="G195" s="284">
        <v>46628</v>
      </c>
    </row>
    <row r="196" spans="1:7">
      <c r="A196" s="278" t="s">
        <v>1657</v>
      </c>
      <c r="B196" s="279" t="s">
        <v>1520</v>
      </c>
      <c r="C196" s="280">
        <v>1</v>
      </c>
      <c r="D196" s="281">
        <v>13</v>
      </c>
      <c r="E196" s="282" t="s">
        <v>1308</v>
      </c>
      <c r="F196" s="283">
        <v>40</v>
      </c>
      <c r="G196" s="284">
        <v>46628</v>
      </c>
    </row>
    <row r="197" spans="1:7" ht="25.5">
      <c r="A197" s="278" t="s">
        <v>1309</v>
      </c>
      <c r="B197" s="279" t="s">
        <v>1520</v>
      </c>
      <c r="C197" s="280">
        <v>1</v>
      </c>
      <c r="D197" s="281">
        <v>13</v>
      </c>
      <c r="E197" s="282" t="s">
        <v>1310</v>
      </c>
      <c r="F197" s="283" t="s">
        <v>1453</v>
      </c>
      <c r="G197" s="284">
        <v>2478</v>
      </c>
    </row>
    <row r="198" spans="1:7">
      <c r="A198" s="278" t="s">
        <v>1657</v>
      </c>
      <c r="B198" s="279" t="s">
        <v>1520</v>
      </c>
      <c r="C198" s="280">
        <v>1</v>
      </c>
      <c r="D198" s="281">
        <v>13</v>
      </c>
      <c r="E198" s="282" t="s">
        <v>1310</v>
      </c>
      <c r="F198" s="283">
        <v>40</v>
      </c>
      <c r="G198" s="284">
        <v>2478</v>
      </c>
    </row>
    <row r="199" spans="1:7" ht="25.5">
      <c r="A199" s="278" t="s">
        <v>1530</v>
      </c>
      <c r="B199" s="279" t="s">
        <v>1520</v>
      </c>
      <c r="C199" s="280">
        <v>1</v>
      </c>
      <c r="D199" s="281">
        <v>13</v>
      </c>
      <c r="E199" s="282" t="s">
        <v>1529</v>
      </c>
      <c r="F199" s="283" t="s">
        <v>1453</v>
      </c>
      <c r="G199" s="284">
        <v>17757</v>
      </c>
    </row>
    <row r="200" spans="1:7" ht="25.5">
      <c r="A200" s="278" t="s">
        <v>1528</v>
      </c>
      <c r="B200" s="279" t="s">
        <v>1520</v>
      </c>
      <c r="C200" s="280">
        <v>1</v>
      </c>
      <c r="D200" s="281">
        <v>13</v>
      </c>
      <c r="E200" s="282" t="s">
        <v>1479</v>
      </c>
      <c r="F200" s="283" t="s">
        <v>1453</v>
      </c>
      <c r="G200" s="284">
        <v>17757</v>
      </c>
    </row>
    <row r="201" spans="1:7" ht="25.5">
      <c r="A201" s="278" t="s">
        <v>1768</v>
      </c>
      <c r="B201" s="279" t="s">
        <v>1520</v>
      </c>
      <c r="C201" s="280">
        <v>1</v>
      </c>
      <c r="D201" s="281">
        <v>13</v>
      </c>
      <c r="E201" s="282" t="s">
        <v>1769</v>
      </c>
      <c r="F201" s="283" t="s">
        <v>1453</v>
      </c>
      <c r="G201" s="284">
        <v>3621</v>
      </c>
    </row>
    <row r="202" spans="1:7">
      <c r="A202" s="278" t="s">
        <v>1657</v>
      </c>
      <c r="B202" s="279" t="s">
        <v>1520</v>
      </c>
      <c r="C202" s="280">
        <v>1</v>
      </c>
      <c r="D202" s="281">
        <v>13</v>
      </c>
      <c r="E202" s="282" t="s">
        <v>1769</v>
      </c>
      <c r="F202" s="283">
        <v>40</v>
      </c>
      <c r="G202" s="284">
        <v>3621</v>
      </c>
    </row>
    <row r="203" spans="1:7" ht="25.5">
      <c r="A203" s="278" t="s">
        <v>1770</v>
      </c>
      <c r="B203" s="279" t="s">
        <v>1520</v>
      </c>
      <c r="C203" s="280">
        <v>1</v>
      </c>
      <c r="D203" s="281">
        <v>13</v>
      </c>
      <c r="E203" s="282" t="s">
        <v>1771</v>
      </c>
      <c r="F203" s="283" t="s">
        <v>1453</v>
      </c>
      <c r="G203" s="284">
        <v>14136</v>
      </c>
    </row>
    <row r="204" spans="1:7">
      <c r="A204" s="278" t="s">
        <v>1657</v>
      </c>
      <c r="B204" s="279" t="s">
        <v>1520</v>
      </c>
      <c r="C204" s="280">
        <v>1</v>
      </c>
      <c r="D204" s="281">
        <v>13</v>
      </c>
      <c r="E204" s="282" t="s">
        <v>1771</v>
      </c>
      <c r="F204" s="283">
        <v>40</v>
      </c>
      <c r="G204" s="284">
        <v>14136</v>
      </c>
    </row>
    <row r="205" spans="1:7">
      <c r="A205" s="278" t="s">
        <v>1461</v>
      </c>
      <c r="B205" s="279" t="s">
        <v>1520</v>
      </c>
      <c r="C205" s="280">
        <v>1</v>
      </c>
      <c r="D205" s="281">
        <v>13</v>
      </c>
      <c r="E205" s="282" t="s">
        <v>1460</v>
      </c>
      <c r="F205" s="283" t="s">
        <v>1453</v>
      </c>
      <c r="G205" s="284">
        <v>1601</v>
      </c>
    </row>
    <row r="206" spans="1:7">
      <c r="A206" s="278" t="s">
        <v>1586</v>
      </c>
      <c r="B206" s="279" t="s">
        <v>1520</v>
      </c>
      <c r="C206" s="280">
        <v>1</v>
      </c>
      <c r="D206" s="281">
        <v>13</v>
      </c>
      <c r="E206" s="282" t="s">
        <v>1584</v>
      </c>
      <c r="F206" s="283" t="s">
        <v>1453</v>
      </c>
      <c r="G206" s="284">
        <v>1601</v>
      </c>
    </row>
    <row r="207" spans="1:7" ht="25.5">
      <c r="A207" s="278" t="s">
        <v>1861</v>
      </c>
      <c r="B207" s="279" t="s">
        <v>1520</v>
      </c>
      <c r="C207" s="280">
        <v>1</v>
      </c>
      <c r="D207" s="281">
        <v>13</v>
      </c>
      <c r="E207" s="282" t="s">
        <v>1862</v>
      </c>
      <c r="F207" s="283" t="s">
        <v>1453</v>
      </c>
      <c r="G207" s="284">
        <v>1416</v>
      </c>
    </row>
    <row r="208" spans="1:7">
      <c r="A208" s="278" t="s">
        <v>1657</v>
      </c>
      <c r="B208" s="279" t="s">
        <v>1520</v>
      </c>
      <c r="C208" s="280">
        <v>1</v>
      </c>
      <c r="D208" s="281">
        <v>13</v>
      </c>
      <c r="E208" s="282" t="s">
        <v>1862</v>
      </c>
      <c r="F208" s="283">
        <v>40</v>
      </c>
      <c r="G208" s="284">
        <v>1416</v>
      </c>
    </row>
    <row r="209" spans="1:7">
      <c r="A209" s="278" t="s">
        <v>1863</v>
      </c>
      <c r="B209" s="279" t="s">
        <v>1520</v>
      </c>
      <c r="C209" s="280">
        <v>1</v>
      </c>
      <c r="D209" s="281">
        <v>13</v>
      </c>
      <c r="E209" s="282" t="s">
        <v>1864</v>
      </c>
      <c r="F209" s="283" t="s">
        <v>1453</v>
      </c>
      <c r="G209" s="284">
        <v>185</v>
      </c>
    </row>
    <row r="210" spans="1:7" ht="13.5" thickBot="1">
      <c r="A210" s="292" t="s">
        <v>1657</v>
      </c>
      <c r="B210" s="293" t="s">
        <v>1520</v>
      </c>
      <c r="C210" s="294">
        <v>1</v>
      </c>
      <c r="D210" s="295">
        <v>13</v>
      </c>
      <c r="E210" s="296" t="s">
        <v>1864</v>
      </c>
      <c r="F210" s="297">
        <v>40</v>
      </c>
      <c r="G210" s="298">
        <v>185</v>
      </c>
    </row>
    <row r="211" spans="1:7" ht="17.25" customHeight="1" thickBot="1">
      <c r="A211" s="299" t="s">
        <v>1454</v>
      </c>
      <c r="B211" s="79"/>
      <c r="C211" s="79"/>
      <c r="D211" s="79"/>
      <c r="E211" s="79"/>
      <c r="F211" s="79"/>
      <c r="G211" s="300">
        <v>274497.40000000002</v>
      </c>
    </row>
    <row r="212" spans="1:7">
      <c r="A212" s="1"/>
      <c r="B212" s="1"/>
      <c r="C212" s="1"/>
      <c r="D212" s="1"/>
      <c r="E212" s="1"/>
      <c r="F212" s="1"/>
      <c r="G212" s="1"/>
    </row>
  </sheetData>
  <mergeCells count="2">
    <mergeCell ref="A4:G4"/>
    <mergeCell ref="E3:G3"/>
  </mergeCells>
  <phoneticPr fontId="0" type="noConversion"/>
  <pageMargins left="0.78740157480314965" right="0.39370078740157483" top="0.59055118110236227" bottom="0.39370078740157483" header="0.31496062992125984" footer="0.31496062992125984"/>
  <pageSetup scale="95" firstPageNumber="268" fitToHeight="0" orientation="portrait" useFirstPageNumber="1" r:id="rId1"/>
  <headerFooter alignWithMargins="0">
    <oddHeader>&amp;R&amp;P</oddHeader>
  </headerFooter>
  <rowBreaks count="1" manualBreakCount="1">
    <brk id="175" max="6" man="1"/>
  </rowBreaks>
</worksheet>
</file>

<file path=xl/worksheets/sheet23.xml><?xml version="1.0" encoding="utf-8"?>
<worksheet xmlns="http://schemas.openxmlformats.org/spreadsheetml/2006/main" xmlns:r="http://schemas.openxmlformats.org/officeDocument/2006/relationships">
  <sheetPr>
    <outlinePr summaryBelow="0"/>
  </sheetPr>
  <dimension ref="A1:N209"/>
  <sheetViews>
    <sheetView showGridLines="0" workbookViewId="0">
      <selection activeCell="K4" sqref="K4"/>
    </sheetView>
  </sheetViews>
  <sheetFormatPr defaultRowHeight="12.75"/>
  <cols>
    <col min="1" max="1" width="48.140625" style="4" customWidth="1"/>
    <col min="2" max="2" width="12.140625" style="4" customWidth="1"/>
    <col min="3" max="3" width="6.42578125" style="4" customWidth="1"/>
    <col min="4" max="4" width="5.85546875" style="4" customWidth="1"/>
    <col min="5" max="5" width="5.7109375" style="4" customWidth="1"/>
    <col min="6" max="6" width="5.140625" style="4" customWidth="1"/>
    <col min="7" max="8" width="12.85546875" style="4" customWidth="1"/>
    <col min="9" max="16384" width="9.140625" style="4"/>
  </cols>
  <sheetData>
    <row r="1" spans="1:14">
      <c r="A1" s="2" t="s">
        <v>1623</v>
      </c>
      <c r="B1" s="2"/>
      <c r="C1" s="2"/>
      <c r="D1" s="2"/>
      <c r="E1" s="2"/>
      <c r="F1" s="2"/>
      <c r="G1" s="2"/>
      <c r="H1" s="540" t="s">
        <v>722</v>
      </c>
      <c r="I1" s="2"/>
      <c r="J1" s="2"/>
      <c r="K1" s="2"/>
      <c r="L1" s="2"/>
      <c r="M1" s="2"/>
      <c r="N1" s="2"/>
    </row>
    <row r="2" spans="1:14">
      <c r="A2" s="2"/>
      <c r="B2" s="2"/>
      <c r="C2" s="2"/>
      <c r="D2" s="2"/>
      <c r="E2" s="2"/>
      <c r="F2" s="2"/>
      <c r="G2" s="2"/>
      <c r="H2" s="540" t="s">
        <v>1633</v>
      </c>
      <c r="I2" s="2"/>
      <c r="J2" s="2"/>
      <c r="K2" s="2"/>
      <c r="L2" s="2"/>
      <c r="M2" s="2"/>
      <c r="N2" s="2"/>
    </row>
    <row r="3" spans="1:14" ht="15" customHeight="1">
      <c r="A3" s="2"/>
      <c r="B3" s="2"/>
      <c r="C3" s="2"/>
      <c r="D3" s="2"/>
      <c r="E3" s="2"/>
      <c r="F3" s="2"/>
      <c r="G3" s="993" t="s">
        <v>1845</v>
      </c>
      <c r="H3" s="993"/>
      <c r="I3" s="2"/>
      <c r="J3" s="2"/>
      <c r="K3" s="2"/>
      <c r="L3" s="2"/>
      <c r="M3" s="2"/>
      <c r="N3" s="2"/>
    </row>
    <row r="4" spans="1:14" ht="73.5" customHeight="1">
      <c r="A4" s="989" t="s">
        <v>188</v>
      </c>
      <c r="B4" s="989"/>
      <c r="C4" s="989"/>
      <c r="D4" s="989"/>
      <c r="E4" s="989"/>
      <c r="F4" s="989"/>
      <c r="G4" s="989"/>
      <c r="H4" s="989"/>
    </row>
    <row r="5" spans="1:14" ht="19.5" customHeight="1" thickBot="1">
      <c r="A5" s="302"/>
      <c r="B5" s="302"/>
      <c r="C5" s="302"/>
      <c r="D5" s="302"/>
      <c r="E5" s="1"/>
      <c r="F5" s="1"/>
      <c r="G5" s="1"/>
      <c r="H5" s="311" t="s">
        <v>1625</v>
      </c>
    </row>
    <row r="6" spans="1:14" ht="33" customHeight="1" thickBot="1">
      <c r="A6" s="9" t="s">
        <v>1618</v>
      </c>
      <c r="B6" s="15" t="s">
        <v>1615</v>
      </c>
      <c r="C6" s="15" t="s">
        <v>1617</v>
      </c>
      <c r="D6" s="15" t="s">
        <v>1616</v>
      </c>
      <c r="E6" s="15" t="s">
        <v>1614</v>
      </c>
      <c r="F6" s="16" t="s">
        <v>1731</v>
      </c>
      <c r="G6" s="303" t="s">
        <v>1447</v>
      </c>
      <c r="H6" s="303" t="s">
        <v>1627</v>
      </c>
    </row>
    <row r="7" spans="1:14" ht="44.25" customHeight="1">
      <c r="A7" s="271" t="s">
        <v>1498</v>
      </c>
      <c r="B7" s="272" t="s">
        <v>1602</v>
      </c>
      <c r="C7" s="273" t="s">
        <v>1453</v>
      </c>
      <c r="D7" s="274" t="s">
        <v>1453</v>
      </c>
      <c r="E7" s="275" t="s">
        <v>1453</v>
      </c>
      <c r="F7" s="276" t="s">
        <v>1453</v>
      </c>
      <c r="G7" s="277">
        <v>171039.8</v>
      </c>
      <c r="H7" s="304">
        <v>171334.6</v>
      </c>
    </row>
    <row r="8" spans="1:14" ht="15" customHeight="1">
      <c r="A8" s="278" t="s">
        <v>1496</v>
      </c>
      <c r="B8" s="279" t="s">
        <v>1499</v>
      </c>
      <c r="C8" s="280" t="s">
        <v>1453</v>
      </c>
      <c r="D8" s="281" t="s">
        <v>1453</v>
      </c>
      <c r="E8" s="282" t="s">
        <v>1453</v>
      </c>
      <c r="F8" s="283" t="s">
        <v>1453</v>
      </c>
      <c r="G8" s="284">
        <v>132367</v>
      </c>
      <c r="H8" s="305">
        <v>132367</v>
      </c>
    </row>
    <row r="9" spans="1:14" ht="15" customHeight="1">
      <c r="A9" s="278" t="s">
        <v>1245</v>
      </c>
      <c r="B9" s="279" t="s">
        <v>1499</v>
      </c>
      <c r="C9" s="280">
        <v>1</v>
      </c>
      <c r="D9" s="281" t="s">
        <v>1453</v>
      </c>
      <c r="E9" s="282" t="s">
        <v>1453</v>
      </c>
      <c r="F9" s="283" t="s">
        <v>1453</v>
      </c>
      <c r="G9" s="284">
        <v>132367</v>
      </c>
      <c r="H9" s="305">
        <v>132367</v>
      </c>
    </row>
    <row r="10" spans="1:14" ht="56.25" customHeight="1">
      <c r="A10" s="278" t="s">
        <v>972</v>
      </c>
      <c r="B10" s="279" t="s">
        <v>1499</v>
      </c>
      <c r="C10" s="280">
        <v>1</v>
      </c>
      <c r="D10" s="281">
        <v>4</v>
      </c>
      <c r="E10" s="282" t="s">
        <v>1453</v>
      </c>
      <c r="F10" s="283" t="s">
        <v>1453</v>
      </c>
      <c r="G10" s="284">
        <v>132367</v>
      </c>
      <c r="H10" s="305">
        <v>132367</v>
      </c>
    </row>
    <row r="11" spans="1:14" ht="63.75">
      <c r="A11" s="278" t="s">
        <v>1590</v>
      </c>
      <c r="B11" s="279" t="s">
        <v>1499</v>
      </c>
      <c r="C11" s="280">
        <v>1</v>
      </c>
      <c r="D11" s="281">
        <v>4</v>
      </c>
      <c r="E11" s="282" t="s">
        <v>1589</v>
      </c>
      <c r="F11" s="283" t="s">
        <v>1453</v>
      </c>
      <c r="G11" s="284">
        <v>127650</v>
      </c>
      <c r="H11" s="305">
        <v>127650</v>
      </c>
    </row>
    <row r="12" spans="1:14" ht="25.5">
      <c r="A12" s="278" t="s">
        <v>1588</v>
      </c>
      <c r="B12" s="279" t="s">
        <v>1499</v>
      </c>
      <c r="C12" s="280">
        <v>1</v>
      </c>
      <c r="D12" s="281">
        <v>4</v>
      </c>
      <c r="E12" s="282" t="s">
        <v>1587</v>
      </c>
      <c r="F12" s="283" t="s">
        <v>1453</v>
      </c>
      <c r="G12" s="284">
        <v>127650</v>
      </c>
      <c r="H12" s="305">
        <v>127650</v>
      </c>
    </row>
    <row r="13" spans="1:14" ht="38.25">
      <c r="A13" s="278" t="s">
        <v>1792</v>
      </c>
      <c r="B13" s="279" t="s">
        <v>1499</v>
      </c>
      <c r="C13" s="280">
        <v>1</v>
      </c>
      <c r="D13" s="281">
        <v>4</v>
      </c>
      <c r="E13" s="282" t="s">
        <v>1793</v>
      </c>
      <c r="F13" s="283" t="s">
        <v>1453</v>
      </c>
      <c r="G13" s="284">
        <v>122794</v>
      </c>
      <c r="H13" s="305">
        <v>122794</v>
      </c>
    </row>
    <row r="14" spans="1:14" ht="15" customHeight="1">
      <c r="A14" s="278" t="s">
        <v>1657</v>
      </c>
      <c r="B14" s="279" t="s">
        <v>1499</v>
      </c>
      <c r="C14" s="280">
        <v>1</v>
      </c>
      <c r="D14" s="281">
        <v>4</v>
      </c>
      <c r="E14" s="282" t="s">
        <v>1793</v>
      </c>
      <c r="F14" s="283">
        <v>40</v>
      </c>
      <c r="G14" s="284">
        <v>122794</v>
      </c>
      <c r="H14" s="305">
        <v>122794</v>
      </c>
    </row>
    <row r="15" spans="1:14" ht="38.25">
      <c r="A15" s="278" t="s">
        <v>1766</v>
      </c>
      <c r="B15" s="279" t="s">
        <v>1499</v>
      </c>
      <c r="C15" s="280">
        <v>1</v>
      </c>
      <c r="D15" s="281">
        <v>4</v>
      </c>
      <c r="E15" s="282" t="s">
        <v>1767</v>
      </c>
      <c r="F15" s="283" t="s">
        <v>1453</v>
      </c>
      <c r="G15" s="284">
        <v>4856</v>
      </c>
      <c r="H15" s="305">
        <v>4856</v>
      </c>
    </row>
    <row r="16" spans="1:14" ht="15" customHeight="1">
      <c r="A16" s="278" t="s">
        <v>1657</v>
      </c>
      <c r="B16" s="279" t="s">
        <v>1499</v>
      </c>
      <c r="C16" s="280">
        <v>1</v>
      </c>
      <c r="D16" s="281">
        <v>4</v>
      </c>
      <c r="E16" s="282" t="s">
        <v>1767</v>
      </c>
      <c r="F16" s="283">
        <v>40</v>
      </c>
      <c r="G16" s="284">
        <v>4856</v>
      </c>
      <c r="H16" s="305">
        <v>4856</v>
      </c>
    </row>
    <row r="17" spans="1:8" ht="30" customHeight="1">
      <c r="A17" s="278" t="s">
        <v>1530</v>
      </c>
      <c r="B17" s="279" t="s">
        <v>1499</v>
      </c>
      <c r="C17" s="280">
        <v>1</v>
      </c>
      <c r="D17" s="281">
        <v>4</v>
      </c>
      <c r="E17" s="282" t="s">
        <v>1529</v>
      </c>
      <c r="F17" s="283" t="s">
        <v>1453</v>
      </c>
      <c r="G17" s="284">
        <v>4621</v>
      </c>
      <c r="H17" s="305">
        <v>4621</v>
      </c>
    </row>
    <row r="18" spans="1:8" ht="31.5" customHeight="1">
      <c r="A18" s="278" t="s">
        <v>1528</v>
      </c>
      <c r="B18" s="279" t="s">
        <v>1499</v>
      </c>
      <c r="C18" s="280">
        <v>1</v>
      </c>
      <c r="D18" s="281">
        <v>4</v>
      </c>
      <c r="E18" s="282" t="s">
        <v>1479</v>
      </c>
      <c r="F18" s="283" t="s">
        <v>1453</v>
      </c>
      <c r="G18" s="284">
        <v>4621</v>
      </c>
      <c r="H18" s="305">
        <v>4621</v>
      </c>
    </row>
    <row r="19" spans="1:8" ht="31.5" customHeight="1">
      <c r="A19" s="278" t="s">
        <v>1768</v>
      </c>
      <c r="B19" s="279" t="s">
        <v>1499</v>
      </c>
      <c r="C19" s="280">
        <v>1</v>
      </c>
      <c r="D19" s="281">
        <v>4</v>
      </c>
      <c r="E19" s="282" t="s">
        <v>1769</v>
      </c>
      <c r="F19" s="283" t="s">
        <v>1453</v>
      </c>
      <c r="G19" s="284">
        <v>1972</v>
      </c>
      <c r="H19" s="305">
        <v>1972</v>
      </c>
    </row>
    <row r="20" spans="1:8" ht="15" customHeight="1">
      <c r="A20" s="278" t="s">
        <v>1657</v>
      </c>
      <c r="B20" s="279" t="s">
        <v>1499</v>
      </c>
      <c r="C20" s="280">
        <v>1</v>
      </c>
      <c r="D20" s="281">
        <v>4</v>
      </c>
      <c r="E20" s="282" t="s">
        <v>1769</v>
      </c>
      <c r="F20" s="283">
        <v>40</v>
      </c>
      <c r="G20" s="284">
        <v>1972</v>
      </c>
      <c r="H20" s="305">
        <v>1972</v>
      </c>
    </row>
    <row r="21" spans="1:8" ht="29.25" customHeight="1">
      <c r="A21" s="278" t="s">
        <v>1770</v>
      </c>
      <c r="B21" s="279" t="s">
        <v>1499</v>
      </c>
      <c r="C21" s="280">
        <v>1</v>
      </c>
      <c r="D21" s="281">
        <v>4</v>
      </c>
      <c r="E21" s="282" t="s">
        <v>1771</v>
      </c>
      <c r="F21" s="283" t="s">
        <v>1453</v>
      </c>
      <c r="G21" s="284">
        <v>2649</v>
      </c>
      <c r="H21" s="305">
        <v>2649</v>
      </c>
    </row>
    <row r="22" spans="1:8" ht="15" customHeight="1">
      <c r="A22" s="278" t="s">
        <v>1657</v>
      </c>
      <c r="B22" s="279" t="s">
        <v>1499</v>
      </c>
      <c r="C22" s="280">
        <v>1</v>
      </c>
      <c r="D22" s="281">
        <v>4</v>
      </c>
      <c r="E22" s="282" t="s">
        <v>1771</v>
      </c>
      <c r="F22" s="283">
        <v>40</v>
      </c>
      <c r="G22" s="284">
        <v>2649</v>
      </c>
      <c r="H22" s="305">
        <v>2649</v>
      </c>
    </row>
    <row r="23" spans="1:8" ht="15" customHeight="1">
      <c r="A23" s="278" t="s">
        <v>1461</v>
      </c>
      <c r="B23" s="279" t="s">
        <v>1499</v>
      </c>
      <c r="C23" s="280">
        <v>1</v>
      </c>
      <c r="D23" s="281">
        <v>4</v>
      </c>
      <c r="E23" s="282" t="s">
        <v>1460</v>
      </c>
      <c r="F23" s="283" t="s">
        <v>1453</v>
      </c>
      <c r="G23" s="284">
        <v>96</v>
      </c>
      <c r="H23" s="305">
        <v>96</v>
      </c>
    </row>
    <row r="24" spans="1:8" ht="15" customHeight="1">
      <c r="A24" s="278" t="s">
        <v>1586</v>
      </c>
      <c r="B24" s="279" t="s">
        <v>1499</v>
      </c>
      <c r="C24" s="280">
        <v>1</v>
      </c>
      <c r="D24" s="281">
        <v>4</v>
      </c>
      <c r="E24" s="282" t="s">
        <v>1584</v>
      </c>
      <c r="F24" s="283" t="s">
        <v>1453</v>
      </c>
      <c r="G24" s="284">
        <v>96</v>
      </c>
      <c r="H24" s="305">
        <v>96</v>
      </c>
    </row>
    <row r="25" spans="1:8" ht="25.5">
      <c r="A25" s="278" t="s">
        <v>1861</v>
      </c>
      <c r="B25" s="279" t="s">
        <v>1499</v>
      </c>
      <c r="C25" s="280">
        <v>1</v>
      </c>
      <c r="D25" s="281">
        <v>4</v>
      </c>
      <c r="E25" s="282" t="s">
        <v>1862</v>
      </c>
      <c r="F25" s="283" t="s">
        <v>1453</v>
      </c>
      <c r="G25" s="284">
        <v>56</v>
      </c>
      <c r="H25" s="305">
        <v>56</v>
      </c>
    </row>
    <row r="26" spans="1:8" ht="15" customHeight="1">
      <c r="A26" s="278" t="s">
        <v>1657</v>
      </c>
      <c r="B26" s="279" t="s">
        <v>1499</v>
      </c>
      <c r="C26" s="280">
        <v>1</v>
      </c>
      <c r="D26" s="281">
        <v>4</v>
      </c>
      <c r="E26" s="282" t="s">
        <v>1862</v>
      </c>
      <c r="F26" s="283">
        <v>40</v>
      </c>
      <c r="G26" s="284">
        <v>56</v>
      </c>
      <c r="H26" s="305">
        <v>56</v>
      </c>
    </row>
    <row r="27" spans="1:8" ht="15" customHeight="1">
      <c r="A27" s="278" t="s">
        <v>1863</v>
      </c>
      <c r="B27" s="279" t="s">
        <v>1499</v>
      </c>
      <c r="C27" s="280">
        <v>1</v>
      </c>
      <c r="D27" s="281">
        <v>4</v>
      </c>
      <c r="E27" s="282" t="s">
        <v>1864</v>
      </c>
      <c r="F27" s="283" t="s">
        <v>1453</v>
      </c>
      <c r="G27" s="284">
        <v>40</v>
      </c>
      <c r="H27" s="305">
        <v>40</v>
      </c>
    </row>
    <row r="28" spans="1:8" ht="15" customHeight="1">
      <c r="A28" s="278" t="s">
        <v>1657</v>
      </c>
      <c r="B28" s="279" t="s">
        <v>1499</v>
      </c>
      <c r="C28" s="280">
        <v>1</v>
      </c>
      <c r="D28" s="281">
        <v>4</v>
      </c>
      <c r="E28" s="282" t="s">
        <v>1864</v>
      </c>
      <c r="F28" s="283">
        <v>40</v>
      </c>
      <c r="G28" s="284">
        <v>40</v>
      </c>
      <c r="H28" s="305">
        <v>40</v>
      </c>
    </row>
    <row r="29" spans="1:8" ht="38.25">
      <c r="A29" s="278" t="s">
        <v>1500</v>
      </c>
      <c r="B29" s="279" t="s">
        <v>1501</v>
      </c>
      <c r="C29" s="280" t="s">
        <v>1453</v>
      </c>
      <c r="D29" s="281" t="s">
        <v>1453</v>
      </c>
      <c r="E29" s="282" t="s">
        <v>1453</v>
      </c>
      <c r="F29" s="283" t="s">
        <v>1453</v>
      </c>
      <c r="G29" s="284">
        <v>4455</v>
      </c>
      <c r="H29" s="305">
        <v>4455</v>
      </c>
    </row>
    <row r="30" spans="1:8" ht="15" customHeight="1">
      <c r="A30" s="278" t="s">
        <v>1245</v>
      </c>
      <c r="B30" s="279" t="s">
        <v>1501</v>
      </c>
      <c r="C30" s="280">
        <v>1</v>
      </c>
      <c r="D30" s="281" t="s">
        <v>1453</v>
      </c>
      <c r="E30" s="282" t="s">
        <v>1453</v>
      </c>
      <c r="F30" s="283" t="s">
        <v>1453</v>
      </c>
      <c r="G30" s="284">
        <v>4455</v>
      </c>
      <c r="H30" s="305">
        <v>4455</v>
      </c>
    </row>
    <row r="31" spans="1:8" ht="57" customHeight="1">
      <c r="A31" s="278" t="s">
        <v>972</v>
      </c>
      <c r="B31" s="279" t="s">
        <v>1501</v>
      </c>
      <c r="C31" s="280">
        <v>1</v>
      </c>
      <c r="D31" s="281">
        <v>4</v>
      </c>
      <c r="E31" s="282" t="s">
        <v>1453</v>
      </c>
      <c r="F31" s="283" t="s">
        <v>1453</v>
      </c>
      <c r="G31" s="284">
        <v>4455</v>
      </c>
      <c r="H31" s="305">
        <v>4455</v>
      </c>
    </row>
    <row r="32" spans="1:8" ht="71.25" customHeight="1">
      <c r="A32" s="278" t="s">
        <v>1590</v>
      </c>
      <c r="B32" s="279" t="s">
        <v>1501</v>
      </c>
      <c r="C32" s="280">
        <v>1</v>
      </c>
      <c r="D32" s="281">
        <v>4</v>
      </c>
      <c r="E32" s="282" t="s">
        <v>1589</v>
      </c>
      <c r="F32" s="283" t="s">
        <v>1453</v>
      </c>
      <c r="G32" s="284">
        <v>4455</v>
      </c>
      <c r="H32" s="305">
        <v>4455</v>
      </c>
    </row>
    <row r="33" spans="1:8" ht="25.5">
      <c r="A33" s="278" t="s">
        <v>1588</v>
      </c>
      <c r="B33" s="279" t="s">
        <v>1501</v>
      </c>
      <c r="C33" s="280">
        <v>1</v>
      </c>
      <c r="D33" s="281">
        <v>4</v>
      </c>
      <c r="E33" s="282" t="s">
        <v>1587</v>
      </c>
      <c r="F33" s="283" t="s">
        <v>1453</v>
      </c>
      <c r="G33" s="284">
        <v>4455</v>
      </c>
      <c r="H33" s="305">
        <v>4455</v>
      </c>
    </row>
    <row r="34" spans="1:8" ht="43.5" customHeight="1">
      <c r="A34" s="278" t="s">
        <v>1792</v>
      </c>
      <c r="B34" s="279" t="s">
        <v>1501</v>
      </c>
      <c r="C34" s="280">
        <v>1</v>
      </c>
      <c r="D34" s="281">
        <v>4</v>
      </c>
      <c r="E34" s="282" t="s">
        <v>1793</v>
      </c>
      <c r="F34" s="283" t="s">
        <v>1453</v>
      </c>
      <c r="G34" s="284">
        <v>4455</v>
      </c>
      <c r="H34" s="305">
        <v>4455</v>
      </c>
    </row>
    <row r="35" spans="1:8" ht="15" customHeight="1">
      <c r="A35" s="278" t="s">
        <v>1657</v>
      </c>
      <c r="B35" s="279" t="s">
        <v>1501</v>
      </c>
      <c r="C35" s="280">
        <v>1</v>
      </c>
      <c r="D35" s="281">
        <v>4</v>
      </c>
      <c r="E35" s="282" t="s">
        <v>1793</v>
      </c>
      <c r="F35" s="283">
        <v>40</v>
      </c>
      <c r="G35" s="284">
        <v>4455</v>
      </c>
      <c r="H35" s="305">
        <v>4455</v>
      </c>
    </row>
    <row r="36" spans="1:8" ht="76.5">
      <c r="A36" s="278" t="s">
        <v>1035</v>
      </c>
      <c r="B36" s="279" t="s">
        <v>1629</v>
      </c>
      <c r="C36" s="280" t="s">
        <v>1453</v>
      </c>
      <c r="D36" s="281" t="s">
        <v>1453</v>
      </c>
      <c r="E36" s="282" t="s">
        <v>1453</v>
      </c>
      <c r="F36" s="283" t="s">
        <v>1453</v>
      </c>
      <c r="G36" s="284">
        <v>30</v>
      </c>
      <c r="H36" s="305">
        <v>0</v>
      </c>
    </row>
    <row r="37" spans="1:8" ht="15" customHeight="1">
      <c r="A37" s="278" t="s">
        <v>1245</v>
      </c>
      <c r="B37" s="279" t="s">
        <v>1629</v>
      </c>
      <c r="C37" s="280">
        <v>1</v>
      </c>
      <c r="D37" s="281" t="s">
        <v>1453</v>
      </c>
      <c r="E37" s="282" t="s">
        <v>1453</v>
      </c>
      <c r="F37" s="283" t="s">
        <v>1453</v>
      </c>
      <c r="G37" s="284">
        <v>30</v>
      </c>
      <c r="H37" s="305">
        <v>0</v>
      </c>
    </row>
    <row r="38" spans="1:8" ht="15" customHeight="1">
      <c r="A38" s="278" t="s">
        <v>980</v>
      </c>
      <c r="B38" s="279" t="s">
        <v>1629</v>
      </c>
      <c r="C38" s="280">
        <v>1</v>
      </c>
      <c r="D38" s="281">
        <v>5</v>
      </c>
      <c r="E38" s="282" t="s">
        <v>1453</v>
      </c>
      <c r="F38" s="283" t="s">
        <v>1453</v>
      </c>
      <c r="G38" s="284">
        <v>30</v>
      </c>
      <c r="H38" s="305">
        <v>0</v>
      </c>
    </row>
    <row r="39" spans="1:8">
      <c r="A39" s="278" t="s">
        <v>1657</v>
      </c>
      <c r="B39" s="279" t="s">
        <v>1629</v>
      </c>
      <c r="C39" s="280">
        <v>1</v>
      </c>
      <c r="D39" s="281">
        <v>5</v>
      </c>
      <c r="E39" s="282" t="s">
        <v>1455</v>
      </c>
      <c r="F39" s="283">
        <v>40</v>
      </c>
      <c r="G39" s="284">
        <v>30</v>
      </c>
      <c r="H39" s="305">
        <v>0</v>
      </c>
    </row>
    <row r="40" spans="1:8" ht="57" customHeight="1">
      <c r="A40" s="278" t="s">
        <v>1032</v>
      </c>
      <c r="B40" s="279" t="s">
        <v>1600</v>
      </c>
      <c r="C40" s="280" t="s">
        <v>1453</v>
      </c>
      <c r="D40" s="281" t="s">
        <v>1453</v>
      </c>
      <c r="E40" s="282" t="s">
        <v>1453</v>
      </c>
      <c r="F40" s="283" t="s">
        <v>1453</v>
      </c>
      <c r="G40" s="284">
        <v>14070.1</v>
      </c>
      <c r="H40" s="305">
        <v>14070.1</v>
      </c>
    </row>
    <row r="41" spans="1:8" ht="15" customHeight="1">
      <c r="A41" s="278" t="s">
        <v>1673</v>
      </c>
      <c r="B41" s="279" t="s">
        <v>1600</v>
      </c>
      <c r="C41" s="280">
        <v>10</v>
      </c>
      <c r="D41" s="281" t="s">
        <v>1453</v>
      </c>
      <c r="E41" s="282" t="s">
        <v>1453</v>
      </c>
      <c r="F41" s="283" t="s">
        <v>1453</v>
      </c>
      <c r="G41" s="284">
        <v>14070.1</v>
      </c>
      <c r="H41" s="305">
        <v>14070.1</v>
      </c>
    </row>
    <row r="42" spans="1:8" ht="15" customHeight="1">
      <c r="A42" s="278" t="s">
        <v>1674</v>
      </c>
      <c r="B42" s="279" t="s">
        <v>1600</v>
      </c>
      <c r="C42" s="280">
        <v>10</v>
      </c>
      <c r="D42" s="281">
        <v>6</v>
      </c>
      <c r="E42" s="282" t="s">
        <v>1453</v>
      </c>
      <c r="F42" s="283" t="s">
        <v>1453</v>
      </c>
      <c r="G42" s="284">
        <v>14070.1</v>
      </c>
      <c r="H42" s="305">
        <v>14070.1</v>
      </c>
    </row>
    <row r="43" spans="1:8" ht="69.75" customHeight="1">
      <c r="A43" s="278" t="s">
        <v>1590</v>
      </c>
      <c r="B43" s="279" t="s">
        <v>1600</v>
      </c>
      <c r="C43" s="280">
        <v>10</v>
      </c>
      <c r="D43" s="281">
        <v>6</v>
      </c>
      <c r="E43" s="282" t="s">
        <v>1589</v>
      </c>
      <c r="F43" s="283" t="s">
        <v>1453</v>
      </c>
      <c r="G43" s="284">
        <v>13291</v>
      </c>
      <c r="H43" s="305">
        <v>13340</v>
      </c>
    </row>
    <row r="44" spans="1:8" ht="25.5">
      <c r="A44" s="278" t="s">
        <v>1588</v>
      </c>
      <c r="B44" s="279" t="s">
        <v>1600</v>
      </c>
      <c r="C44" s="280">
        <v>10</v>
      </c>
      <c r="D44" s="281">
        <v>6</v>
      </c>
      <c r="E44" s="282" t="s">
        <v>1587</v>
      </c>
      <c r="F44" s="283" t="s">
        <v>1453</v>
      </c>
      <c r="G44" s="284">
        <v>13291</v>
      </c>
      <c r="H44" s="305">
        <v>13340</v>
      </c>
    </row>
    <row r="45" spans="1:8" ht="42" customHeight="1">
      <c r="A45" s="278" t="s">
        <v>1792</v>
      </c>
      <c r="B45" s="279" t="s">
        <v>1600</v>
      </c>
      <c r="C45" s="280">
        <v>10</v>
      </c>
      <c r="D45" s="281">
        <v>6</v>
      </c>
      <c r="E45" s="282" t="s">
        <v>1793</v>
      </c>
      <c r="F45" s="283" t="s">
        <v>1453</v>
      </c>
      <c r="G45" s="284">
        <v>12873</v>
      </c>
      <c r="H45" s="305">
        <v>12873</v>
      </c>
    </row>
    <row r="46" spans="1:8" ht="15" customHeight="1">
      <c r="A46" s="278" t="s">
        <v>1657</v>
      </c>
      <c r="B46" s="279" t="s">
        <v>1600</v>
      </c>
      <c r="C46" s="280">
        <v>10</v>
      </c>
      <c r="D46" s="281">
        <v>6</v>
      </c>
      <c r="E46" s="282" t="s">
        <v>1793</v>
      </c>
      <c r="F46" s="283">
        <v>40</v>
      </c>
      <c r="G46" s="284">
        <v>12873</v>
      </c>
      <c r="H46" s="305">
        <v>12873</v>
      </c>
    </row>
    <row r="47" spans="1:8" ht="38.25">
      <c r="A47" s="278" t="s">
        <v>1766</v>
      </c>
      <c r="B47" s="279" t="s">
        <v>1600</v>
      </c>
      <c r="C47" s="280">
        <v>10</v>
      </c>
      <c r="D47" s="281">
        <v>6</v>
      </c>
      <c r="E47" s="282" t="s">
        <v>1767</v>
      </c>
      <c r="F47" s="283" t="s">
        <v>1453</v>
      </c>
      <c r="G47" s="284">
        <v>418</v>
      </c>
      <c r="H47" s="305">
        <v>467</v>
      </c>
    </row>
    <row r="48" spans="1:8" ht="15" customHeight="1">
      <c r="A48" s="278" t="s">
        <v>1657</v>
      </c>
      <c r="B48" s="279" t="s">
        <v>1600</v>
      </c>
      <c r="C48" s="280">
        <v>10</v>
      </c>
      <c r="D48" s="281">
        <v>6</v>
      </c>
      <c r="E48" s="282" t="s">
        <v>1767</v>
      </c>
      <c r="F48" s="283">
        <v>40</v>
      </c>
      <c r="G48" s="284">
        <v>418</v>
      </c>
      <c r="H48" s="305">
        <v>467</v>
      </c>
    </row>
    <row r="49" spans="1:8" ht="25.5">
      <c r="A49" s="278" t="s">
        <v>1530</v>
      </c>
      <c r="B49" s="279" t="s">
        <v>1600</v>
      </c>
      <c r="C49" s="280">
        <v>10</v>
      </c>
      <c r="D49" s="281">
        <v>6</v>
      </c>
      <c r="E49" s="282" t="s">
        <v>1529</v>
      </c>
      <c r="F49" s="283" t="s">
        <v>1453</v>
      </c>
      <c r="G49" s="284">
        <v>771.1</v>
      </c>
      <c r="H49" s="305">
        <v>722.1</v>
      </c>
    </row>
    <row r="50" spans="1:8" ht="25.5">
      <c r="A50" s="278" t="s">
        <v>1528</v>
      </c>
      <c r="B50" s="279" t="s">
        <v>1600</v>
      </c>
      <c r="C50" s="280">
        <v>10</v>
      </c>
      <c r="D50" s="281">
        <v>6</v>
      </c>
      <c r="E50" s="282" t="s">
        <v>1479</v>
      </c>
      <c r="F50" s="283" t="s">
        <v>1453</v>
      </c>
      <c r="G50" s="284">
        <v>771.1</v>
      </c>
      <c r="H50" s="305">
        <v>722.1</v>
      </c>
    </row>
    <row r="51" spans="1:8" ht="25.5">
      <c r="A51" s="278" t="s">
        <v>1768</v>
      </c>
      <c r="B51" s="279" t="s">
        <v>1600</v>
      </c>
      <c r="C51" s="280">
        <v>10</v>
      </c>
      <c r="D51" s="281">
        <v>6</v>
      </c>
      <c r="E51" s="282" t="s">
        <v>1769</v>
      </c>
      <c r="F51" s="283" t="s">
        <v>1453</v>
      </c>
      <c r="G51" s="284">
        <v>208.1</v>
      </c>
      <c r="H51" s="305">
        <v>138.1</v>
      </c>
    </row>
    <row r="52" spans="1:8" ht="15" customHeight="1">
      <c r="A52" s="278" t="s">
        <v>1657</v>
      </c>
      <c r="B52" s="279" t="s">
        <v>1600</v>
      </c>
      <c r="C52" s="280">
        <v>10</v>
      </c>
      <c r="D52" s="281">
        <v>6</v>
      </c>
      <c r="E52" s="282" t="s">
        <v>1769</v>
      </c>
      <c r="F52" s="283">
        <v>40</v>
      </c>
      <c r="G52" s="284">
        <v>208.1</v>
      </c>
      <c r="H52" s="305">
        <v>138.1</v>
      </c>
    </row>
    <row r="53" spans="1:8" ht="25.5">
      <c r="A53" s="278" t="s">
        <v>1770</v>
      </c>
      <c r="B53" s="279" t="s">
        <v>1600</v>
      </c>
      <c r="C53" s="280">
        <v>10</v>
      </c>
      <c r="D53" s="281">
        <v>6</v>
      </c>
      <c r="E53" s="282" t="s">
        <v>1771</v>
      </c>
      <c r="F53" s="283" t="s">
        <v>1453</v>
      </c>
      <c r="G53" s="284">
        <v>563</v>
      </c>
      <c r="H53" s="305">
        <v>584</v>
      </c>
    </row>
    <row r="54" spans="1:8" ht="15" customHeight="1">
      <c r="A54" s="278" t="s">
        <v>1657</v>
      </c>
      <c r="B54" s="279" t="s">
        <v>1600</v>
      </c>
      <c r="C54" s="280">
        <v>10</v>
      </c>
      <c r="D54" s="281">
        <v>6</v>
      </c>
      <c r="E54" s="282" t="s">
        <v>1771</v>
      </c>
      <c r="F54" s="283">
        <v>40</v>
      </c>
      <c r="G54" s="284">
        <v>563</v>
      </c>
      <c r="H54" s="305">
        <v>584</v>
      </c>
    </row>
    <row r="55" spans="1:8" ht="15" customHeight="1">
      <c r="A55" s="278" t="s">
        <v>1461</v>
      </c>
      <c r="B55" s="279" t="s">
        <v>1600</v>
      </c>
      <c r="C55" s="280">
        <v>10</v>
      </c>
      <c r="D55" s="281">
        <v>6</v>
      </c>
      <c r="E55" s="282" t="s">
        <v>1460</v>
      </c>
      <c r="F55" s="283" t="s">
        <v>1453</v>
      </c>
      <c r="G55" s="284">
        <v>8</v>
      </c>
      <c r="H55" s="305">
        <v>8</v>
      </c>
    </row>
    <row r="56" spans="1:8" ht="15" customHeight="1">
      <c r="A56" s="278" t="s">
        <v>1586</v>
      </c>
      <c r="B56" s="279" t="s">
        <v>1600</v>
      </c>
      <c r="C56" s="280">
        <v>10</v>
      </c>
      <c r="D56" s="281">
        <v>6</v>
      </c>
      <c r="E56" s="282" t="s">
        <v>1584</v>
      </c>
      <c r="F56" s="283" t="s">
        <v>1453</v>
      </c>
      <c r="G56" s="284">
        <v>8</v>
      </c>
      <c r="H56" s="305">
        <v>8</v>
      </c>
    </row>
    <row r="57" spans="1:8" ht="15" customHeight="1">
      <c r="A57" s="278" t="s">
        <v>1863</v>
      </c>
      <c r="B57" s="279" t="s">
        <v>1600</v>
      </c>
      <c r="C57" s="280">
        <v>10</v>
      </c>
      <c r="D57" s="281">
        <v>6</v>
      </c>
      <c r="E57" s="282" t="s">
        <v>1864</v>
      </c>
      <c r="F57" s="283" t="s">
        <v>1453</v>
      </c>
      <c r="G57" s="284">
        <v>8</v>
      </c>
      <c r="H57" s="305">
        <v>8</v>
      </c>
    </row>
    <row r="58" spans="1:8" ht="15" customHeight="1">
      <c r="A58" s="278" t="s">
        <v>1657</v>
      </c>
      <c r="B58" s="279" t="s">
        <v>1600</v>
      </c>
      <c r="C58" s="280">
        <v>10</v>
      </c>
      <c r="D58" s="281">
        <v>6</v>
      </c>
      <c r="E58" s="282" t="s">
        <v>1864</v>
      </c>
      <c r="F58" s="283">
        <v>40</v>
      </c>
      <c r="G58" s="284">
        <v>8</v>
      </c>
      <c r="H58" s="305">
        <v>8</v>
      </c>
    </row>
    <row r="59" spans="1:8" ht="60" customHeight="1">
      <c r="A59" s="278" t="s">
        <v>1024</v>
      </c>
      <c r="B59" s="279" t="s">
        <v>1598</v>
      </c>
      <c r="C59" s="280" t="s">
        <v>1453</v>
      </c>
      <c r="D59" s="281" t="s">
        <v>1453</v>
      </c>
      <c r="E59" s="282" t="s">
        <v>1453</v>
      </c>
      <c r="F59" s="283" t="s">
        <v>1453</v>
      </c>
      <c r="G59" s="284">
        <v>1702.9</v>
      </c>
      <c r="H59" s="305">
        <v>1702.9</v>
      </c>
    </row>
    <row r="60" spans="1:8" ht="15" customHeight="1">
      <c r="A60" s="278" t="s">
        <v>1658</v>
      </c>
      <c r="B60" s="279" t="s">
        <v>1598</v>
      </c>
      <c r="C60" s="280">
        <v>4</v>
      </c>
      <c r="D60" s="281" t="s">
        <v>1453</v>
      </c>
      <c r="E60" s="282" t="s">
        <v>1453</v>
      </c>
      <c r="F60" s="283" t="s">
        <v>1453</v>
      </c>
      <c r="G60" s="284">
        <v>1702.9</v>
      </c>
      <c r="H60" s="305">
        <v>1702.9</v>
      </c>
    </row>
    <row r="61" spans="1:8" ht="15" customHeight="1">
      <c r="A61" s="278" t="s">
        <v>1663</v>
      </c>
      <c r="B61" s="279" t="s">
        <v>1598</v>
      </c>
      <c r="C61" s="280">
        <v>4</v>
      </c>
      <c r="D61" s="281">
        <v>12</v>
      </c>
      <c r="E61" s="282" t="s">
        <v>1453</v>
      </c>
      <c r="F61" s="283" t="s">
        <v>1453</v>
      </c>
      <c r="G61" s="284">
        <v>1702.9</v>
      </c>
      <c r="H61" s="305">
        <v>1702.9</v>
      </c>
    </row>
    <row r="62" spans="1:8" ht="73.5" customHeight="1">
      <c r="A62" s="278" t="s">
        <v>1590</v>
      </c>
      <c r="B62" s="279" t="s">
        <v>1598</v>
      </c>
      <c r="C62" s="280">
        <v>4</v>
      </c>
      <c r="D62" s="281">
        <v>12</v>
      </c>
      <c r="E62" s="282" t="s">
        <v>1589</v>
      </c>
      <c r="F62" s="283" t="s">
        <v>1453</v>
      </c>
      <c r="G62" s="284">
        <v>1412</v>
      </c>
      <c r="H62" s="305">
        <v>1412</v>
      </c>
    </row>
    <row r="63" spans="1:8" ht="29.25" customHeight="1">
      <c r="A63" s="278" t="s">
        <v>1588</v>
      </c>
      <c r="B63" s="279" t="s">
        <v>1598</v>
      </c>
      <c r="C63" s="280">
        <v>4</v>
      </c>
      <c r="D63" s="281">
        <v>12</v>
      </c>
      <c r="E63" s="282" t="s">
        <v>1587</v>
      </c>
      <c r="F63" s="283" t="s">
        <v>1453</v>
      </c>
      <c r="G63" s="284">
        <v>1412</v>
      </c>
      <c r="H63" s="305">
        <v>1412</v>
      </c>
    </row>
    <row r="64" spans="1:8" ht="45.75" customHeight="1">
      <c r="A64" s="278" t="s">
        <v>1792</v>
      </c>
      <c r="B64" s="279" t="s">
        <v>1598</v>
      </c>
      <c r="C64" s="280">
        <v>4</v>
      </c>
      <c r="D64" s="281">
        <v>12</v>
      </c>
      <c r="E64" s="282" t="s">
        <v>1793</v>
      </c>
      <c r="F64" s="283" t="s">
        <v>1453</v>
      </c>
      <c r="G64" s="284">
        <v>1272</v>
      </c>
      <c r="H64" s="305">
        <v>1272</v>
      </c>
    </row>
    <row r="65" spans="1:8" ht="15" customHeight="1">
      <c r="A65" s="278" t="s">
        <v>1657</v>
      </c>
      <c r="B65" s="279" t="s">
        <v>1598</v>
      </c>
      <c r="C65" s="280">
        <v>4</v>
      </c>
      <c r="D65" s="281">
        <v>12</v>
      </c>
      <c r="E65" s="282" t="s">
        <v>1793</v>
      </c>
      <c r="F65" s="283">
        <v>40</v>
      </c>
      <c r="G65" s="284">
        <v>1272</v>
      </c>
      <c r="H65" s="305">
        <v>1272</v>
      </c>
    </row>
    <row r="66" spans="1:8" ht="41.25" customHeight="1">
      <c r="A66" s="278" t="s">
        <v>1766</v>
      </c>
      <c r="B66" s="279" t="s">
        <v>1598</v>
      </c>
      <c r="C66" s="280">
        <v>4</v>
      </c>
      <c r="D66" s="281">
        <v>12</v>
      </c>
      <c r="E66" s="282" t="s">
        <v>1767</v>
      </c>
      <c r="F66" s="283" t="s">
        <v>1453</v>
      </c>
      <c r="G66" s="284">
        <v>140</v>
      </c>
      <c r="H66" s="305">
        <v>140</v>
      </c>
    </row>
    <row r="67" spans="1:8" ht="15" customHeight="1">
      <c r="A67" s="278" t="s">
        <v>1657</v>
      </c>
      <c r="B67" s="279" t="s">
        <v>1598</v>
      </c>
      <c r="C67" s="280">
        <v>4</v>
      </c>
      <c r="D67" s="281">
        <v>12</v>
      </c>
      <c r="E67" s="282" t="s">
        <v>1767</v>
      </c>
      <c r="F67" s="283">
        <v>40</v>
      </c>
      <c r="G67" s="284">
        <v>140</v>
      </c>
      <c r="H67" s="305">
        <v>140</v>
      </c>
    </row>
    <row r="68" spans="1:8" ht="30.75" customHeight="1">
      <c r="A68" s="278" t="s">
        <v>1530</v>
      </c>
      <c r="B68" s="279" t="s">
        <v>1598</v>
      </c>
      <c r="C68" s="280">
        <v>4</v>
      </c>
      <c r="D68" s="281">
        <v>12</v>
      </c>
      <c r="E68" s="282" t="s">
        <v>1529</v>
      </c>
      <c r="F68" s="283" t="s">
        <v>1453</v>
      </c>
      <c r="G68" s="284">
        <v>289.89999999999998</v>
      </c>
      <c r="H68" s="305">
        <v>289.89999999999998</v>
      </c>
    </row>
    <row r="69" spans="1:8" ht="30.75" customHeight="1">
      <c r="A69" s="278" t="s">
        <v>1528</v>
      </c>
      <c r="B69" s="279" t="s">
        <v>1598</v>
      </c>
      <c r="C69" s="280">
        <v>4</v>
      </c>
      <c r="D69" s="281">
        <v>12</v>
      </c>
      <c r="E69" s="282" t="s">
        <v>1479</v>
      </c>
      <c r="F69" s="283" t="s">
        <v>1453</v>
      </c>
      <c r="G69" s="284">
        <v>289.89999999999998</v>
      </c>
      <c r="H69" s="305">
        <v>289.89999999999998</v>
      </c>
    </row>
    <row r="70" spans="1:8" ht="31.5" customHeight="1">
      <c r="A70" s="278" t="s">
        <v>1768</v>
      </c>
      <c r="B70" s="279" t="s">
        <v>1598</v>
      </c>
      <c r="C70" s="280">
        <v>4</v>
      </c>
      <c r="D70" s="281">
        <v>12</v>
      </c>
      <c r="E70" s="282" t="s">
        <v>1769</v>
      </c>
      <c r="F70" s="283" t="s">
        <v>1453</v>
      </c>
      <c r="G70" s="284">
        <v>168</v>
      </c>
      <c r="H70" s="305">
        <v>168</v>
      </c>
    </row>
    <row r="71" spans="1:8" ht="15" customHeight="1">
      <c r="A71" s="278" t="s">
        <v>1657</v>
      </c>
      <c r="B71" s="279" t="s">
        <v>1598</v>
      </c>
      <c r="C71" s="280">
        <v>4</v>
      </c>
      <c r="D71" s="281">
        <v>12</v>
      </c>
      <c r="E71" s="282" t="s">
        <v>1769</v>
      </c>
      <c r="F71" s="283">
        <v>40</v>
      </c>
      <c r="G71" s="284">
        <v>168</v>
      </c>
      <c r="H71" s="305">
        <v>168</v>
      </c>
    </row>
    <row r="72" spans="1:8" ht="35.25" customHeight="1">
      <c r="A72" s="278" t="s">
        <v>1770</v>
      </c>
      <c r="B72" s="279" t="s">
        <v>1598</v>
      </c>
      <c r="C72" s="280">
        <v>4</v>
      </c>
      <c r="D72" s="281">
        <v>12</v>
      </c>
      <c r="E72" s="282" t="s">
        <v>1771</v>
      </c>
      <c r="F72" s="283" t="s">
        <v>1453</v>
      </c>
      <c r="G72" s="284">
        <v>121.9</v>
      </c>
      <c r="H72" s="305">
        <v>121.9</v>
      </c>
    </row>
    <row r="73" spans="1:8" ht="15" customHeight="1">
      <c r="A73" s="278" t="s">
        <v>1657</v>
      </c>
      <c r="B73" s="279" t="s">
        <v>1598</v>
      </c>
      <c r="C73" s="280">
        <v>4</v>
      </c>
      <c r="D73" s="281">
        <v>12</v>
      </c>
      <c r="E73" s="282" t="s">
        <v>1771</v>
      </c>
      <c r="F73" s="283">
        <v>40</v>
      </c>
      <c r="G73" s="284">
        <v>121.9</v>
      </c>
      <c r="H73" s="305">
        <v>121.9</v>
      </c>
    </row>
    <row r="74" spans="1:8" ht="15" customHeight="1">
      <c r="A74" s="278" t="s">
        <v>1461</v>
      </c>
      <c r="B74" s="279" t="s">
        <v>1598</v>
      </c>
      <c r="C74" s="280">
        <v>4</v>
      </c>
      <c r="D74" s="281">
        <v>12</v>
      </c>
      <c r="E74" s="282" t="s">
        <v>1460</v>
      </c>
      <c r="F74" s="283" t="s">
        <v>1453</v>
      </c>
      <c r="G74" s="284">
        <v>1</v>
      </c>
      <c r="H74" s="305">
        <v>1</v>
      </c>
    </row>
    <row r="75" spans="1:8" ht="15" customHeight="1">
      <c r="A75" s="278" t="s">
        <v>1586</v>
      </c>
      <c r="B75" s="279" t="s">
        <v>1598</v>
      </c>
      <c r="C75" s="280">
        <v>4</v>
      </c>
      <c r="D75" s="281">
        <v>12</v>
      </c>
      <c r="E75" s="282" t="s">
        <v>1584</v>
      </c>
      <c r="F75" s="283" t="s">
        <v>1453</v>
      </c>
      <c r="G75" s="284">
        <v>1</v>
      </c>
      <c r="H75" s="305">
        <v>1</v>
      </c>
    </row>
    <row r="76" spans="1:8" ht="15" customHeight="1">
      <c r="A76" s="278" t="s">
        <v>1863</v>
      </c>
      <c r="B76" s="279" t="s">
        <v>1598</v>
      </c>
      <c r="C76" s="280">
        <v>4</v>
      </c>
      <c r="D76" s="281">
        <v>12</v>
      </c>
      <c r="E76" s="282" t="s">
        <v>1864</v>
      </c>
      <c r="F76" s="283" t="s">
        <v>1453</v>
      </c>
      <c r="G76" s="284">
        <v>1</v>
      </c>
      <c r="H76" s="305">
        <v>1</v>
      </c>
    </row>
    <row r="77" spans="1:8" ht="15" customHeight="1">
      <c r="A77" s="278" t="s">
        <v>1657</v>
      </c>
      <c r="B77" s="279" t="s">
        <v>1598</v>
      </c>
      <c r="C77" s="280">
        <v>4</v>
      </c>
      <c r="D77" s="281">
        <v>12</v>
      </c>
      <c r="E77" s="282" t="s">
        <v>1864</v>
      </c>
      <c r="F77" s="283">
        <v>40</v>
      </c>
      <c r="G77" s="284">
        <v>1</v>
      </c>
      <c r="H77" s="305">
        <v>1</v>
      </c>
    </row>
    <row r="78" spans="1:8" ht="59.25" customHeight="1">
      <c r="A78" s="278" t="s">
        <v>1511</v>
      </c>
      <c r="B78" s="279" t="s">
        <v>1596</v>
      </c>
      <c r="C78" s="280" t="s">
        <v>1453</v>
      </c>
      <c r="D78" s="281" t="s">
        <v>1453</v>
      </c>
      <c r="E78" s="282" t="s">
        <v>1453</v>
      </c>
      <c r="F78" s="283" t="s">
        <v>1453</v>
      </c>
      <c r="G78" s="284">
        <v>1632.7</v>
      </c>
      <c r="H78" s="305">
        <v>1632.7</v>
      </c>
    </row>
    <row r="79" spans="1:8" ht="15" customHeight="1">
      <c r="A79" s="278" t="s">
        <v>1245</v>
      </c>
      <c r="B79" s="279" t="s">
        <v>1596</v>
      </c>
      <c r="C79" s="280">
        <v>1</v>
      </c>
      <c r="D79" s="281" t="s">
        <v>1453</v>
      </c>
      <c r="E79" s="282" t="s">
        <v>1453</v>
      </c>
      <c r="F79" s="283" t="s">
        <v>1453</v>
      </c>
      <c r="G79" s="284">
        <v>1632.7</v>
      </c>
      <c r="H79" s="305">
        <v>1632.7</v>
      </c>
    </row>
    <row r="80" spans="1:8" ht="15" customHeight="1">
      <c r="A80" s="278" t="s">
        <v>1246</v>
      </c>
      <c r="B80" s="279" t="s">
        <v>1596</v>
      </c>
      <c r="C80" s="280">
        <v>1</v>
      </c>
      <c r="D80" s="281">
        <v>13</v>
      </c>
      <c r="E80" s="282" t="s">
        <v>1453</v>
      </c>
      <c r="F80" s="283" t="s">
        <v>1453</v>
      </c>
      <c r="G80" s="284">
        <v>1632.7</v>
      </c>
      <c r="H80" s="305">
        <v>1632.7</v>
      </c>
    </row>
    <row r="81" spans="1:8" ht="75" customHeight="1">
      <c r="A81" s="278" t="s">
        <v>1590</v>
      </c>
      <c r="B81" s="279" t="s">
        <v>1596</v>
      </c>
      <c r="C81" s="280">
        <v>1</v>
      </c>
      <c r="D81" s="281">
        <v>13</v>
      </c>
      <c r="E81" s="282" t="s">
        <v>1589</v>
      </c>
      <c r="F81" s="283" t="s">
        <v>1453</v>
      </c>
      <c r="G81" s="284">
        <v>1370</v>
      </c>
      <c r="H81" s="305">
        <v>1370</v>
      </c>
    </row>
    <row r="82" spans="1:8" ht="33" customHeight="1">
      <c r="A82" s="278" t="s">
        <v>1588</v>
      </c>
      <c r="B82" s="279" t="s">
        <v>1596</v>
      </c>
      <c r="C82" s="280">
        <v>1</v>
      </c>
      <c r="D82" s="281">
        <v>13</v>
      </c>
      <c r="E82" s="282" t="s">
        <v>1587</v>
      </c>
      <c r="F82" s="283" t="s">
        <v>1453</v>
      </c>
      <c r="G82" s="284">
        <v>1370</v>
      </c>
      <c r="H82" s="305">
        <v>1370</v>
      </c>
    </row>
    <row r="83" spans="1:8" ht="42.75" customHeight="1">
      <c r="A83" s="278" t="s">
        <v>1792</v>
      </c>
      <c r="B83" s="279" t="s">
        <v>1596</v>
      </c>
      <c r="C83" s="280">
        <v>1</v>
      </c>
      <c r="D83" s="281">
        <v>13</v>
      </c>
      <c r="E83" s="282" t="s">
        <v>1793</v>
      </c>
      <c r="F83" s="283" t="s">
        <v>1453</v>
      </c>
      <c r="G83" s="284">
        <v>1247</v>
      </c>
      <c r="H83" s="305">
        <v>1247</v>
      </c>
    </row>
    <row r="84" spans="1:8" ht="15" customHeight="1">
      <c r="A84" s="278" t="s">
        <v>1657</v>
      </c>
      <c r="B84" s="279" t="s">
        <v>1596</v>
      </c>
      <c r="C84" s="280">
        <v>1</v>
      </c>
      <c r="D84" s="281">
        <v>13</v>
      </c>
      <c r="E84" s="282" t="s">
        <v>1793</v>
      </c>
      <c r="F84" s="283">
        <v>40</v>
      </c>
      <c r="G84" s="284">
        <v>1247</v>
      </c>
      <c r="H84" s="305">
        <v>1247</v>
      </c>
    </row>
    <row r="85" spans="1:8" ht="42.75" customHeight="1">
      <c r="A85" s="278" t="s">
        <v>1766</v>
      </c>
      <c r="B85" s="279" t="s">
        <v>1596</v>
      </c>
      <c r="C85" s="280">
        <v>1</v>
      </c>
      <c r="D85" s="281">
        <v>13</v>
      </c>
      <c r="E85" s="282" t="s">
        <v>1767</v>
      </c>
      <c r="F85" s="283" t="s">
        <v>1453</v>
      </c>
      <c r="G85" s="284">
        <v>123</v>
      </c>
      <c r="H85" s="305">
        <v>123</v>
      </c>
    </row>
    <row r="86" spans="1:8" ht="15" customHeight="1">
      <c r="A86" s="278" t="s">
        <v>1657</v>
      </c>
      <c r="B86" s="279" t="s">
        <v>1596</v>
      </c>
      <c r="C86" s="280">
        <v>1</v>
      </c>
      <c r="D86" s="281">
        <v>13</v>
      </c>
      <c r="E86" s="282" t="s">
        <v>1767</v>
      </c>
      <c r="F86" s="283">
        <v>40</v>
      </c>
      <c r="G86" s="284">
        <v>123</v>
      </c>
      <c r="H86" s="305">
        <v>123</v>
      </c>
    </row>
    <row r="87" spans="1:8" ht="27.75" customHeight="1">
      <c r="A87" s="278" t="s">
        <v>1530</v>
      </c>
      <c r="B87" s="279" t="s">
        <v>1596</v>
      </c>
      <c r="C87" s="280">
        <v>1</v>
      </c>
      <c r="D87" s="281">
        <v>13</v>
      </c>
      <c r="E87" s="282" t="s">
        <v>1529</v>
      </c>
      <c r="F87" s="283" t="s">
        <v>1453</v>
      </c>
      <c r="G87" s="284">
        <v>261.7</v>
      </c>
      <c r="H87" s="305">
        <v>261.7</v>
      </c>
    </row>
    <row r="88" spans="1:8" ht="30.75" customHeight="1">
      <c r="A88" s="278" t="s">
        <v>1528</v>
      </c>
      <c r="B88" s="279" t="s">
        <v>1596</v>
      </c>
      <c r="C88" s="280">
        <v>1</v>
      </c>
      <c r="D88" s="281">
        <v>13</v>
      </c>
      <c r="E88" s="282" t="s">
        <v>1479</v>
      </c>
      <c r="F88" s="283" t="s">
        <v>1453</v>
      </c>
      <c r="G88" s="284">
        <v>261.7</v>
      </c>
      <c r="H88" s="305">
        <v>261.7</v>
      </c>
    </row>
    <row r="89" spans="1:8" ht="25.5">
      <c r="A89" s="278" t="s">
        <v>1768</v>
      </c>
      <c r="B89" s="279" t="s">
        <v>1596</v>
      </c>
      <c r="C89" s="280">
        <v>1</v>
      </c>
      <c r="D89" s="281">
        <v>13</v>
      </c>
      <c r="E89" s="282" t="s">
        <v>1769</v>
      </c>
      <c r="F89" s="283" t="s">
        <v>1453</v>
      </c>
      <c r="G89" s="284">
        <v>66</v>
      </c>
      <c r="H89" s="305">
        <v>66</v>
      </c>
    </row>
    <row r="90" spans="1:8" ht="15" customHeight="1">
      <c r="A90" s="278" t="s">
        <v>1657</v>
      </c>
      <c r="B90" s="279" t="s">
        <v>1596</v>
      </c>
      <c r="C90" s="280">
        <v>1</v>
      </c>
      <c r="D90" s="281">
        <v>13</v>
      </c>
      <c r="E90" s="282" t="s">
        <v>1769</v>
      </c>
      <c r="F90" s="283">
        <v>40</v>
      </c>
      <c r="G90" s="284">
        <v>66</v>
      </c>
      <c r="H90" s="305">
        <v>66</v>
      </c>
    </row>
    <row r="91" spans="1:8" ht="25.5">
      <c r="A91" s="278" t="s">
        <v>1770</v>
      </c>
      <c r="B91" s="279" t="s">
        <v>1596</v>
      </c>
      <c r="C91" s="280">
        <v>1</v>
      </c>
      <c r="D91" s="281">
        <v>13</v>
      </c>
      <c r="E91" s="282" t="s">
        <v>1771</v>
      </c>
      <c r="F91" s="283" t="s">
        <v>1453</v>
      </c>
      <c r="G91" s="284">
        <v>195.7</v>
      </c>
      <c r="H91" s="305">
        <v>195.7</v>
      </c>
    </row>
    <row r="92" spans="1:8" ht="15" customHeight="1">
      <c r="A92" s="278" t="s">
        <v>1657</v>
      </c>
      <c r="B92" s="279" t="s">
        <v>1596</v>
      </c>
      <c r="C92" s="280">
        <v>1</v>
      </c>
      <c r="D92" s="281">
        <v>13</v>
      </c>
      <c r="E92" s="282" t="s">
        <v>1771</v>
      </c>
      <c r="F92" s="283">
        <v>40</v>
      </c>
      <c r="G92" s="284">
        <v>195.7</v>
      </c>
      <c r="H92" s="305">
        <v>195.7</v>
      </c>
    </row>
    <row r="93" spans="1:8" ht="15" customHeight="1">
      <c r="A93" s="278" t="s">
        <v>1461</v>
      </c>
      <c r="B93" s="279" t="s">
        <v>1596</v>
      </c>
      <c r="C93" s="280">
        <v>1</v>
      </c>
      <c r="D93" s="281">
        <v>13</v>
      </c>
      <c r="E93" s="282" t="s">
        <v>1460</v>
      </c>
      <c r="F93" s="283" t="s">
        <v>1453</v>
      </c>
      <c r="G93" s="284">
        <v>1</v>
      </c>
      <c r="H93" s="305">
        <v>1</v>
      </c>
    </row>
    <row r="94" spans="1:8" ht="15" customHeight="1">
      <c r="A94" s="278" t="s">
        <v>1586</v>
      </c>
      <c r="B94" s="279" t="s">
        <v>1596</v>
      </c>
      <c r="C94" s="280">
        <v>1</v>
      </c>
      <c r="D94" s="281">
        <v>13</v>
      </c>
      <c r="E94" s="282" t="s">
        <v>1584</v>
      </c>
      <c r="F94" s="283" t="s">
        <v>1453</v>
      </c>
      <c r="G94" s="284">
        <v>1</v>
      </c>
      <c r="H94" s="305">
        <v>1</v>
      </c>
    </row>
    <row r="95" spans="1:8" ht="15" customHeight="1">
      <c r="A95" s="278" t="s">
        <v>1863</v>
      </c>
      <c r="B95" s="279" t="s">
        <v>1596</v>
      </c>
      <c r="C95" s="280">
        <v>1</v>
      </c>
      <c r="D95" s="281">
        <v>13</v>
      </c>
      <c r="E95" s="282" t="s">
        <v>1864</v>
      </c>
      <c r="F95" s="283" t="s">
        <v>1453</v>
      </c>
      <c r="G95" s="284">
        <v>1</v>
      </c>
      <c r="H95" s="305">
        <v>1</v>
      </c>
    </row>
    <row r="96" spans="1:8" ht="15" customHeight="1">
      <c r="A96" s="278" t="s">
        <v>1657</v>
      </c>
      <c r="B96" s="279" t="s">
        <v>1596</v>
      </c>
      <c r="C96" s="280">
        <v>1</v>
      </c>
      <c r="D96" s="281">
        <v>13</v>
      </c>
      <c r="E96" s="282" t="s">
        <v>1864</v>
      </c>
      <c r="F96" s="283">
        <v>40</v>
      </c>
      <c r="G96" s="284">
        <v>1</v>
      </c>
      <c r="H96" s="305">
        <v>1</v>
      </c>
    </row>
    <row r="97" spans="1:8" ht="72" customHeight="1">
      <c r="A97" s="278" t="s">
        <v>1512</v>
      </c>
      <c r="B97" s="279" t="s">
        <v>1594</v>
      </c>
      <c r="C97" s="280" t="s">
        <v>1453</v>
      </c>
      <c r="D97" s="281" t="s">
        <v>1453</v>
      </c>
      <c r="E97" s="282" t="s">
        <v>1453</v>
      </c>
      <c r="F97" s="283" t="s">
        <v>1453</v>
      </c>
      <c r="G97" s="284">
        <v>7354.7</v>
      </c>
      <c r="H97" s="305">
        <v>7354.7</v>
      </c>
    </row>
    <row r="98" spans="1:8" ht="15" customHeight="1">
      <c r="A98" s="278" t="s">
        <v>1245</v>
      </c>
      <c r="B98" s="279" t="s">
        <v>1594</v>
      </c>
      <c r="C98" s="280">
        <v>1</v>
      </c>
      <c r="D98" s="281" t="s">
        <v>1453</v>
      </c>
      <c r="E98" s="282" t="s">
        <v>1453</v>
      </c>
      <c r="F98" s="283" t="s">
        <v>1453</v>
      </c>
      <c r="G98" s="284">
        <v>7354.7</v>
      </c>
      <c r="H98" s="305">
        <v>7354.7</v>
      </c>
    </row>
    <row r="99" spans="1:8" ht="15" customHeight="1">
      <c r="A99" s="278" t="s">
        <v>1246</v>
      </c>
      <c r="B99" s="279" t="s">
        <v>1594</v>
      </c>
      <c r="C99" s="280">
        <v>1</v>
      </c>
      <c r="D99" s="281">
        <v>13</v>
      </c>
      <c r="E99" s="282" t="s">
        <v>1453</v>
      </c>
      <c r="F99" s="283" t="s">
        <v>1453</v>
      </c>
      <c r="G99" s="284">
        <v>7354.7</v>
      </c>
      <c r="H99" s="305">
        <v>7354.7</v>
      </c>
    </row>
    <row r="100" spans="1:8" ht="69" customHeight="1">
      <c r="A100" s="278" t="s">
        <v>1590</v>
      </c>
      <c r="B100" s="279" t="s">
        <v>1594</v>
      </c>
      <c r="C100" s="280">
        <v>1</v>
      </c>
      <c r="D100" s="281">
        <v>13</v>
      </c>
      <c r="E100" s="282" t="s">
        <v>1589</v>
      </c>
      <c r="F100" s="283" t="s">
        <v>1453</v>
      </c>
      <c r="G100" s="284">
        <v>5460</v>
      </c>
      <c r="H100" s="305">
        <v>5570</v>
      </c>
    </row>
    <row r="101" spans="1:8" ht="25.5">
      <c r="A101" s="278" t="s">
        <v>1588</v>
      </c>
      <c r="B101" s="279" t="s">
        <v>1594</v>
      </c>
      <c r="C101" s="280">
        <v>1</v>
      </c>
      <c r="D101" s="281">
        <v>13</v>
      </c>
      <c r="E101" s="282" t="s">
        <v>1587</v>
      </c>
      <c r="F101" s="283" t="s">
        <v>1453</v>
      </c>
      <c r="G101" s="284">
        <v>5460</v>
      </c>
      <c r="H101" s="305">
        <v>5570</v>
      </c>
    </row>
    <row r="102" spans="1:8" ht="38.25">
      <c r="A102" s="278" t="s">
        <v>1792</v>
      </c>
      <c r="B102" s="279" t="s">
        <v>1594</v>
      </c>
      <c r="C102" s="280">
        <v>1</v>
      </c>
      <c r="D102" s="281">
        <v>13</v>
      </c>
      <c r="E102" s="282" t="s">
        <v>1793</v>
      </c>
      <c r="F102" s="283" t="s">
        <v>1453</v>
      </c>
      <c r="G102" s="284">
        <v>5070</v>
      </c>
      <c r="H102" s="305">
        <v>5070</v>
      </c>
    </row>
    <row r="103" spans="1:8" ht="15" customHeight="1">
      <c r="A103" s="278" t="s">
        <v>1657</v>
      </c>
      <c r="B103" s="279" t="s">
        <v>1594</v>
      </c>
      <c r="C103" s="280">
        <v>1</v>
      </c>
      <c r="D103" s="281">
        <v>13</v>
      </c>
      <c r="E103" s="282" t="s">
        <v>1793</v>
      </c>
      <c r="F103" s="283">
        <v>40</v>
      </c>
      <c r="G103" s="284">
        <v>5070</v>
      </c>
      <c r="H103" s="305">
        <v>5070</v>
      </c>
    </row>
    <row r="104" spans="1:8" ht="38.25">
      <c r="A104" s="278" t="s">
        <v>1766</v>
      </c>
      <c r="B104" s="279" t="s">
        <v>1594</v>
      </c>
      <c r="C104" s="280">
        <v>1</v>
      </c>
      <c r="D104" s="281">
        <v>13</v>
      </c>
      <c r="E104" s="282" t="s">
        <v>1767</v>
      </c>
      <c r="F104" s="283" t="s">
        <v>1453</v>
      </c>
      <c r="G104" s="284">
        <v>390</v>
      </c>
      <c r="H104" s="305">
        <v>500</v>
      </c>
    </row>
    <row r="105" spans="1:8" ht="15" customHeight="1">
      <c r="A105" s="278" t="s">
        <v>1657</v>
      </c>
      <c r="B105" s="279" t="s">
        <v>1594</v>
      </c>
      <c r="C105" s="280">
        <v>1</v>
      </c>
      <c r="D105" s="281">
        <v>13</v>
      </c>
      <c r="E105" s="282" t="s">
        <v>1767</v>
      </c>
      <c r="F105" s="283">
        <v>40</v>
      </c>
      <c r="G105" s="284">
        <v>390</v>
      </c>
      <c r="H105" s="305">
        <v>500</v>
      </c>
    </row>
    <row r="106" spans="1:8" ht="29.25" customHeight="1">
      <c r="A106" s="278" t="s">
        <v>1530</v>
      </c>
      <c r="B106" s="279" t="s">
        <v>1594</v>
      </c>
      <c r="C106" s="280">
        <v>1</v>
      </c>
      <c r="D106" s="281">
        <v>13</v>
      </c>
      <c r="E106" s="282" t="s">
        <v>1529</v>
      </c>
      <c r="F106" s="283" t="s">
        <v>1453</v>
      </c>
      <c r="G106" s="284">
        <v>1885.7</v>
      </c>
      <c r="H106" s="305">
        <v>1775.7</v>
      </c>
    </row>
    <row r="107" spans="1:8" ht="30.75" customHeight="1">
      <c r="A107" s="278" t="s">
        <v>1528</v>
      </c>
      <c r="B107" s="279" t="s">
        <v>1594</v>
      </c>
      <c r="C107" s="280">
        <v>1</v>
      </c>
      <c r="D107" s="281">
        <v>13</v>
      </c>
      <c r="E107" s="282" t="s">
        <v>1479</v>
      </c>
      <c r="F107" s="283" t="s">
        <v>1453</v>
      </c>
      <c r="G107" s="284">
        <v>1885.7</v>
      </c>
      <c r="H107" s="305">
        <v>1775.7</v>
      </c>
    </row>
    <row r="108" spans="1:8" ht="25.5">
      <c r="A108" s="278" t="s">
        <v>1768</v>
      </c>
      <c r="B108" s="279" t="s">
        <v>1594</v>
      </c>
      <c r="C108" s="280">
        <v>1</v>
      </c>
      <c r="D108" s="281">
        <v>13</v>
      </c>
      <c r="E108" s="282" t="s">
        <v>1769</v>
      </c>
      <c r="F108" s="283" t="s">
        <v>1453</v>
      </c>
      <c r="G108" s="284">
        <v>535</v>
      </c>
      <c r="H108" s="305">
        <v>482</v>
      </c>
    </row>
    <row r="109" spans="1:8" ht="15" customHeight="1">
      <c r="A109" s="278" t="s">
        <v>1657</v>
      </c>
      <c r="B109" s="279" t="s">
        <v>1594</v>
      </c>
      <c r="C109" s="280">
        <v>1</v>
      </c>
      <c r="D109" s="281">
        <v>13</v>
      </c>
      <c r="E109" s="282" t="s">
        <v>1769</v>
      </c>
      <c r="F109" s="283">
        <v>40</v>
      </c>
      <c r="G109" s="284">
        <v>535</v>
      </c>
      <c r="H109" s="305">
        <v>482</v>
      </c>
    </row>
    <row r="110" spans="1:8" ht="25.5">
      <c r="A110" s="278" t="s">
        <v>1770</v>
      </c>
      <c r="B110" s="279" t="s">
        <v>1594</v>
      </c>
      <c r="C110" s="280">
        <v>1</v>
      </c>
      <c r="D110" s="281">
        <v>13</v>
      </c>
      <c r="E110" s="282" t="s">
        <v>1771</v>
      </c>
      <c r="F110" s="283" t="s">
        <v>1453</v>
      </c>
      <c r="G110" s="284">
        <v>1350.7</v>
      </c>
      <c r="H110" s="305">
        <v>1293.7</v>
      </c>
    </row>
    <row r="111" spans="1:8" ht="15" customHeight="1">
      <c r="A111" s="278" t="s">
        <v>1657</v>
      </c>
      <c r="B111" s="279" t="s">
        <v>1594</v>
      </c>
      <c r="C111" s="280">
        <v>1</v>
      </c>
      <c r="D111" s="281">
        <v>13</v>
      </c>
      <c r="E111" s="282" t="s">
        <v>1771</v>
      </c>
      <c r="F111" s="283">
        <v>40</v>
      </c>
      <c r="G111" s="284">
        <v>1350.7</v>
      </c>
      <c r="H111" s="305">
        <v>1293.7</v>
      </c>
    </row>
    <row r="112" spans="1:8" ht="15" customHeight="1">
      <c r="A112" s="278" t="s">
        <v>1461</v>
      </c>
      <c r="B112" s="279" t="s">
        <v>1594</v>
      </c>
      <c r="C112" s="280">
        <v>1</v>
      </c>
      <c r="D112" s="281">
        <v>13</v>
      </c>
      <c r="E112" s="282" t="s">
        <v>1460</v>
      </c>
      <c r="F112" s="283" t="s">
        <v>1453</v>
      </c>
      <c r="G112" s="284">
        <v>9</v>
      </c>
      <c r="H112" s="305">
        <v>9</v>
      </c>
    </row>
    <row r="113" spans="1:8" ht="15" customHeight="1">
      <c r="A113" s="278" t="s">
        <v>1586</v>
      </c>
      <c r="B113" s="279" t="s">
        <v>1594</v>
      </c>
      <c r="C113" s="280">
        <v>1</v>
      </c>
      <c r="D113" s="281">
        <v>13</v>
      </c>
      <c r="E113" s="282" t="s">
        <v>1584</v>
      </c>
      <c r="F113" s="283" t="s">
        <v>1453</v>
      </c>
      <c r="G113" s="284">
        <v>9</v>
      </c>
      <c r="H113" s="305">
        <v>9</v>
      </c>
    </row>
    <row r="114" spans="1:8" ht="15" customHeight="1">
      <c r="A114" s="278" t="s">
        <v>1863</v>
      </c>
      <c r="B114" s="279" t="s">
        <v>1594</v>
      </c>
      <c r="C114" s="280">
        <v>1</v>
      </c>
      <c r="D114" s="281">
        <v>13</v>
      </c>
      <c r="E114" s="282" t="s">
        <v>1864</v>
      </c>
      <c r="F114" s="283" t="s">
        <v>1453</v>
      </c>
      <c r="G114" s="284">
        <v>9</v>
      </c>
      <c r="H114" s="305">
        <v>9</v>
      </c>
    </row>
    <row r="115" spans="1:8" ht="15" customHeight="1">
      <c r="A115" s="278" t="s">
        <v>1657</v>
      </c>
      <c r="B115" s="279" t="s">
        <v>1594</v>
      </c>
      <c r="C115" s="280">
        <v>1</v>
      </c>
      <c r="D115" s="281">
        <v>13</v>
      </c>
      <c r="E115" s="282" t="s">
        <v>1864</v>
      </c>
      <c r="F115" s="283">
        <v>40</v>
      </c>
      <c r="G115" s="284">
        <v>9</v>
      </c>
      <c r="H115" s="305">
        <v>9</v>
      </c>
    </row>
    <row r="116" spans="1:8" ht="108" customHeight="1">
      <c r="A116" s="278" t="s">
        <v>1016</v>
      </c>
      <c r="B116" s="279" t="s">
        <v>1592</v>
      </c>
      <c r="C116" s="280" t="s">
        <v>1453</v>
      </c>
      <c r="D116" s="281" t="s">
        <v>1453</v>
      </c>
      <c r="E116" s="282" t="s">
        <v>1453</v>
      </c>
      <c r="F116" s="283" t="s">
        <v>1453</v>
      </c>
      <c r="G116" s="284">
        <v>4670.1000000000004</v>
      </c>
      <c r="H116" s="305">
        <v>4994.8999999999996</v>
      </c>
    </row>
    <row r="117" spans="1:8" ht="25.5">
      <c r="A117" s="278" t="s">
        <v>1715</v>
      </c>
      <c r="B117" s="279" t="s">
        <v>1592</v>
      </c>
      <c r="C117" s="280">
        <v>3</v>
      </c>
      <c r="D117" s="281" t="s">
        <v>1453</v>
      </c>
      <c r="E117" s="282" t="s">
        <v>1453</v>
      </c>
      <c r="F117" s="283" t="s">
        <v>1453</v>
      </c>
      <c r="G117" s="284">
        <v>4670.1000000000004</v>
      </c>
      <c r="H117" s="305">
        <v>4994.8999999999996</v>
      </c>
    </row>
    <row r="118" spans="1:8" ht="15" customHeight="1">
      <c r="A118" s="278" t="s">
        <v>975</v>
      </c>
      <c r="B118" s="279" t="s">
        <v>1592</v>
      </c>
      <c r="C118" s="280">
        <v>3</v>
      </c>
      <c r="D118" s="281">
        <v>4</v>
      </c>
      <c r="E118" s="282" t="s">
        <v>1453</v>
      </c>
      <c r="F118" s="283" t="s">
        <v>1453</v>
      </c>
      <c r="G118" s="284">
        <v>4670.1000000000004</v>
      </c>
      <c r="H118" s="305">
        <v>4994.8999999999996</v>
      </c>
    </row>
    <row r="119" spans="1:8" ht="74.25" customHeight="1">
      <c r="A119" s="278" t="s">
        <v>1590</v>
      </c>
      <c r="B119" s="279" t="s">
        <v>1592</v>
      </c>
      <c r="C119" s="280">
        <v>3</v>
      </c>
      <c r="D119" s="281">
        <v>4</v>
      </c>
      <c r="E119" s="282" t="s">
        <v>1589</v>
      </c>
      <c r="F119" s="283" t="s">
        <v>1453</v>
      </c>
      <c r="G119" s="284">
        <v>4670.1000000000004</v>
      </c>
      <c r="H119" s="305">
        <v>4994.8999999999996</v>
      </c>
    </row>
    <row r="120" spans="1:8" ht="33.75" customHeight="1">
      <c r="A120" s="278" t="s">
        <v>1588</v>
      </c>
      <c r="B120" s="279" t="s">
        <v>1592</v>
      </c>
      <c r="C120" s="280">
        <v>3</v>
      </c>
      <c r="D120" s="281">
        <v>4</v>
      </c>
      <c r="E120" s="282" t="s">
        <v>1587</v>
      </c>
      <c r="F120" s="283" t="s">
        <v>1453</v>
      </c>
      <c r="G120" s="284">
        <v>4670.1000000000004</v>
      </c>
      <c r="H120" s="305">
        <v>4994.8999999999996</v>
      </c>
    </row>
    <row r="121" spans="1:8" ht="38.25">
      <c r="A121" s="278" t="s">
        <v>1792</v>
      </c>
      <c r="B121" s="279" t="s">
        <v>1592</v>
      </c>
      <c r="C121" s="280">
        <v>3</v>
      </c>
      <c r="D121" s="281">
        <v>4</v>
      </c>
      <c r="E121" s="282" t="s">
        <v>1793</v>
      </c>
      <c r="F121" s="283" t="s">
        <v>1453</v>
      </c>
      <c r="G121" s="284">
        <v>4670.1000000000004</v>
      </c>
      <c r="H121" s="305">
        <v>4994.8999999999996</v>
      </c>
    </row>
    <row r="122" spans="1:8" ht="15" customHeight="1">
      <c r="A122" s="278" t="s">
        <v>1657</v>
      </c>
      <c r="B122" s="279" t="s">
        <v>1592</v>
      </c>
      <c r="C122" s="280">
        <v>3</v>
      </c>
      <c r="D122" s="281">
        <v>4</v>
      </c>
      <c r="E122" s="282" t="s">
        <v>1793</v>
      </c>
      <c r="F122" s="283">
        <v>40</v>
      </c>
      <c r="G122" s="284">
        <v>4670.1000000000004</v>
      </c>
      <c r="H122" s="305">
        <v>4994.8999999999996</v>
      </c>
    </row>
    <row r="123" spans="1:8" ht="108" customHeight="1">
      <c r="A123" s="278" t="s">
        <v>1017</v>
      </c>
      <c r="B123" s="279" t="s">
        <v>1585</v>
      </c>
      <c r="C123" s="280" t="s">
        <v>1453</v>
      </c>
      <c r="D123" s="281" t="s">
        <v>1453</v>
      </c>
      <c r="E123" s="282" t="s">
        <v>1453</v>
      </c>
      <c r="F123" s="283" t="s">
        <v>1453</v>
      </c>
      <c r="G123" s="284">
        <v>1392.3</v>
      </c>
      <c r="H123" s="305">
        <v>1392.3</v>
      </c>
    </row>
    <row r="124" spans="1:8" ht="33" customHeight="1">
      <c r="A124" s="278" t="s">
        <v>1715</v>
      </c>
      <c r="B124" s="279" t="s">
        <v>1585</v>
      </c>
      <c r="C124" s="280">
        <v>3</v>
      </c>
      <c r="D124" s="281" t="s">
        <v>1453</v>
      </c>
      <c r="E124" s="282" t="s">
        <v>1453</v>
      </c>
      <c r="F124" s="283" t="s">
        <v>1453</v>
      </c>
      <c r="G124" s="284">
        <v>1392.3</v>
      </c>
      <c r="H124" s="305">
        <v>1392.3</v>
      </c>
    </row>
    <row r="125" spans="1:8" ht="15" customHeight="1">
      <c r="A125" s="278" t="s">
        <v>975</v>
      </c>
      <c r="B125" s="279" t="s">
        <v>1585</v>
      </c>
      <c r="C125" s="280">
        <v>3</v>
      </c>
      <c r="D125" s="281">
        <v>4</v>
      </c>
      <c r="E125" s="282" t="s">
        <v>1453</v>
      </c>
      <c r="F125" s="283" t="s">
        <v>1453</v>
      </c>
      <c r="G125" s="284">
        <v>1392.3</v>
      </c>
      <c r="H125" s="305">
        <v>1392.3</v>
      </c>
    </row>
    <row r="126" spans="1:8" ht="71.25" customHeight="1">
      <c r="A126" s="278" t="s">
        <v>1590</v>
      </c>
      <c r="B126" s="279" t="s">
        <v>1585</v>
      </c>
      <c r="C126" s="280">
        <v>3</v>
      </c>
      <c r="D126" s="281">
        <v>4</v>
      </c>
      <c r="E126" s="282" t="s">
        <v>1589</v>
      </c>
      <c r="F126" s="283" t="s">
        <v>1453</v>
      </c>
      <c r="G126" s="284">
        <v>117</v>
      </c>
      <c r="H126" s="305">
        <v>106</v>
      </c>
    </row>
    <row r="127" spans="1:8" ht="25.5">
      <c r="A127" s="278" t="s">
        <v>1588</v>
      </c>
      <c r="B127" s="279" t="s">
        <v>1585</v>
      </c>
      <c r="C127" s="280">
        <v>3</v>
      </c>
      <c r="D127" s="281">
        <v>4</v>
      </c>
      <c r="E127" s="282" t="s">
        <v>1587</v>
      </c>
      <c r="F127" s="283" t="s">
        <v>1453</v>
      </c>
      <c r="G127" s="284">
        <v>117</v>
      </c>
      <c r="H127" s="305">
        <v>106</v>
      </c>
    </row>
    <row r="128" spans="1:8" ht="38.25">
      <c r="A128" s="278" t="s">
        <v>1766</v>
      </c>
      <c r="B128" s="279" t="s">
        <v>1585</v>
      </c>
      <c r="C128" s="280">
        <v>3</v>
      </c>
      <c r="D128" s="281">
        <v>4</v>
      </c>
      <c r="E128" s="282" t="s">
        <v>1767</v>
      </c>
      <c r="F128" s="283" t="s">
        <v>1453</v>
      </c>
      <c r="G128" s="284">
        <v>117</v>
      </c>
      <c r="H128" s="305">
        <v>106</v>
      </c>
    </row>
    <row r="129" spans="1:8" ht="15" customHeight="1">
      <c r="A129" s="278" t="s">
        <v>1657</v>
      </c>
      <c r="B129" s="279" t="s">
        <v>1585</v>
      </c>
      <c r="C129" s="280">
        <v>3</v>
      </c>
      <c r="D129" s="281">
        <v>4</v>
      </c>
      <c r="E129" s="282" t="s">
        <v>1767</v>
      </c>
      <c r="F129" s="283">
        <v>40</v>
      </c>
      <c r="G129" s="284">
        <v>117</v>
      </c>
      <c r="H129" s="305">
        <v>106</v>
      </c>
    </row>
    <row r="130" spans="1:8" ht="25.5">
      <c r="A130" s="278" t="s">
        <v>1530</v>
      </c>
      <c r="B130" s="279" t="s">
        <v>1585</v>
      </c>
      <c r="C130" s="280">
        <v>3</v>
      </c>
      <c r="D130" s="281">
        <v>4</v>
      </c>
      <c r="E130" s="282" t="s">
        <v>1529</v>
      </c>
      <c r="F130" s="283" t="s">
        <v>1453</v>
      </c>
      <c r="G130" s="284">
        <v>1273.3</v>
      </c>
      <c r="H130" s="305">
        <v>1284.3</v>
      </c>
    </row>
    <row r="131" spans="1:8" ht="25.5">
      <c r="A131" s="278" t="s">
        <v>1528</v>
      </c>
      <c r="B131" s="279" t="s">
        <v>1585</v>
      </c>
      <c r="C131" s="280">
        <v>3</v>
      </c>
      <c r="D131" s="281">
        <v>4</v>
      </c>
      <c r="E131" s="282" t="s">
        <v>1479</v>
      </c>
      <c r="F131" s="283" t="s">
        <v>1453</v>
      </c>
      <c r="G131" s="284">
        <v>1273.3</v>
      </c>
      <c r="H131" s="305">
        <v>1284.3</v>
      </c>
    </row>
    <row r="132" spans="1:8" ht="25.5">
      <c r="A132" s="278" t="s">
        <v>1768</v>
      </c>
      <c r="B132" s="279" t="s">
        <v>1585</v>
      </c>
      <c r="C132" s="280">
        <v>3</v>
      </c>
      <c r="D132" s="281">
        <v>4</v>
      </c>
      <c r="E132" s="282" t="s">
        <v>1769</v>
      </c>
      <c r="F132" s="283" t="s">
        <v>1453</v>
      </c>
      <c r="G132" s="284">
        <v>62</v>
      </c>
      <c r="H132" s="305">
        <v>62</v>
      </c>
    </row>
    <row r="133" spans="1:8" ht="15" customHeight="1">
      <c r="A133" s="278" t="s">
        <v>1657</v>
      </c>
      <c r="B133" s="279" t="s">
        <v>1585</v>
      </c>
      <c r="C133" s="280">
        <v>3</v>
      </c>
      <c r="D133" s="281">
        <v>4</v>
      </c>
      <c r="E133" s="282" t="s">
        <v>1769</v>
      </c>
      <c r="F133" s="283">
        <v>40</v>
      </c>
      <c r="G133" s="284">
        <v>62</v>
      </c>
      <c r="H133" s="305">
        <v>62</v>
      </c>
    </row>
    <row r="134" spans="1:8" ht="25.5">
      <c r="A134" s="278" t="s">
        <v>1770</v>
      </c>
      <c r="B134" s="279" t="s">
        <v>1585</v>
      </c>
      <c r="C134" s="280">
        <v>3</v>
      </c>
      <c r="D134" s="281">
        <v>4</v>
      </c>
      <c r="E134" s="282" t="s">
        <v>1771</v>
      </c>
      <c r="F134" s="283" t="s">
        <v>1453</v>
      </c>
      <c r="G134" s="284">
        <v>1211.3</v>
      </c>
      <c r="H134" s="305">
        <v>1222.3</v>
      </c>
    </row>
    <row r="135" spans="1:8" ht="15" customHeight="1">
      <c r="A135" s="278" t="s">
        <v>1657</v>
      </c>
      <c r="B135" s="279" t="s">
        <v>1585</v>
      </c>
      <c r="C135" s="280">
        <v>3</v>
      </c>
      <c r="D135" s="281">
        <v>4</v>
      </c>
      <c r="E135" s="282" t="s">
        <v>1771</v>
      </c>
      <c r="F135" s="283">
        <v>40</v>
      </c>
      <c r="G135" s="284">
        <v>1211.3</v>
      </c>
      <c r="H135" s="305">
        <v>1222.3</v>
      </c>
    </row>
    <row r="136" spans="1:8" ht="15" customHeight="1">
      <c r="A136" s="278" t="s">
        <v>1461</v>
      </c>
      <c r="B136" s="279" t="s">
        <v>1585</v>
      </c>
      <c r="C136" s="280">
        <v>3</v>
      </c>
      <c r="D136" s="281">
        <v>4</v>
      </c>
      <c r="E136" s="282" t="s">
        <v>1460</v>
      </c>
      <c r="F136" s="283" t="s">
        <v>1453</v>
      </c>
      <c r="G136" s="284">
        <v>2</v>
      </c>
      <c r="H136" s="305">
        <v>2</v>
      </c>
    </row>
    <row r="137" spans="1:8" ht="15" customHeight="1">
      <c r="A137" s="278" t="s">
        <v>1586</v>
      </c>
      <c r="B137" s="279" t="s">
        <v>1585</v>
      </c>
      <c r="C137" s="280">
        <v>3</v>
      </c>
      <c r="D137" s="281">
        <v>4</v>
      </c>
      <c r="E137" s="282" t="s">
        <v>1584</v>
      </c>
      <c r="F137" s="283" t="s">
        <v>1453</v>
      </c>
      <c r="G137" s="284">
        <v>2</v>
      </c>
      <c r="H137" s="305">
        <v>2</v>
      </c>
    </row>
    <row r="138" spans="1:8" ht="15" customHeight="1">
      <c r="A138" s="278" t="s">
        <v>1863</v>
      </c>
      <c r="B138" s="279" t="s">
        <v>1585</v>
      </c>
      <c r="C138" s="280">
        <v>3</v>
      </c>
      <c r="D138" s="281">
        <v>4</v>
      </c>
      <c r="E138" s="282" t="s">
        <v>1864</v>
      </c>
      <c r="F138" s="283" t="s">
        <v>1453</v>
      </c>
      <c r="G138" s="284">
        <v>2</v>
      </c>
      <c r="H138" s="305">
        <v>2</v>
      </c>
    </row>
    <row r="139" spans="1:8" ht="15" customHeight="1">
      <c r="A139" s="278" t="s">
        <v>1657</v>
      </c>
      <c r="B139" s="279" t="s">
        <v>1585</v>
      </c>
      <c r="C139" s="280">
        <v>3</v>
      </c>
      <c r="D139" s="281">
        <v>4</v>
      </c>
      <c r="E139" s="282" t="s">
        <v>1864</v>
      </c>
      <c r="F139" s="283">
        <v>40</v>
      </c>
      <c r="G139" s="284">
        <v>2</v>
      </c>
      <c r="H139" s="305">
        <v>2</v>
      </c>
    </row>
    <row r="140" spans="1:8" ht="15" customHeight="1">
      <c r="A140" s="278" t="s">
        <v>1513</v>
      </c>
      <c r="B140" s="279" t="s">
        <v>1514</v>
      </c>
      <c r="C140" s="280" t="s">
        <v>1453</v>
      </c>
      <c r="D140" s="281" t="s">
        <v>1453</v>
      </c>
      <c r="E140" s="282" t="s">
        <v>1453</v>
      </c>
      <c r="F140" s="283" t="s">
        <v>1453</v>
      </c>
      <c r="G140" s="284">
        <v>3220</v>
      </c>
      <c r="H140" s="305">
        <v>3220</v>
      </c>
    </row>
    <row r="141" spans="1:8" ht="15" customHeight="1">
      <c r="A141" s="278" t="s">
        <v>1245</v>
      </c>
      <c r="B141" s="279" t="s">
        <v>1514</v>
      </c>
      <c r="C141" s="280">
        <v>1</v>
      </c>
      <c r="D141" s="281" t="s">
        <v>1453</v>
      </c>
      <c r="E141" s="282" t="s">
        <v>1453</v>
      </c>
      <c r="F141" s="283" t="s">
        <v>1453</v>
      </c>
      <c r="G141" s="284">
        <v>262</v>
      </c>
      <c r="H141" s="305">
        <v>262</v>
      </c>
    </row>
    <row r="142" spans="1:8" ht="15" customHeight="1">
      <c r="A142" s="278" t="s">
        <v>1246</v>
      </c>
      <c r="B142" s="279" t="s">
        <v>1514</v>
      </c>
      <c r="C142" s="280">
        <v>1</v>
      </c>
      <c r="D142" s="281">
        <v>13</v>
      </c>
      <c r="E142" s="282" t="s">
        <v>1453</v>
      </c>
      <c r="F142" s="283" t="s">
        <v>1453</v>
      </c>
      <c r="G142" s="284">
        <v>262</v>
      </c>
      <c r="H142" s="305">
        <v>262</v>
      </c>
    </row>
    <row r="143" spans="1:8" ht="15" customHeight="1">
      <c r="A143" s="278" t="s">
        <v>1461</v>
      </c>
      <c r="B143" s="279" t="s">
        <v>1514</v>
      </c>
      <c r="C143" s="280">
        <v>1</v>
      </c>
      <c r="D143" s="281">
        <v>13</v>
      </c>
      <c r="E143" s="282" t="s">
        <v>1460</v>
      </c>
      <c r="F143" s="283" t="s">
        <v>1453</v>
      </c>
      <c r="G143" s="284">
        <v>262</v>
      </c>
      <c r="H143" s="305">
        <v>262</v>
      </c>
    </row>
    <row r="144" spans="1:8" ht="15" customHeight="1">
      <c r="A144" s="278" t="s">
        <v>1586</v>
      </c>
      <c r="B144" s="279" t="s">
        <v>1514</v>
      </c>
      <c r="C144" s="280">
        <v>1</v>
      </c>
      <c r="D144" s="281">
        <v>13</v>
      </c>
      <c r="E144" s="282" t="s">
        <v>1584</v>
      </c>
      <c r="F144" s="283" t="s">
        <v>1453</v>
      </c>
      <c r="G144" s="284">
        <v>262</v>
      </c>
      <c r="H144" s="305">
        <v>262</v>
      </c>
    </row>
    <row r="145" spans="1:8" ht="15" customHeight="1">
      <c r="A145" s="278" t="s">
        <v>1863</v>
      </c>
      <c r="B145" s="279" t="s">
        <v>1514</v>
      </c>
      <c r="C145" s="280">
        <v>1</v>
      </c>
      <c r="D145" s="281">
        <v>13</v>
      </c>
      <c r="E145" s="282" t="s">
        <v>1864</v>
      </c>
      <c r="F145" s="283" t="s">
        <v>1453</v>
      </c>
      <c r="G145" s="284">
        <v>262</v>
      </c>
      <c r="H145" s="305">
        <v>262</v>
      </c>
    </row>
    <row r="146" spans="1:8" ht="15" customHeight="1">
      <c r="A146" s="278" t="s">
        <v>1657</v>
      </c>
      <c r="B146" s="279" t="s">
        <v>1514</v>
      </c>
      <c r="C146" s="280">
        <v>1</v>
      </c>
      <c r="D146" s="281">
        <v>13</v>
      </c>
      <c r="E146" s="282" t="s">
        <v>1864</v>
      </c>
      <c r="F146" s="283">
        <v>40</v>
      </c>
      <c r="G146" s="284">
        <v>262</v>
      </c>
      <c r="H146" s="305">
        <v>262</v>
      </c>
    </row>
    <row r="147" spans="1:8" ht="15" customHeight="1">
      <c r="A147" s="278" t="s">
        <v>1673</v>
      </c>
      <c r="B147" s="279" t="s">
        <v>1514</v>
      </c>
      <c r="C147" s="280">
        <v>10</v>
      </c>
      <c r="D147" s="281" t="s">
        <v>1453</v>
      </c>
      <c r="E147" s="282" t="s">
        <v>1453</v>
      </c>
      <c r="F147" s="283" t="s">
        <v>1453</v>
      </c>
      <c r="G147" s="284">
        <v>2958</v>
      </c>
      <c r="H147" s="305">
        <v>2958</v>
      </c>
    </row>
    <row r="148" spans="1:8" ht="15" customHeight="1">
      <c r="A148" s="278" t="s">
        <v>976</v>
      </c>
      <c r="B148" s="279" t="s">
        <v>1514</v>
      </c>
      <c r="C148" s="280">
        <v>10</v>
      </c>
      <c r="D148" s="281">
        <v>1</v>
      </c>
      <c r="E148" s="282" t="s">
        <v>1453</v>
      </c>
      <c r="F148" s="283" t="s">
        <v>1453</v>
      </c>
      <c r="G148" s="284">
        <v>2958</v>
      </c>
      <c r="H148" s="305">
        <v>2958</v>
      </c>
    </row>
    <row r="149" spans="1:8" ht="15" customHeight="1">
      <c r="A149" s="278" t="s">
        <v>1467</v>
      </c>
      <c r="B149" s="279" t="s">
        <v>1514</v>
      </c>
      <c r="C149" s="280">
        <v>10</v>
      </c>
      <c r="D149" s="281">
        <v>1</v>
      </c>
      <c r="E149" s="282" t="s">
        <v>1466</v>
      </c>
      <c r="F149" s="283" t="s">
        <v>1453</v>
      </c>
      <c r="G149" s="284">
        <v>2958</v>
      </c>
      <c r="H149" s="305">
        <v>2958</v>
      </c>
    </row>
    <row r="150" spans="1:8" ht="25.5">
      <c r="A150" s="278" t="s">
        <v>1473</v>
      </c>
      <c r="B150" s="279" t="s">
        <v>1514</v>
      </c>
      <c r="C150" s="280">
        <v>10</v>
      </c>
      <c r="D150" s="281">
        <v>1</v>
      </c>
      <c r="E150" s="282" t="s">
        <v>1471</v>
      </c>
      <c r="F150" s="283" t="s">
        <v>1453</v>
      </c>
      <c r="G150" s="284">
        <v>2958</v>
      </c>
      <c r="H150" s="305">
        <v>2958</v>
      </c>
    </row>
    <row r="151" spans="1:8" ht="25.5">
      <c r="A151" s="278" t="s">
        <v>1799</v>
      </c>
      <c r="B151" s="279" t="s">
        <v>1514</v>
      </c>
      <c r="C151" s="280">
        <v>10</v>
      </c>
      <c r="D151" s="281">
        <v>1</v>
      </c>
      <c r="E151" s="282" t="s">
        <v>1800</v>
      </c>
      <c r="F151" s="283" t="s">
        <v>1453</v>
      </c>
      <c r="G151" s="284">
        <v>2958</v>
      </c>
      <c r="H151" s="305">
        <v>2958</v>
      </c>
    </row>
    <row r="152" spans="1:8" ht="15" customHeight="1">
      <c r="A152" s="278" t="s">
        <v>1657</v>
      </c>
      <c r="B152" s="279" t="s">
        <v>1514</v>
      </c>
      <c r="C152" s="280">
        <v>10</v>
      </c>
      <c r="D152" s="281">
        <v>1</v>
      </c>
      <c r="E152" s="282" t="s">
        <v>1800</v>
      </c>
      <c r="F152" s="283">
        <v>40</v>
      </c>
      <c r="G152" s="284">
        <v>2958</v>
      </c>
      <c r="H152" s="305">
        <v>2958</v>
      </c>
    </row>
    <row r="153" spans="1:8" ht="25.5">
      <c r="A153" s="278" t="s">
        <v>1515</v>
      </c>
      <c r="B153" s="279" t="s">
        <v>1516</v>
      </c>
      <c r="C153" s="280" t="s">
        <v>1453</v>
      </c>
      <c r="D153" s="281" t="s">
        <v>1453</v>
      </c>
      <c r="E153" s="282" t="s">
        <v>1453</v>
      </c>
      <c r="F153" s="283" t="s">
        <v>1453</v>
      </c>
      <c r="G153" s="284">
        <v>145</v>
      </c>
      <c r="H153" s="305">
        <v>145</v>
      </c>
    </row>
    <row r="154" spans="1:8" ht="15" customHeight="1">
      <c r="A154" s="278" t="s">
        <v>1245</v>
      </c>
      <c r="B154" s="279" t="s">
        <v>1516</v>
      </c>
      <c r="C154" s="280">
        <v>1</v>
      </c>
      <c r="D154" s="281" t="s">
        <v>1453</v>
      </c>
      <c r="E154" s="282" t="s">
        <v>1453</v>
      </c>
      <c r="F154" s="283" t="s">
        <v>1453</v>
      </c>
      <c r="G154" s="284">
        <v>145</v>
      </c>
      <c r="H154" s="305">
        <v>145</v>
      </c>
    </row>
    <row r="155" spans="1:8" ht="15" customHeight="1">
      <c r="A155" s="278" t="s">
        <v>1246</v>
      </c>
      <c r="B155" s="279" t="s">
        <v>1516</v>
      </c>
      <c r="C155" s="280">
        <v>1</v>
      </c>
      <c r="D155" s="281">
        <v>13</v>
      </c>
      <c r="E155" s="282" t="s">
        <v>1453</v>
      </c>
      <c r="F155" s="283" t="s">
        <v>1453</v>
      </c>
      <c r="G155" s="284">
        <v>145</v>
      </c>
      <c r="H155" s="305">
        <v>145</v>
      </c>
    </row>
    <row r="156" spans="1:8" ht="25.5">
      <c r="A156" s="278" t="s">
        <v>1530</v>
      </c>
      <c r="B156" s="279" t="s">
        <v>1516</v>
      </c>
      <c r="C156" s="280">
        <v>1</v>
      </c>
      <c r="D156" s="281">
        <v>13</v>
      </c>
      <c r="E156" s="282" t="s">
        <v>1529</v>
      </c>
      <c r="F156" s="283" t="s">
        <v>1453</v>
      </c>
      <c r="G156" s="284">
        <v>145</v>
      </c>
      <c r="H156" s="305">
        <v>145</v>
      </c>
    </row>
    <row r="157" spans="1:8" ht="25.5">
      <c r="A157" s="278" t="s">
        <v>1528</v>
      </c>
      <c r="B157" s="279" t="s">
        <v>1516</v>
      </c>
      <c r="C157" s="280">
        <v>1</v>
      </c>
      <c r="D157" s="281">
        <v>13</v>
      </c>
      <c r="E157" s="282" t="s">
        <v>1479</v>
      </c>
      <c r="F157" s="283" t="s">
        <v>1453</v>
      </c>
      <c r="G157" s="284">
        <v>145</v>
      </c>
      <c r="H157" s="305">
        <v>145</v>
      </c>
    </row>
    <row r="158" spans="1:8" ht="25.5">
      <c r="A158" s="278" t="s">
        <v>1768</v>
      </c>
      <c r="B158" s="279" t="s">
        <v>1516</v>
      </c>
      <c r="C158" s="280">
        <v>1</v>
      </c>
      <c r="D158" s="281">
        <v>13</v>
      </c>
      <c r="E158" s="282" t="s">
        <v>1769</v>
      </c>
      <c r="F158" s="283" t="s">
        <v>1453</v>
      </c>
      <c r="G158" s="284">
        <v>45</v>
      </c>
      <c r="H158" s="305">
        <v>45</v>
      </c>
    </row>
    <row r="159" spans="1:8">
      <c r="A159" s="278" t="s">
        <v>1657</v>
      </c>
      <c r="B159" s="279" t="s">
        <v>1516</v>
      </c>
      <c r="C159" s="280">
        <v>1</v>
      </c>
      <c r="D159" s="281">
        <v>13</v>
      </c>
      <c r="E159" s="282" t="s">
        <v>1769</v>
      </c>
      <c r="F159" s="283">
        <v>40</v>
      </c>
      <c r="G159" s="284">
        <v>45</v>
      </c>
      <c r="H159" s="305">
        <v>45</v>
      </c>
    </row>
    <row r="160" spans="1:8" ht="25.5">
      <c r="A160" s="278" t="s">
        <v>1770</v>
      </c>
      <c r="B160" s="279" t="s">
        <v>1516</v>
      </c>
      <c r="C160" s="280">
        <v>1</v>
      </c>
      <c r="D160" s="281">
        <v>13</v>
      </c>
      <c r="E160" s="282" t="s">
        <v>1771</v>
      </c>
      <c r="F160" s="283" t="s">
        <v>1453</v>
      </c>
      <c r="G160" s="284">
        <v>100</v>
      </c>
      <c r="H160" s="305">
        <v>100</v>
      </c>
    </row>
    <row r="161" spans="1:8" ht="15" customHeight="1">
      <c r="A161" s="278" t="s">
        <v>1657</v>
      </c>
      <c r="B161" s="279" t="s">
        <v>1516</v>
      </c>
      <c r="C161" s="280">
        <v>1</v>
      </c>
      <c r="D161" s="281">
        <v>13</v>
      </c>
      <c r="E161" s="282" t="s">
        <v>1771</v>
      </c>
      <c r="F161" s="283">
        <v>40</v>
      </c>
      <c r="G161" s="284">
        <v>100</v>
      </c>
      <c r="H161" s="305">
        <v>100</v>
      </c>
    </row>
    <row r="162" spans="1:8" ht="38.25">
      <c r="A162" s="285" t="s">
        <v>1026</v>
      </c>
      <c r="B162" s="286" t="s">
        <v>1027</v>
      </c>
      <c r="C162" s="287">
        <v>4</v>
      </c>
      <c r="D162" s="288">
        <v>12</v>
      </c>
      <c r="E162" s="289" t="s">
        <v>1453</v>
      </c>
      <c r="F162" s="290" t="s">
        <v>1453</v>
      </c>
      <c r="G162" s="291">
        <v>25606</v>
      </c>
      <c r="H162" s="306">
        <v>25606</v>
      </c>
    </row>
    <row r="163" spans="1:8" ht="25.5">
      <c r="A163" s="278" t="s">
        <v>1519</v>
      </c>
      <c r="B163" s="279" t="s">
        <v>1028</v>
      </c>
      <c r="C163" s="280" t="s">
        <v>1453</v>
      </c>
      <c r="D163" s="281" t="s">
        <v>1453</v>
      </c>
      <c r="E163" s="282" t="s">
        <v>1453</v>
      </c>
      <c r="F163" s="283" t="s">
        <v>1453</v>
      </c>
      <c r="G163" s="284">
        <v>25606</v>
      </c>
      <c r="H163" s="305">
        <v>25606</v>
      </c>
    </row>
    <row r="164" spans="1:8" ht="15" customHeight="1">
      <c r="A164" s="278" t="s">
        <v>1658</v>
      </c>
      <c r="B164" s="279" t="s">
        <v>1028</v>
      </c>
      <c r="C164" s="280">
        <v>4</v>
      </c>
      <c r="D164" s="281" t="s">
        <v>1453</v>
      </c>
      <c r="E164" s="282" t="s">
        <v>1453</v>
      </c>
      <c r="F164" s="283" t="s">
        <v>1453</v>
      </c>
      <c r="G164" s="284">
        <v>25606</v>
      </c>
      <c r="H164" s="305">
        <v>25606</v>
      </c>
    </row>
    <row r="165" spans="1:8" ht="15" customHeight="1">
      <c r="A165" s="278" t="s">
        <v>1663</v>
      </c>
      <c r="B165" s="279" t="s">
        <v>1028</v>
      </c>
      <c r="C165" s="280">
        <v>4</v>
      </c>
      <c r="D165" s="281">
        <v>12</v>
      </c>
      <c r="E165" s="282" t="s">
        <v>1453</v>
      </c>
      <c r="F165" s="283" t="s">
        <v>1453</v>
      </c>
      <c r="G165" s="284">
        <v>25606</v>
      </c>
      <c r="H165" s="305">
        <v>25606</v>
      </c>
    </row>
    <row r="166" spans="1:8" ht="63.75">
      <c r="A166" s="278" t="s">
        <v>1590</v>
      </c>
      <c r="B166" s="279" t="s">
        <v>1028</v>
      </c>
      <c r="C166" s="280">
        <v>4</v>
      </c>
      <c r="D166" s="281">
        <v>12</v>
      </c>
      <c r="E166" s="282" t="s">
        <v>1589</v>
      </c>
      <c r="F166" s="283" t="s">
        <v>1453</v>
      </c>
      <c r="G166" s="284">
        <v>23570</v>
      </c>
      <c r="H166" s="305">
        <v>23570</v>
      </c>
    </row>
    <row r="167" spans="1:8" ht="15" customHeight="1">
      <c r="A167" s="278" t="s">
        <v>1305</v>
      </c>
      <c r="B167" s="279" t="s">
        <v>1028</v>
      </c>
      <c r="C167" s="280">
        <v>4</v>
      </c>
      <c r="D167" s="281">
        <v>12</v>
      </c>
      <c r="E167" s="282" t="s">
        <v>1306</v>
      </c>
      <c r="F167" s="283" t="s">
        <v>1453</v>
      </c>
      <c r="G167" s="284">
        <v>23570</v>
      </c>
      <c r="H167" s="305">
        <v>23570</v>
      </c>
    </row>
    <row r="168" spans="1:8" ht="25.5">
      <c r="A168" s="278" t="s">
        <v>1307</v>
      </c>
      <c r="B168" s="279" t="s">
        <v>1028</v>
      </c>
      <c r="C168" s="280">
        <v>4</v>
      </c>
      <c r="D168" s="281">
        <v>12</v>
      </c>
      <c r="E168" s="282" t="s">
        <v>1308</v>
      </c>
      <c r="F168" s="283" t="s">
        <v>1453</v>
      </c>
      <c r="G168" s="284">
        <v>22768</v>
      </c>
      <c r="H168" s="305">
        <v>22768</v>
      </c>
    </row>
    <row r="169" spans="1:8" ht="15" customHeight="1">
      <c r="A169" s="278" t="s">
        <v>1657</v>
      </c>
      <c r="B169" s="279" t="s">
        <v>1028</v>
      </c>
      <c r="C169" s="280">
        <v>4</v>
      </c>
      <c r="D169" s="281">
        <v>12</v>
      </c>
      <c r="E169" s="282" t="s">
        <v>1308</v>
      </c>
      <c r="F169" s="283">
        <v>40</v>
      </c>
      <c r="G169" s="284">
        <v>22768</v>
      </c>
      <c r="H169" s="305">
        <v>22768</v>
      </c>
    </row>
    <row r="170" spans="1:8" ht="25.5">
      <c r="A170" s="278" t="s">
        <v>1309</v>
      </c>
      <c r="B170" s="279" t="s">
        <v>1028</v>
      </c>
      <c r="C170" s="280">
        <v>4</v>
      </c>
      <c r="D170" s="281">
        <v>12</v>
      </c>
      <c r="E170" s="282" t="s">
        <v>1310</v>
      </c>
      <c r="F170" s="283" t="s">
        <v>1453</v>
      </c>
      <c r="G170" s="284">
        <v>802</v>
      </c>
      <c r="H170" s="305">
        <v>802</v>
      </c>
    </row>
    <row r="171" spans="1:8" ht="15" customHeight="1">
      <c r="A171" s="278" t="s">
        <v>1657</v>
      </c>
      <c r="B171" s="279" t="s">
        <v>1028</v>
      </c>
      <c r="C171" s="280">
        <v>4</v>
      </c>
      <c r="D171" s="281">
        <v>12</v>
      </c>
      <c r="E171" s="282" t="s">
        <v>1310</v>
      </c>
      <c r="F171" s="283">
        <v>40</v>
      </c>
      <c r="G171" s="284">
        <v>802</v>
      </c>
      <c r="H171" s="305">
        <v>802</v>
      </c>
    </row>
    <row r="172" spans="1:8" ht="25.5">
      <c r="A172" s="278" t="s">
        <v>1530</v>
      </c>
      <c r="B172" s="279" t="s">
        <v>1028</v>
      </c>
      <c r="C172" s="280">
        <v>4</v>
      </c>
      <c r="D172" s="281">
        <v>12</v>
      </c>
      <c r="E172" s="282" t="s">
        <v>1529</v>
      </c>
      <c r="F172" s="283" t="s">
        <v>1453</v>
      </c>
      <c r="G172" s="284">
        <v>1781</v>
      </c>
      <c r="H172" s="305">
        <v>1781</v>
      </c>
    </row>
    <row r="173" spans="1:8" ht="25.5">
      <c r="A173" s="278" t="s">
        <v>1528</v>
      </c>
      <c r="B173" s="279" t="s">
        <v>1028</v>
      </c>
      <c r="C173" s="280">
        <v>4</v>
      </c>
      <c r="D173" s="281">
        <v>12</v>
      </c>
      <c r="E173" s="282" t="s">
        <v>1479</v>
      </c>
      <c r="F173" s="283" t="s">
        <v>1453</v>
      </c>
      <c r="G173" s="284">
        <v>1781</v>
      </c>
      <c r="H173" s="305">
        <v>1781</v>
      </c>
    </row>
    <row r="174" spans="1:8" ht="25.5">
      <c r="A174" s="278" t="s">
        <v>1768</v>
      </c>
      <c r="B174" s="279" t="s">
        <v>1028</v>
      </c>
      <c r="C174" s="280">
        <v>4</v>
      </c>
      <c r="D174" s="281">
        <v>12</v>
      </c>
      <c r="E174" s="282" t="s">
        <v>1769</v>
      </c>
      <c r="F174" s="283" t="s">
        <v>1453</v>
      </c>
      <c r="G174" s="284">
        <v>490</v>
      </c>
      <c r="H174" s="305">
        <v>490</v>
      </c>
    </row>
    <row r="175" spans="1:8" ht="15" customHeight="1">
      <c r="A175" s="278" t="s">
        <v>1657</v>
      </c>
      <c r="B175" s="279" t="s">
        <v>1028</v>
      </c>
      <c r="C175" s="280">
        <v>4</v>
      </c>
      <c r="D175" s="281">
        <v>12</v>
      </c>
      <c r="E175" s="282" t="s">
        <v>1769</v>
      </c>
      <c r="F175" s="283">
        <v>40</v>
      </c>
      <c r="G175" s="284">
        <v>490</v>
      </c>
      <c r="H175" s="305">
        <v>490</v>
      </c>
    </row>
    <row r="176" spans="1:8" ht="25.5">
      <c r="A176" s="278" t="s">
        <v>1770</v>
      </c>
      <c r="B176" s="279" t="s">
        <v>1028</v>
      </c>
      <c r="C176" s="280">
        <v>4</v>
      </c>
      <c r="D176" s="281">
        <v>12</v>
      </c>
      <c r="E176" s="282" t="s">
        <v>1771</v>
      </c>
      <c r="F176" s="283" t="s">
        <v>1453</v>
      </c>
      <c r="G176" s="284">
        <v>1291</v>
      </c>
      <c r="H176" s="305">
        <v>1291</v>
      </c>
    </row>
    <row r="177" spans="1:8" ht="15" customHeight="1">
      <c r="A177" s="278" t="s">
        <v>1657</v>
      </c>
      <c r="B177" s="279" t="s">
        <v>1028</v>
      </c>
      <c r="C177" s="280">
        <v>4</v>
      </c>
      <c r="D177" s="281">
        <v>12</v>
      </c>
      <c r="E177" s="282" t="s">
        <v>1771</v>
      </c>
      <c r="F177" s="283">
        <v>40</v>
      </c>
      <c r="G177" s="284">
        <v>1291</v>
      </c>
      <c r="H177" s="305">
        <v>1291</v>
      </c>
    </row>
    <row r="178" spans="1:8" ht="15" customHeight="1">
      <c r="A178" s="278" t="s">
        <v>1461</v>
      </c>
      <c r="B178" s="279" t="s">
        <v>1028</v>
      </c>
      <c r="C178" s="280">
        <v>4</v>
      </c>
      <c r="D178" s="281">
        <v>12</v>
      </c>
      <c r="E178" s="282" t="s">
        <v>1460</v>
      </c>
      <c r="F178" s="283" t="s">
        <v>1453</v>
      </c>
      <c r="G178" s="284">
        <v>255</v>
      </c>
      <c r="H178" s="305">
        <v>255</v>
      </c>
    </row>
    <row r="179" spans="1:8" ht="15" customHeight="1">
      <c r="A179" s="278" t="s">
        <v>1586</v>
      </c>
      <c r="B179" s="279" t="s">
        <v>1028</v>
      </c>
      <c r="C179" s="280">
        <v>4</v>
      </c>
      <c r="D179" s="281">
        <v>12</v>
      </c>
      <c r="E179" s="282" t="s">
        <v>1584</v>
      </c>
      <c r="F179" s="283" t="s">
        <v>1453</v>
      </c>
      <c r="G179" s="284">
        <v>255</v>
      </c>
      <c r="H179" s="305">
        <v>255</v>
      </c>
    </row>
    <row r="180" spans="1:8" ht="25.5">
      <c r="A180" s="278" t="s">
        <v>1861</v>
      </c>
      <c r="B180" s="279" t="s">
        <v>1028</v>
      </c>
      <c r="C180" s="280">
        <v>4</v>
      </c>
      <c r="D180" s="281">
        <v>12</v>
      </c>
      <c r="E180" s="282" t="s">
        <v>1862</v>
      </c>
      <c r="F180" s="283" t="s">
        <v>1453</v>
      </c>
      <c r="G180" s="284">
        <v>53</v>
      </c>
      <c r="H180" s="305">
        <v>53</v>
      </c>
    </row>
    <row r="181" spans="1:8" ht="15" customHeight="1">
      <c r="A181" s="278" t="s">
        <v>1657</v>
      </c>
      <c r="B181" s="279" t="s">
        <v>1028</v>
      </c>
      <c r="C181" s="280">
        <v>4</v>
      </c>
      <c r="D181" s="281">
        <v>12</v>
      </c>
      <c r="E181" s="282" t="s">
        <v>1862</v>
      </c>
      <c r="F181" s="283">
        <v>40</v>
      </c>
      <c r="G181" s="284">
        <v>53</v>
      </c>
      <c r="H181" s="305">
        <v>53</v>
      </c>
    </row>
    <row r="182" spans="1:8" ht="15" customHeight="1">
      <c r="A182" s="278" t="s">
        <v>1863</v>
      </c>
      <c r="B182" s="279" t="s">
        <v>1028</v>
      </c>
      <c r="C182" s="280">
        <v>4</v>
      </c>
      <c r="D182" s="281">
        <v>12</v>
      </c>
      <c r="E182" s="282" t="s">
        <v>1864</v>
      </c>
      <c r="F182" s="283" t="s">
        <v>1453</v>
      </c>
      <c r="G182" s="284">
        <v>137</v>
      </c>
      <c r="H182" s="305">
        <v>137</v>
      </c>
    </row>
    <row r="183" spans="1:8" ht="15" customHeight="1">
      <c r="A183" s="278" t="s">
        <v>1657</v>
      </c>
      <c r="B183" s="279" t="s">
        <v>1028</v>
      </c>
      <c r="C183" s="280">
        <v>4</v>
      </c>
      <c r="D183" s="281">
        <v>12</v>
      </c>
      <c r="E183" s="282" t="s">
        <v>1864</v>
      </c>
      <c r="F183" s="283">
        <v>40</v>
      </c>
      <c r="G183" s="284">
        <v>137</v>
      </c>
      <c r="H183" s="305">
        <v>137</v>
      </c>
    </row>
    <row r="184" spans="1:8" ht="15" customHeight="1">
      <c r="A184" s="278" t="s">
        <v>1106</v>
      </c>
      <c r="B184" s="279" t="s">
        <v>1028</v>
      </c>
      <c r="C184" s="280">
        <v>4</v>
      </c>
      <c r="D184" s="281">
        <v>12</v>
      </c>
      <c r="E184" s="282" t="s">
        <v>1107</v>
      </c>
      <c r="F184" s="283" t="s">
        <v>1453</v>
      </c>
      <c r="G184" s="284">
        <v>65</v>
      </c>
      <c r="H184" s="305">
        <v>65</v>
      </c>
    </row>
    <row r="185" spans="1:8" ht="15" customHeight="1">
      <c r="A185" s="278" t="s">
        <v>1657</v>
      </c>
      <c r="B185" s="279" t="s">
        <v>1028</v>
      </c>
      <c r="C185" s="280">
        <v>4</v>
      </c>
      <c r="D185" s="281">
        <v>12</v>
      </c>
      <c r="E185" s="282" t="s">
        <v>1107</v>
      </c>
      <c r="F185" s="283">
        <v>40</v>
      </c>
      <c r="G185" s="284">
        <v>65</v>
      </c>
      <c r="H185" s="305">
        <v>65</v>
      </c>
    </row>
    <row r="186" spans="1:8" ht="51">
      <c r="A186" s="285" t="s">
        <v>1517</v>
      </c>
      <c r="B186" s="286" t="s">
        <v>1518</v>
      </c>
      <c r="C186" s="287">
        <v>1</v>
      </c>
      <c r="D186" s="288">
        <v>13</v>
      </c>
      <c r="E186" s="289" t="s">
        <v>1453</v>
      </c>
      <c r="F186" s="290" t="s">
        <v>1453</v>
      </c>
      <c r="G186" s="291">
        <v>68464</v>
      </c>
      <c r="H186" s="306">
        <v>68464</v>
      </c>
    </row>
    <row r="187" spans="1:8" ht="25.5">
      <c r="A187" s="278" t="s">
        <v>1519</v>
      </c>
      <c r="B187" s="279" t="s">
        <v>1520</v>
      </c>
      <c r="C187" s="280" t="s">
        <v>1453</v>
      </c>
      <c r="D187" s="281" t="s">
        <v>1453</v>
      </c>
      <c r="E187" s="282" t="s">
        <v>1453</v>
      </c>
      <c r="F187" s="283" t="s">
        <v>1453</v>
      </c>
      <c r="G187" s="284">
        <v>68464</v>
      </c>
      <c r="H187" s="305">
        <v>68464</v>
      </c>
    </row>
    <row r="188" spans="1:8" ht="15" customHeight="1">
      <c r="A188" s="278" t="s">
        <v>1245</v>
      </c>
      <c r="B188" s="279" t="s">
        <v>1520</v>
      </c>
      <c r="C188" s="280">
        <v>1</v>
      </c>
      <c r="D188" s="281" t="s">
        <v>1453</v>
      </c>
      <c r="E188" s="282" t="s">
        <v>1453</v>
      </c>
      <c r="F188" s="283" t="s">
        <v>1453</v>
      </c>
      <c r="G188" s="284">
        <v>68464</v>
      </c>
      <c r="H188" s="305">
        <v>68464</v>
      </c>
    </row>
    <row r="189" spans="1:8" ht="15" customHeight="1">
      <c r="A189" s="278" t="s">
        <v>1246</v>
      </c>
      <c r="B189" s="279" t="s">
        <v>1520</v>
      </c>
      <c r="C189" s="280">
        <v>1</v>
      </c>
      <c r="D189" s="281">
        <v>13</v>
      </c>
      <c r="E189" s="282" t="s">
        <v>1453</v>
      </c>
      <c r="F189" s="283" t="s">
        <v>1453</v>
      </c>
      <c r="G189" s="284">
        <v>68464</v>
      </c>
      <c r="H189" s="305">
        <v>68464</v>
      </c>
    </row>
    <row r="190" spans="1:8" ht="63.75">
      <c r="A190" s="278" t="s">
        <v>1590</v>
      </c>
      <c r="B190" s="279" t="s">
        <v>1520</v>
      </c>
      <c r="C190" s="280">
        <v>1</v>
      </c>
      <c r="D190" s="281">
        <v>13</v>
      </c>
      <c r="E190" s="282" t="s">
        <v>1589</v>
      </c>
      <c r="F190" s="283" t="s">
        <v>1453</v>
      </c>
      <c r="G190" s="284">
        <v>49106</v>
      </c>
      <c r="H190" s="305">
        <v>49106</v>
      </c>
    </row>
    <row r="191" spans="1:8" ht="15" customHeight="1">
      <c r="A191" s="278" t="s">
        <v>1305</v>
      </c>
      <c r="B191" s="279" t="s">
        <v>1520</v>
      </c>
      <c r="C191" s="280">
        <v>1</v>
      </c>
      <c r="D191" s="281">
        <v>13</v>
      </c>
      <c r="E191" s="282" t="s">
        <v>1306</v>
      </c>
      <c r="F191" s="283" t="s">
        <v>1453</v>
      </c>
      <c r="G191" s="284">
        <v>49106</v>
      </c>
      <c r="H191" s="305">
        <v>49106</v>
      </c>
    </row>
    <row r="192" spans="1:8" ht="25.5">
      <c r="A192" s="278" t="s">
        <v>1307</v>
      </c>
      <c r="B192" s="279" t="s">
        <v>1520</v>
      </c>
      <c r="C192" s="280">
        <v>1</v>
      </c>
      <c r="D192" s="281">
        <v>13</v>
      </c>
      <c r="E192" s="282" t="s">
        <v>1308</v>
      </c>
      <c r="F192" s="283" t="s">
        <v>1453</v>
      </c>
      <c r="G192" s="284">
        <v>46628</v>
      </c>
      <c r="H192" s="305">
        <v>46628</v>
      </c>
    </row>
    <row r="193" spans="1:8" ht="15" customHeight="1">
      <c r="A193" s="278" t="s">
        <v>1657</v>
      </c>
      <c r="B193" s="279" t="s">
        <v>1520</v>
      </c>
      <c r="C193" s="280">
        <v>1</v>
      </c>
      <c r="D193" s="281">
        <v>13</v>
      </c>
      <c r="E193" s="282" t="s">
        <v>1308</v>
      </c>
      <c r="F193" s="283">
        <v>40</v>
      </c>
      <c r="G193" s="284">
        <v>46628</v>
      </c>
      <c r="H193" s="305">
        <v>46628</v>
      </c>
    </row>
    <row r="194" spans="1:8" ht="25.5">
      <c r="A194" s="278" t="s">
        <v>1309</v>
      </c>
      <c r="B194" s="279" t="s">
        <v>1520</v>
      </c>
      <c r="C194" s="280">
        <v>1</v>
      </c>
      <c r="D194" s="281">
        <v>13</v>
      </c>
      <c r="E194" s="282" t="s">
        <v>1310</v>
      </c>
      <c r="F194" s="283" t="s">
        <v>1453</v>
      </c>
      <c r="G194" s="284">
        <v>2478</v>
      </c>
      <c r="H194" s="305">
        <v>2478</v>
      </c>
    </row>
    <row r="195" spans="1:8" ht="15" customHeight="1">
      <c r="A195" s="278" t="s">
        <v>1657</v>
      </c>
      <c r="B195" s="279" t="s">
        <v>1520</v>
      </c>
      <c r="C195" s="280">
        <v>1</v>
      </c>
      <c r="D195" s="281">
        <v>13</v>
      </c>
      <c r="E195" s="282" t="s">
        <v>1310</v>
      </c>
      <c r="F195" s="283">
        <v>40</v>
      </c>
      <c r="G195" s="284">
        <v>2478</v>
      </c>
      <c r="H195" s="305">
        <v>2478</v>
      </c>
    </row>
    <row r="196" spans="1:8" ht="25.5">
      <c r="A196" s="278" t="s">
        <v>1530</v>
      </c>
      <c r="B196" s="279" t="s">
        <v>1520</v>
      </c>
      <c r="C196" s="280">
        <v>1</v>
      </c>
      <c r="D196" s="281">
        <v>13</v>
      </c>
      <c r="E196" s="282" t="s">
        <v>1529</v>
      </c>
      <c r="F196" s="283" t="s">
        <v>1453</v>
      </c>
      <c r="G196" s="284">
        <v>17757</v>
      </c>
      <c r="H196" s="305">
        <v>17757</v>
      </c>
    </row>
    <row r="197" spans="1:8" ht="25.5">
      <c r="A197" s="278" t="s">
        <v>1528</v>
      </c>
      <c r="B197" s="279" t="s">
        <v>1520</v>
      </c>
      <c r="C197" s="280">
        <v>1</v>
      </c>
      <c r="D197" s="281">
        <v>13</v>
      </c>
      <c r="E197" s="282" t="s">
        <v>1479</v>
      </c>
      <c r="F197" s="283" t="s">
        <v>1453</v>
      </c>
      <c r="G197" s="284">
        <v>17757</v>
      </c>
      <c r="H197" s="305">
        <v>17757</v>
      </c>
    </row>
    <row r="198" spans="1:8" ht="25.5">
      <c r="A198" s="278" t="s">
        <v>1768</v>
      </c>
      <c r="B198" s="279" t="s">
        <v>1520</v>
      </c>
      <c r="C198" s="280">
        <v>1</v>
      </c>
      <c r="D198" s="281">
        <v>13</v>
      </c>
      <c r="E198" s="282" t="s">
        <v>1769</v>
      </c>
      <c r="F198" s="283" t="s">
        <v>1453</v>
      </c>
      <c r="G198" s="284">
        <v>3621</v>
      </c>
      <c r="H198" s="305">
        <v>3621</v>
      </c>
    </row>
    <row r="199" spans="1:8" ht="15" customHeight="1">
      <c r="A199" s="278" t="s">
        <v>1657</v>
      </c>
      <c r="B199" s="279" t="s">
        <v>1520</v>
      </c>
      <c r="C199" s="280">
        <v>1</v>
      </c>
      <c r="D199" s="281">
        <v>13</v>
      </c>
      <c r="E199" s="282" t="s">
        <v>1769</v>
      </c>
      <c r="F199" s="283">
        <v>40</v>
      </c>
      <c r="G199" s="284">
        <v>3621</v>
      </c>
      <c r="H199" s="305">
        <v>3621</v>
      </c>
    </row>
    <row r="200" spans="1:8" ht="25.5">
      <c r="A200" s="278" t="s">
        <v>1770</v>
      </c>
      <c r="B200" s="279" t="s">
        <v>1520</v>
      </c>
      <c r="C200" s="280">
        <v>1</v>
      </c>
      <c r="D200" s="281">
        <v>13</v>
      </c>
      <c r="E200" s="282" t="s">
        <v>1771</v>
      </c>
      <c r="F200" s="283" t="s">
        <v>1453</v>
      </c>
      <c r="G200" s="284">
        <v>14136</v>
      </c>
      <c r="H200" s="305">
        <v>14136</v>
      </c>
    </row>
    <row r="201" spans="1:8" ht="15" customHeight="1">
      <c r="A201" s="278" t="s">
        <v>1657</v>
      </c>
      <c r="B201" s="279" t="s">
        <v>1520</v>
      </c>
      <c r="C201" s="280">
        <v>1</v>
      </c>
      <c r="D201" s="281">
        <v>13</v>
      </c>
      <c r="E201" s="282" t="s">
        <v>1771</v>
      </c>
      <c r="F201" s="283">
        <v>40</v>
      </c>
      <c r="G201" s="284">
        <v>14136</v>
      </c>
      <c r="H201" s="305">
        <v>14136</v>
      </c>
    </row>
    <row r="202" spans="1:8" ht="15" customHeight="1">
      <c r="A202" s="278" t="s">
        <v>1461</v>
      </c>
      <c r="B202" s="279" t="s">
        <v>1520</v>
      </c>
      <c r="C202" s="280">
        <v>1</v>
      </c>
      <c r="D202" s="281">
        <v>13</v>
      </c>
      <c r="E202" s="282" t="s">
        <v>1460</v>
      </c>
      <c r="F202" s="283" t="s">
        <v>1453</v>
      </c>
      <c r="G202" s="284">
        <v>1601</v>
      </c>
      <c r="H202" s="305">
        <v>1601</v>
      </c>
    </row>
    <row r="203" spans="1:8" ht="15" customHeight="1">
      <c r="A203" s="278" t="s">
        <v>1586</v>
      </c>
      <c r="B203" s="279" t="s">
        <v>1520</v>
      </c>
      <c r="C203" s="280">
        <v>1</v>
      </c>
      <c r="D203" s="281">
        <v>13</v>
      </c>
      <c r="E203" s="282" t="s">
        <v>1584</v>
      </c>
      <c r="F203" s="283" t="s">
        <v>1453</v>
      </c>
      <c r="G203" s="284">
        <v>1601</v>
      </c>
      <c r="H203" s="305">
        <v>1601</v>
      </c>
    </row>
    <row r="204" spans="1:8" ht="25.5">
      <c r="A204" s="278" t="s">
        <v>1861</v>
      </c>
      <c r="B204" s="279" t="s">
        <v>1520</v>
      </c>
      <c r="C204" s="280">
        <v>1</v>
      </c>
      <c r="D204" s="281">
        <v>13</v>
      </c>
      <c r="E204" s="282" t="s">
        <v>1862</v>
      </c>
      <c r="F204" s="283" t="s">
        <v>1453</v>
      </c>
      <c r="G204" s="284">
        <v>1416</v>
      </c>
      <c r="H204" s="305">
        <v>1416</v>
      </c>
    </row>
    <row r="205" spans="1:8" ht="15" customHeight="1">
      <c r="A205" s="278" t="s">
        <v>1657</v>
      </c>
      <c r="B205" s="279" t="s">
        <v>1520</v>
      </c>
      <c r="C205" s="280">
        <v>1</v>
      </c>
      <c r="D205" s="281">
        <v>13</v>
      </c>
      <c r="E205" s="282" t="s">
        <v>1862</v>
      </c>
      <c r="F205" s="283">
        <v>40</v>
      </c>
      <c r="G205" s="284">
        <v>1416</v>
      </c>
      <c r="H205" s="305">
        <v>1416</v>
      </c>
    </row>
    <row r="206" spans="1:8" ht="15" customHeight="1">
      <c r="A206" s="278" t="s">
        <v>1863</v>
      </c>
      <c r="B206" s="279" t="s">
        <v>1520</v>
      </c>
      <c r="C206" s="280">
        <v>1</v>
      </c>
      <c r="D206" s="281">
        <v>13</v>
      </c>
      <c r="E206" s="282" t="s">
        <v>1864</v>
      </c>
      <c r="F206" s="283" t="s">
        <v>1453</v>
      </c>
      <c r="G206" s="284">
        <v>185</v>
      </c>
      <c r="H206" s="305">
        <v>185</v>
      </c>
    </row>
    <row r="207" spans="1:8" ht="15" customHeight="1" thickBot="1">
      <c r="A207" s="292" t="s">
        <v>1657</v>
      </c>
      <c r="B207" s="293" t="s">
        <v>1520</v>
      </c>
      <c r="C207" s="294">
        <v>1</v>
      </c>
      <c r="D207" s="295">
        <v>13</v>
      </c>
      <c r="E207" s="296" t="s">
        <v>1864</v>
      </c>
      <c r="F207" s="297">
        <v>40</v>
      </c>
      <c r="G207" s="298">
        <v>185</v>
      </c>
      <c r="H207" s="541">
        <v>185</v>
      </c>
    </row>
    <row r="208" spans="1:8" ht="24.75" customHeight="1" thickBot="1">
      <c r="A208" s="299" t="s">
        <v>1454</v>
      </c>
      <c r="B208" s="79"/>
      <c r="C208" s="79"/>
      <c r="D208" s="79"/>
      <c r="E208" s="79"/>
      <c r="F208" s="79"/>
      <c r="G208" s="307">
        <v>265109.8</v>
      </c>
      <c r="H208" s="300">
        <v>265404.59999999998</v>
      </c>
    </row>
    <row r="209" spans="1:8">
      <c r="A209" s="1"/>
      <c r="B209" s="1"/>
      <c r="C209" s="1"/>
      <c r="D209" s="1"/>
      <c r="E209" s="1"/>
      <c r="F209" s="1"/>
      <c r="G209" s="1"/>
      <c r="H209" s="1"/>
    </row>
  </sheetData>
  <mergeCells count="2">
    <mergeCell ref="A4:H4"/>
    <mergeCell ref="G3:H3"/>
  </mergeCells>
  <phoneticPr fontId="0" type="noConversion"/>
  <pageMargins left="0.78740157480314965" right="0.39370078740157483" top="0.59055118110236227" bottom="0.39370078740157483" header="0.31496062992125984" footer="0.31496062992125984"/>
  <pageSetup scale="85" firstPageNumber="275" fitToHeight="0" orientation="portrait" useFirstPageNumber="1" r:id="rId1"/>
  <headerFooter alignWithMargins="0">
    <oddHeader>&amp;R&amp;P</oddHeader>
  </headerFooter>
</worksheet>
</file>

<file path=xl/worksheets/sheet24.xml><?xml version="1.0" encoding="utf-8"?>
<worksheet xmlns="http://schemas.openxmlformats.org/spreadsheetml/2006/main" xmlns:r="http://schemas.openxmlformats.org/officeDocument/2006/relationships">
  <dimension ref="A1:B38"/>
  <sheetViews>
    <sheetView workbookViewId="0">
      <selection activeCell="E5" sqref="E5"/>
    </sheetView>
  </sheetViews>
  <sheetFormatPr defaultRowHeight="12.75"/>
  <cols>
    <col min="1" max="1" width="15.5703125" style="184" customWidth="1"/>
    <col min="2" max="2" width="69.7109375" style="184" customWidth="1"/>
    <col min="3" max="16384" width="9.140625" style="184"/>
  </cols>
  <sheetData>
    <row r="1" spans="1:2" ht="15.75" customHeight="1">
      <c r="A1" s="182"/>
      <c r="B1" s="183" t="s">
        <v>1487</v>
      </c>
    </row>
    <row r="2" spans="1:2" ht="17.25" customHeight="1">
      <c r="A2" s="182"/>
      <c r="B2" s="183" t="s">
        <v>1633</v>
      </c>
    </row>
    <row r="3" spans="1:2" ht="16.5" customHeight="1">
      <c r="A3" s="182"/>
      <c r="B3" s="185" t="s">
        <v>1845</v>
      </c>
    </row>
    <row r="4" spans="1:2" ht="18.75">
      <c r="A4" s="182"/>
      <c r="B4" s="186"/>
    </row>
    <row r="5" spans="1:2" ht="48" customHeight="1">
      <c r="A5" s="994" t="s">
        <v>1634</v>
      </c>
      <c r="B5" s="994"/>
    </row>
    <row r="6" spans="1:2" ht="19.5" thickBot="1">
      <c r="A6" s="187"/>
      <c r="B6" s="187"/>
    </row>
    <row r="7" spans="1:2">
      <c r="A7" s="995" t="s">
        <v>1635</v>
      </c>
      <c r="B7" s="998" t="s">
        <v>1618</v>
      </c>
    </row>
    <row r="8" spans="1:2">
      <c r="A8" s="996"/>
      <c r="B8" s="999"/>
    </row>
    <row r="9" spans="1:2" ht="13.5" thickBot="1">
      <c r="A9" s="997"/>
      <c r="B9" s="1000"/>
    </row>
    <row r="10" spans="1:2" ht="19.5" thickBot="1">
      <c r="A10" s="188">
        <v>1</v>
      </c>
      <c r="B10" s="189">
        <v>2</v>
      </c>
    </row>
    <row r="11" spans="1:2" ht="18.75">
      <c r="A11" s="190" t="s">
        <v>1636</v>
      </c>
      <c r="B11" s="191" t="s">
        <v>1637</v>
      </c>
    </row>
    <row r="12" spans="1:2" ht="18.75">
      <c r="A12" s="192" t="s">
        <v>1638</v>
      </c>
      <c r="B12" s="193" t="s">
        <v>1639</v>
      </c>
    </row>
    <row r="13" spans="1:2" ht="18.75">
      <c r="A13" s="195" t="s">
        <v>1648</v>
      </c>
      <c r="B13" s="194" t="s">
        <v>1649</v>
      </c>
    </row>
    <row r="14" spans="1:2" ht="37.5">
      <c r="A14" s="192" t="s">
        <v>1646</v>
      </c>
      <c r="B14" s="194" t="s">
        <v>1647</v>
      </c>
    </row>
    <row r="15" spans="1:2" ht="37.5">
      <c r="A15" s="192" t="s">
        <v>1640</v>
      </c>
      <c r="B15" s="194" t="s">
        <v>1641</v>
      </c>
    </row>
    <row r="16" spans="1:2" ht="37.5">
      <c r="A16" s="195" t="s">
        <v>1642</v>
      </c>
      <c r="B16" s="194" t="s">
        <v>1643</v>
      </c>
    </row>
    <row r="17" spans="1:2" ht="37.5">
      <c r="A17" s="195" t="s">
        <v>1644</v>
      </c>
      <c r="B17" s="196" t="s">
        <v>1645</v>
      </c>
    </row>
    <row r="18" spans="1:2" ht="19.5" thickBot="1">
      <c r="A18" s="197"/>
      <c r="B18" s="198"/>
    </row>
    <row r="19" spans="1:2" ht="18.75">
      <c r="A19" s="199"/>
      <c r="B19" s="187"/>
    </row>
    <row r="20" spans="1:2" ht="18.75">
      <c r="A20" s="199"/>
      <c r="B20" s="187"/>
    </row>
    <row r="21" spans="1:2" ht="18.75">
      <c r="A21" s="199"/>
      <c r="B21" s="187"/>
    </row>
    <row r="22" spans="1:2" ht="18.75">
      <c r="A22" s="199"/>
      <c r="B22" s="187"/>
    </row>
    <row r="23" spans="1:2" ht="18.75">
      <c r="A23" s="187"/>
      <c r="B23" s="187"/>
    </row>
    <row r="24" spans="1:2" ht="18.75">
      <c r="A24" s="187"/>
      <c r="B24" s="187"/>
    </row>
    <row r="25" spans="1:2" ht="18.75">
      <c r="A25" s="182"/>
      <c r="B25" s="182"/>
    </row>
    <row r="26" spans="1:2" ht="18.75">
      <c r="A26" s="182"/>
      <c r="B26" s="182"/>
    </row>
    <row r="27" spans="1:2" ht="18.75">
      <c r="A27" s="182"/>
      <c r="B27" s="182"/>
    </row>
    <row r="28" spans="1:2" ht="18.75">
      <c r="A28" s="182"/>
      <c r="B28" s="182"/>
    </row>
    <row r="29" spans="1:2" ht="18.75">
      <c r="A29" s="182"/>
      <c r="B29" s="182"/>
    </row>
    <row r="30" spans="1:2" ht="18.75">
      <c r="A30" s="182"/>
      <c r="B30" s="182"/>
    </row>
    <row r="31" spans="1:2" ht="18.75">
      <c r="A31" s="182"/>
      <c r="B31" s="182"/>
    </row>
    <row r="32" spans="1:2" ht="18.75">
      <c r="A32" s="182"/>
      <c r="B32" s="182"/>
    </row>
    <row r="33" spans="1:2" ht="18.75">
      <c r="A33" s="182"/>
      <c r="B33" s="182"/>
    </row>
    <row r="34" spans="1:2" ht="18.75">
      <c r="A34" s="182"/>
      <c r="B34" s="182"/>
    </row>
    <row r="35" spans="1:2" ht="18.75">
      <c r="A35" s="182"/>
      <c r="B35" s="182"/>
    </row>
    <row r="36" spans="1:2" ht="18.75">
      <c r="A36" s="182"/>
      <c r="B36" s="182"/>
    </row>
    <row r="37" spans="1:2" ht="18.75">
      <c r="A37" s="182"/>
      <c r="B37" s="182"/>
    </row>
    <row r="38" spans="1:2" ht="18.75">
      <c r="A38" s="182"/>
      <c r="B38" s="182"/>
    </row>
  </sheetData>
  <mergeCells count="3">
    <mergeCell ref="A5:B5"/>
    <mergeCell ref="A7:A9"/>
    <mergeCell ref="B7:B9"/>
  </mergeCells>
  <phoneticPr fontId="0" type="noConversion"/>
  <pageMargins left="0.74803149606299213" right="0.51181102362204722" top="0.62992125984251968" bottom="0.98425196850393704" header="0.39370078740157483" footer="0.51181102362204722"/>
  <pageSetup paperSize="9" firstPageNumber="282" orientation="portrait" useFirstPageNumber="1" r:id="rId1"/>
  <headerFooter alignWithMargins="0">
    <oddHeader>&amp;R&amp;P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G47"/>
  <sheetViews>
    <sheetView workbookViewId="0">
      <selection activeCell="I6" sqref="I6"/>
    </sheetView>
  </sheetViews>
  <sheetFormatPr defaultRowHeight="15"/>
  <cols>
    <col min="1" max="1" width="82.140625" style="200" customWidth="1"/>
    <col min="2" max="2" width="6" style="200" customWidth="1"/>
    <col min="3" max="3" width="7.28515625" style="200" customWidth="1"/>
    <col min="4" max="4" width="5.140625" style="200" customWidth="1"/>
    <col min="5" max="5" width="15.28515625" style="200" customWidth="1"/>
    <col min="6" max="6" width="9.140625" style="200"/>
    <col min="7" max="7" width="9.5703125" style="200" bestFit="1" customWidth="1"/>
    <col min="8" max="16384" width="9.140625" style="200"/>
  </cols>
  <sheetData>
    <row r="1" spans="1:5">
      <c r="C1" s="938" t="s">
        <v>1485</v>
      </c>
      <c r="D1" s="938"/>
      <c r="E1" s="938"/>
    </row>
    <row r="2" spans="1:5">
      <c r="C2" s="1004" t="s">
        <v>1650</v>
      </c>
      <c r="D2" s="1004"/>
      <c r="E2" s="1004"/>
    </row>
    <row r="3" spans="1:5">
      <c r="C3" s="939" t="s">
        <v>1845</v>
      </c>
      <c r="D3" s="939"/>
      <c r="E3" s="939"/>
    </row>
    <row r="4" spans="1:5">
      <c r="A4" s="204"/>
      <c r="B4" s="204"/>
      <c r="C4" s="204"/>
      <c r="D4" s="204"/>
      <c r="E4" s="204"/>
    </row>
    <row r="5" spans="1:5" ht="15.75">
      <c r="A5" s="1005" t="s">
        <v>1651</v>
      </c>
      <c r="B5" s="1006"/>
      <c r="C5" s="1006"/>
      <c r="D5" s="1006"/>
      <c r="E5" s="1006"/>
    </row>
    <row r="6" spans="1:5">
      <c r="A6" s="1005" t="s">
        <v>1714</v>
      </c>
      <c r="B6" s="1007"/>
      <c r="C6" s="1007"/>
      <c r="D6" s="1007"/>
      <c r="E6" s="1007"/>
    </row>
    <row r="7" spans="1:5">
      <c r="A7" s="1008"/>
      <c r="B7" s="1007"/>
      <c r="C7" s="1007"/>
      <c r="D7" s="1007"/>
      <c r="E7" s="1007"/>
    </row>
    <row r="8" spans="1:5" ht="9" customHeight="1">
      <c r="A8" s="1008"/>
      <c r="B8" s="1007"/>
      <c r="C8" s="1007"/>
      <c r="D8" s="1007"/>
      <c r="E8" s="1007"/>
    </row>
    <row r="9" spans="1:5">
      <c r="A9" s="206"/>
      <c r="B9" s="206"/>
      <c r="C9" s="206"/>
      <c r="D9" s="206"/>
      <c r="E9" s="206"/>
    </row>
    <row r="10" spans="1:5" ht="15.75" thickBot="1">
      <c r="A10" s="207"/>
      <c r="B10" s="207"/>
      <c r="C10" s="207"/>
      <c r="D10" s="204"/>
      <c r="E10" s="204" t="s">
        <v>1652</v>
      </c>
    </row>
    <row r="11" spans="1:5">
      <c r="A11" s="208"/>
      <c r="B11" s="1001" t="s">
        <v>1653</v>
      </c>
      <c r="C11" s="1002"/>
      <c r="D11" s="1003"/>
      <c r="E11" s="209"/>
    </row>
    <row r="12" spans="1:5" ht="43.5" thickBot="1">
      <c r="A12" s="210" t="s">
        <v>1618</v>
      </c>
      <c r="B12" s="211" t="s">
        <v>1654</v>
      </c>
      <c r="C12" s="212" t="s">
        <v>1655</v>
      </c>
      <c r="D12" s="212" t="s">
        <v>1656</v>
      </c>
      <c r="E12" s="213" t="s">
        <v>1675</v>
      </c>
    </row>
    <row r="13" spans="1:5" ht="15.75" thickBot="1">
      <c r="A13" s="250">
        <v>1</v>
      </c>
      <c r="B13" s="251">
        <v>2</v>
      </c>
      <c r="C13" s="214">
        <v>3</v>
      </c>
      <c r="D13" s="215">
        <v>4</v>
      </c>
      <c r="E13" s="216">
        <v>5</v>
      </c>
    </row>
    <row r="14" spans="1:5">
      <c r="A14" s="217" t="s">
        <v>1657</v>
      </c>
      <c r="B14" s="218">
        <v>40</v>
      </c>
      <c r="C14" s="219">
        <v>0</v>
      </c>
      <c r="D14" s="219">
        <v>0</v>
      </c>
      <c r="E14" s="252">
        <f>E20+E30+E41+E15</f>
        <v>86203</v>
      </c>
    </row>
    <row r="15" spans="1:5">
      <c r="A15" s="253" t="s">
        <v>1715</v>
      </c>
      <c r="B15" s="254">
        <v>40</v>
      </c>
      <c r="C15" s="255">
        <v>3</v>
      </c>
      <c r="D15" s="255">
        <v>0</v>
      </c>
      <c r="E15" s="256">
        <f>E16+E18</f>
        <v>760</v>
      </c>
    </row>
    <row r="16" spans="1:5">
      <c r="A16" s="253" t="s">
        <v>1716</v>
      </c>
      <c r="B16" s="254">
        <v>40</v>
      </c>
      <c r="C16" s="255">
        <v>3</v>
      </c>
      <c r="D16" s="255">
        <v>10</v>
      </c>
      <c r="E16" s="256">
        <f>E17</f>
        <v>348</v>
      </c>
    </row>
    <row r="17" spans="1:7">
      <c r="A17" s="257" t="s">
        <v>1717</v>
      </c>
      <c r="B17" s="258">
        <v>40</v>
      </c>
      <c r="C17" s="259">
        <v>3</v>
      </c>
      <c r="D17" s="259">
        <v>10</v>
      </c>
      <c r="E17" s="260">
        <v>348</v>
      </c>
    </row>
    <row r="18" spans="1:7" ht="29.25">
      <c r="A18" s="261" t="s">
        <v>1718</v>
      </c>
      <c r="B18" s="254">
        <v>40</v>
      </c>
      <c r="C18" s="255">
        <v>3</v>
      </c>
      <c r="D18" s="255">
        <v>14</v>
      </c>
      <c r="E18" s="256">
        <f>E19</f>
        <v>412</v>
      </c>
    </row>
    <row r="19" spans="1:7">
      <c r="A19" s="257" t="s">
        <v>1719</v>
      </c>
      <c r="B19" s="258">
        <v>40</v>
      </c>
      <c r="C19" s="259">
        <v>3</v>
      </c>
      <c r="D19" s="259">
        <v>14</v>
      </c>
      <c r="E19" s="260">
        <v>412</v>
      </c>
    </row>
    <row r="20" spans="1:7">
      <c r="A20" s="220" t="s">
        <v>1658</v>
      </c>
      <c r="B20" s="221">
        <v>40</v>
      </c>
      <c r="C20" s="222">
        <v>4</v>
      </c>
      <c r="D20" s="222">
        <v>0</v>
      </c>
      <c r="E20" s="262">
        <f>E21+E25+E23</f>
        <v>28390</v>
      </c>
    </row>
    <row r="21" spans="1:7">
      <c r="A21" s="220" t="s">
        <v>1659</v>
      </c>
      <c r="B21" s="221">
        <v>40</v>
      </c>
      <c r="C21" s="222">
        <v>4</v>
      </c>
      <c r="D21" s="222">
        <v>8</v>
      </c>
      <c r="E21" s="262">
        <f>E22</f>
        <v>27900</v>
      </c>
    </row>
    <row r="22" spans="1:7" ht="45">
      <c r="A22" s="223" t="s">
        <v>1660</v>
      </c>
      <c r="B22" s="224">
        <v>40</v>
      </c>
      <c r="C22" s="225">
        <v>4</v>
      </c>
      <c r="D22" s="225">
        <v>8</v>
      </c>
      <c r="E22" s="263">
        <v>27900</v>
      </c>
      <c r="G22" s="264"/>
    </row>
    <row r="23" spans="1:7">
      <c r="A23" s="220" t="s">
        <v>1661</v>
      </c>
      <c r="B23" s="221">
        <v>40</v>
      </c>
      <c r="C23" s="222">
        <v>4</v>
      </c>
      <c r="D23" s="222">
        <v>9</v>
      </c>
      <c r="E23" s="262">
        <f>SUM(E24:E24)</f>
        <v>0</v>
      </c>
    </row>
    <row r="24" spans="1:7" ht="30">
      <c r="A24" s="226" t="s">
        <v>1662</v>
      </c>
      <c r="B24" s="224">
        <v>40</v>
      </c>
      <c r="C24" s="225">
        <v>4</v>
      </c>
      <c r="D24" s="225">
        <v>9</v>
      </c>
      <c r="E24" s="263"/>
    </row>
    <row r="25" spans="1:7">
      <c r="A25" s="220" t="s">
        <v>1663</v>
      </c>
      <c r="B25" s="221">
        <v>40</v>
      </c>
      <c r="C25" s="222">
        <v>4</v>
      </c>
      <c r="D25" s="222">
        <v>12</v>
      </c>
      <c r="E25" s="262">
        <f>SUM(E26:E29)</f>
        <v>490</v>
      </c>
    </row>
    <row r="26" spans="1:7" ht="45">
      <c r="A26" s="223" t="s">
        <v>1664</v>
      </c>
      <c r="B26" s="224">
        <v>40</v>
      </c>
      <c r="C26" s="225">
        <v>4</v>
      </c>
      <c r="D26" s="225">
        <v>12</v>
      </c>
      <c r="E26" s="835">
        <v>70</v>
      </c>
    </row>
    <row r="27" spans="1:7" ht="30">
      <c r="A27" s="223" t="s">
        <v>1720</v>
      </c>
      <c r="B27" s="224">
        <v>40</v>
      </c>
      <c r="C27" s="225">
        <v>4</v>
      </c>
      <c r="D27" s="225">
        <v>12</v>
      </c>
      <c r="E27" s="835">
        <v>70</v>
      </c>
    </row>
    <row r="28" spans="1:7">
      <c r="A28" s="223" t="s">
        <v>1721</v>
      </c>
      <c r="B28" s="224">
        <v>40</v>
      </c>
      <c r="C28" s="225">
        <v>4</v>
      </c>
      <c r="D28" s="225">
        <v>12</v>
      </c>
      <c r="E28" s="835">
        <v>150</v>
      </c>
    </row>
    <row r="29" spans="1:7" ht="30">
      <c r="A29" s="223" t="s">
        <v>1722</v>
      </c>
      <c r="B29" s="224">
        <v>40</v>
      </c>
      <c r="C29" s="225">
        <v>4</v>
      </c>
      <c r="D29" s="225">
        <v>12</v>
      </c>
      <c r="E29" s="835">
        <v>200</v>
      </c>
    </row>
    <row r="30" spans="1:7">
      <c r="A30" s="220" t="s">
        <v>1665</v>
      </c>
      <c r="B30" s="221">
        <v>40</v>
      </c>
      <c r="C30" s="222">
        <v>5</v>
      </c>
      <c r="D30" s="222">
        <v>0</v>
      </c>
      <c r="E30" s="262">
        <f>E31+E35+E39</f>
        <v>56353</v>
      </c>
    </row>
    <row r="31" spans="1:7">
      <c r="A31" s="220" t="s">
        <v>1666</v>
      </c>
      <c r="B31" s="221">
        <v>40</v>
      </c>
      <c r="C31" s="222">
        <v>5</v>
      </c>
      <c r="D31" s="222">
        <v>1</v>
      </c>
      <c r="E31" s="262">
        <f>SUM(E32:E34)</f>
        <v>6060</v>
      </c>
    </row>
    <row r="32" spans="1:7" ht="30">
      <c r="A32" s="223" t="s">
        <v>1667</v>
      </c>
      <c r="B32" s="224">
        <v>40</v>
      </c>
      <c r="C32" s="225">
        <v>5</v>
      </c>
      <c r="D32" s="225">
        <v>1</v>
      </c>
      <c r="E32" s="263">
        <v>4948</v>
      </c>
    </row>
    <row r="33" spans="1:5" ht="30">
      <c r="A33" s="223" t="s">
        <v>1723</v>
      </c>
      <c r="B33" s="224">
        <v>40</v>
      </c>
      <c r="C33" s="225">
        <v>5</v>
      </c>
      <c r="D33" s="225">
        <v>1</v>
      </c>
      <c r="E33" s="263">
        <v>1112</v>
      </c>
    </row>
    <row r="34" spans="1:5" ht="30">
      <c r="A34" s="227" t="s">
        <v>1724</v>
      </c>
      <c r="B34" s="224">
        <v>40</v>
      </c>
      <c r="C34" s="225">
        <v>5</v>
      </c>
      <c r="D34" s="225">
        <v>1</v>
      </c>
      <c r="E34" s="269"/>
    </row>
    <row r="35" spans="1:5">
      <c r="A35" s="220" t="s">
        <v>1669</v>
      </c>
      <c r="B35" s="221">
        <v>40</v>
      </c>
      <c r="C35" s="222">
        <v>5</v>
      </c>
      <c r="D35" s="222">
        <v>2</v>
      </c>
      <c r="E35" s="262">
        <f>SUM(E36:E38)</f>
        <v>46896</v>
      </c>
    </row>
    <row r="36" spans="1:5" ht="45">
      <c r="A36" s="223" t="s">
        <v>1725</v>
      </c>
      <c r="B36" s="224">
        <v>40</v>
      </c>
      <c r="C36" s="225">
        <v>5</v>
      </c>
      <c r="D36" s="225">
        <v>2</v>
      </c>
      <c r="E36" s="263">
        <v>32646</v>
      </c>
    </row>
    <row r="37" spans="1:5" ht="30">
      <c r="A37" s="223" t="s">
        <v>1726</v>
      </c>
      <c r="B37" s="224">
        <v>40</v>
      </c>
      <c r="C37" s="225">
        <v>5</v>
      </c>
      <c r="D37" s="225">
        <v>2</v>
      </c>
      <c r="E37" s="263">
        <v>12000</v>
      </c>
    </row>
    <row r="38" spans="1:5" ht="30">
      <c r="A38" s="223" t="s">
        <v>1670</v>
      </c>
      <c r="B38" s="224">
        <v>40</v>
      </c>
      <c r="C38" s="225">
        <v>5</v>
      </c>
      <c r="D38" s="225">
        <v>2</v>
      </c>
      <c r="E38" s="263">
        <v>2250</v>
      </c>
    </row>
    <row r="39" spans="1:5">
      <c r="A39" s="228" t="s">
        <v>1671</v>
      </c>
      <c r="B39" s="221">
        <v>40</v>
      </c>
      <c r="C39" s="222">
        <v>5</v>
      </c>
      <c r="D39" s="222">
        <v>3</v>
      </c>
      <c r="E39" s="265">
        <f>E40</f>
        <v>3397</v>
      </c>
    </row>
    <row r="40" spans="1:5" ht="30">
      <c r="A40" s="226" t="s">
        <v>1672</v>
      </c>
      <c r="B40" s="224">
        <v>40</v>
      </c>
      <c r="C40" s="225">
        <v>5</v>
      </c>
      <c r="D40" s="225">
        <v>3</v>
      </c>
      <c r="E40" s="266">
        <v>3397</v>
      </c>
    </row>
    <row r="41" spans="1:5">
      <c r="A41" s="229" t="s">
        <v>1673</v>
      </c>
      <c r="B41" s="221">
        <v>40</v>
      </c>
      <c r="C41" s="230">
        <v>10</v>
      </c>
      <c r="D41" s="230">
        <v>0</v>
      </c>
      <c r="E41" s="265">
        <f>E42</f>
        <v>700</v>
      </c>
    </row>
    <row r="42" spans="1:5">
      <c r="A42" s="231" t="s">
        <v>1674</v>
      </c>
      <c r="B42" s="221">
        <v>40</v>
      </c>
      <c r="C42" s="232">
        <v>10</v>
      </c>
      <c r="D42" s="233">
        <v>6</v>
      </c>
      <c r="E42" s="265">
        <f>E43</f>
        <v>700</v>
      </c>
    </row>
    <row r="43" spans="1:5" ht="60.75" thickBot="1">
      <c r="A43" s="226" t="s">
        <v>1727</v>
      </c>
      <c r="B43" s="234">
        <v>40</v>
      </c>
      <c r="C43" s="235">
        <v>10</v>
      </c>
      <c r="D43" s="236">
        <v>6</v>
      </c>
      <c r="E43" s="266">
        <v>700</v>
      </c>
    </row>
    <row r="44" spans="1:5" ht="15.75" thickBot="1">
      <c r="A44" s="237" t="s">
        <v>1454</v>
      </c>
      <c r="B44" s="238"/>
      <c r="C44" s="238"/>
      <c r="D44" s="239"/>
      <c r="E44" s="267">
        <f>E14</f>
        <v>86203</v>
      </c>
    </row>
    <row r="45" spans="1:5">
      <c r="E45" s="268"/>
    </row>
    <row r="46" spans="1:5">
      <c r="E46" s="268"/>
    </row>
    <row r="47" spans="1:5">
      <c r="E47" s="268"/>
    </row>
  </sheetData>
  <mergeCells count="6">
    <mergeCell ref="B11:D11"/>
    <mergeCell ref="C1:E1"/>
    <mergeCell ref="C2:E2"/>
    <mergeCell ref="C3:E3"/>
    <mergeCell ref="A5:E5"/>
    <mergeCell ref="A6:E8"/>
  </mergeCells>
  <phoneticPr fontId="0" type="noConversion"/>
  <pageMargins left="0.78740157480314965" right="0.39370078740157483" top="0.74803149606299213" bottom="0.74803149606299213" header="0.31496062992125984" footer="0.31496062992125984"/>
  <pageSetup paperSize="9" scale="72" firstPageNumber="283" orientation="portrait" useFirstPageNumber="1" r:id="rId1"/>
  <headerFooter>
    <oddHeader>&amp;R&amp;P</oddHeader>
  </headerFooter>
</worksheet>
</file>

<file path=xl/worksheets/sheet26.xml><?xml version="1.0" encoding="utf-8"?>
<worksheet xmlns="http://schemas.openxmlformats.org/spreadsheetml/2006/main" xmlns:r="http://schemas.openxmlformats.org/officeDocument/2006/relationships">
  <sheetPr>
    <pageSetUpPr fitToPage="1"/>
  </sheetPr>
  <dimension ref="A1:H47"/>
  <sheetViews>
    <sheetView workbookViewId="0"/>
  </sheetViews>
  <sheetFormatPr defaultRowHeight="15"/>
  <cols>
    <col min="1" max="1" width="82.140625" style="200" customWidth="1"/>
    <col min="2" max="2" width="6" style="200" customWidth="1"/>
    <col min="3" max="3" width="7.28515625" style="200" customWidth="1"/>
    <col min="4" max="4" width="5.140625" style="200" customWidth="1"/>
    <col min="5" max="6" width="15.28515625" style="200" customWidth="1"/>
    <col min="7" max="7" width="9.140625" style="200"/>
    <col min="8" max="8" width="9.5703125" style="200" bestFit="1" customWidth="1"/>
    <col min="9" max="16384" width="9.140625" style="200"/>
  </cols>
  <sheetData>
    <row r="1" spans="1:7">
      <c r="C1" s="938" t="s">
        <v>1486</v>
      </c>
      <c r="D1" s="938"/>
      <c r="E1" s="938"/>
      <c r="F1" s="201"/>
    </row>
    <row r="2" spans="1:7">
      <c r="C2" s="1004" t="s">
        <v>1650</v>
      </c>
      <c r="D2" s="1004"/>
      <c r="E2" s="1004"/>
      <c r="F2" s="202"/>
    </row>
    <row r="3" spans="1:7">
      <c r="C3" s="939" t="s">
        <v>1845</v>
      </c>
      <c r="D3" s="939"/>
      <c r="E3" s="939"/>
      <c r="F3" s="203"/>
    </row>
    <row r="4" spans="1:7">
      <c r="A4" s="204"/>
      <c r="B4" s="204"/>
      <c r="C4" s="204"/>
      <c r="D4" s="204"/>
      <c r="E4" s="204"/>
      <c r="F4" s="204"/>
    </row>
    <row r="5" spans="1:7" ht="15.75">
      <c r="A5" s="1005" t="s">
        <v>1651</v>
      </c>
      <c r="B5" s="1006"/>
      <c r="C5" s="1006"/>
      <c r="D5" s="1006"/>
      <c r="E5" s="1006"/>
      <c r="F5" s="205"/>
    </row>
    <row r="6" spans="1:7" ht="15" customHeight="1">
      <c r="A6" s="1005" t="s">
        <v>1728</v>
      </c>
      <c r="B6" s="1007"/>
      <c r="C6" s="1007"/>
      <c r="D6" s="1007"/>
      <c r="E6" s="1007"/>
      <c r="F6" s="1007"/>
      <c r="G6" s="1007"/>
    </row>
    <row r="7" spans="1:7" ht="15" customHeight="1">
      <c r="A7" s="1008"/>
      <c r="B7" s="1007"/>
      <c r="C7" s="1007"/>
      <c r="D7" s="1007"/>
      <c r="E7" s="1007"/>
      <c r="F7" s="1007"/>
      <c r="G7" s="1007"/>
    </row>
    <row r="8" spans="1:7" ht="9" customHeight="1">
      <c r="A8" s="1008"/>
      <c r="B8" s="1007"/>
      <c r="C8" s="1007"/>
      <c r="D8" s="1007"/>
      <c r="E8" s="1007"/>
      <c r="F8" s="1007"/>
      <c r="G8" s="1007"/>
    </row>
    <row r="9" spans="1:7">
      <c r="A9" s="206"/>
      <c r="B9" s="206"/>
      <c r="C9" s="206"/>
      <c r="D9" s="206"/>
      <c r="E9" s="206"/>
      <c r="F9" s="206"/>
    </row>
    <row r="10" spans="1:7" ht="15.75" thickBot="1">
      <c r="A10" s="207"/>
      <c r="B10" s="207"/>
      <c r="C10" s="207"/>
      <c r="D10" s="204"/>
      <c r="E10" s="204" t="s">
        <v>1652</v>
      </c>
      <c r="F10" s="204"/>
    </row>
    <row r="11" spans="1:7">
      <c r="A11" s="208"/>
      <c r="B11" s="1001" t="s">
        <v>1653</v>
      </c>
      <c r="C11" s="1002"/>
      <c r="D11" s="1003"/>
      <c r="E11" s="209"/>
      <c r="F11" s="209"/>
    </row>
    <row r="12" spans="1:7" ht="43.5" thickBot="1">
      <c r="A12" s="210" t="s">
        <v>1618</v>
      </c>
      <c r="B12" s="211" t="s">
        <v>1654</v>
      </c>
      <c r="C12" s="212" t="s">
        <v>1655</v>
      </c>
      <c r="D12" s="212" t="s">
        <v>1656</v>
      </c>
      <c r="E12" s="213" t="s">
        <v>1676</v>
      </c>
      <c r="F12" s="213" t="s">
        <v>1729</v>
      </c>
    </row>
    <row r="13" spans="1:7" ht="15.75" thickBot="1">
      <c r="A13" s="250">
        <v>1</v>
      </c>
      <c r="B13" s="251">
        <v>2</v>
      </c>
      <c r="C13" s="214">
        <v>3</v>
      </c>
      <c r="D13" s="215">
        <v>4</v>
      </c>
      <c r="E13" s="216">
        <v>5</v>
      </c>
      <c r="F13" s="216">
        <v>5</v>
      </c>
    </row>
    <row r="14" spans="1:7">
      <c r="A14" s="217" t="s">
        <v>1657</v>
      </c>
      <c r="B14" s="218">
        <v>40</v>
      </c>
      <c r="C14" s="219">
        <v>0</v>
      </c>
      <c r="D14" s="219">
        <v>0</v>
      </c>
      <c r="E14" s="252">
        <f>E20+E30+E41+E15</f>
        <v>82938.3</v>
      </c>
      <c r="F14" s="252">
        <f>F20+F30+F41+F15</f>
        <v>68823</v>
      </c>
    </row>
    <row r="15" spans="1:7">
      <c r="A15" s="253" t="s">
        <v>1715</v>
      </c>
      <c r="B15" s="254">
        <v>40</v>
      </c>
      <c r="C15" s="255">
        <v>3</v>
      </c>
      <c r="D15" s="255">
        <v>0</v>
      </c>
      <c r="E15" s="256">
        <f>E16+E18</f>
        <v>761</v>
      </c>
      <c r="F15" s="256">
        <f>F16+F18</f>
        <v>758</v>
      </c>
    </row>
    <row r="16" spans="1:7">
      <c r="A16" s="253" t="s">
        <v>1716</v>
      </c>
      <c r="B16" s="254">
        <v>40</v>
      </c>
      <c r="C16" s="255">
        <v>3</v>
      </c>
      <c r="D16" s="255">
        <v>10</v>
      </c>
      <c r="E16" s="256">
        <f>E17</f>
        <v>348</v>
      </c>
      <c r="F16" s="256">
        <f>F17</f>
        <v>348</v>
      </c>
    </row>
    <row r="17" spans="1:8">
      <c r="A17" s="257" t="s">
        <v>1717</v>
      </c>
      <c r="B17" s="258">
        <v>40</v>
      </c>
      <c r="C17" s="259">
        <v>3</v>
      </c>
      <c r="D17" s="259">
        <v>10</v>
      </c>
      <c r="E17" s="260">
        <v>348</v>
      </c>
      <c r="F17" s="260">
        <v>348</v>
      </c>
    </row>
    <row r="18" spans="1:8" ht="29.25">
      <c r="A18" s="261" t="s">
        <v>1718</v>
      </c>
      <c r="B18" s="254">
        <v>40</v>
      </c>
      <c r="C18" s="255">
        <v>3</v>
      </c>
      <c r="D18" s="255">
        <v>14</v>
      </c>
      <c r="E18" s="256">
        <f>E19</f>
        <v>413</v>
      </c>
      <c r="F18" s="256">
        <f>F19</f>
        <v>410</v>
      </c>
    </row>
    <row r="19" spans="1:8">
      <c r="A19" s="257" t="s">
        <v>1719</v>
      </c>
      <c r="B19" s="258">
        <v>40</v>
      </c>
      <c r="C19" s="259">
        <v>3</v>
      </c>
      <c r="D19" s="259">
        <v>14</v>
      </c>
      <c r="E19" s="260">
        <v>413</v>
      </c>
      <c r="F19" s="260">
        <v>410</v>
      </c>
    </row>
    <row r="20" spans="1:8">
      <c r="A20" s="220" t="s">
        <v>1658</v>
      </c>
      <c r="B20" s="221">
        <v>40</v>
      </c>
      <c r="C20" s="222">
        <v>4</v>
      </c>
      <c r="D20" s="222">
        <v>0</v>
      </c>
      <c r="E20" s="262">
        <f>E21+E25+E23</f>
        <v>28390</v>
      </c>
      <c r="F20" s="262">
        <f>F21+F25+F23</f>
        <v>28390</v>
      </c>
    </row>
    <row r="21" spans="1:8">
      <c r="A21" s="220" t="s">
        <v>1659</v>
      </c>
      <c r="B21" s="221">
        <v>40</v>
      </c>
      <c r="C21" s="222">
        <v>4</v>
      </c>
      <c r="D21" s="222">
        <v>8</v>
      </c>
      <c r="E21" s="262">
        <f>E22</f>
        <v>27900</v>
      </c>
      <c r="F21" s="262">
        <f>F22</f>
        <v>27900</v>
      </c>
    </row>
    <row r="22" spans="1:8" ht="45">
      <c r="A22" s="223" t="s">
        <v>1660</v>
      </c>
      <c r="B22" s="224">
        <v>40</v>
      </c>
      <c r="C22" s="225">
        <v>4</v>
      </c>
      <c r="D22" s="225">
        <v>8</v>
      </c>
      <c r="E22" s="263">
        <v>27900</v>
      </c>
      <c r="F22" s="263">
        <v>27900</v>
      </c>
      <c r="H22" s="264"/>
    </row>
    <row r="23" spans="1:8">
      <c r="A23" s="220" t="s">
        <v>1661</v>
      </c>
      <c r="B23" s="221">
        <v>40</v>
      </c>
      <c r="C23" s="222">
        <v>4</v>
      </c>
      <c r="D23" s="222">
        <v>9</v>
      </c>
      <c r="E23" s="262">
        <f>SUM(E24:E24)</f>
        <v>0</v>
      </c>
      <c r="F23" s="262">
        <f>SUM(F24:F24)</f>
        <v>0</v>
      </c>
    </row>
    <row r="24" spans="1:8" ht="30">
      <c r="A24" s="226" t="s">
        <v>1662</v>
      </c>
      <c r="B24" s="224">
        <v>40</v>
      </c>
      <c r="C24" s="225">
        <v>4</v>
      </c>
      <c r="D24" s="225">
        <v>9</v>
      </c>
      <c r="E24" s="263"/>
      <c r="F24" s="263"/>
    </row>
    <row r="25" spans="1:8">
      <c r="A25" s="220" t="s">
        <v>1663</v>
      </c>
      <c r="B25" s="221">
        <v>40</v>
      </c>
      <c r="C25" s="222">
        <v>4</v>
      </c>
      <c r="D25" s="222">
        <v>12</v>
      </c>
      <c r="E25" s="262">
        <f>SUM(E26:E29)</f>
        <v>490</v>
      </c>
      <c r="F25" s="262">
        <f>SUM(F26:F29)</f>
        <v>490</v>
      </c>
    </row>
    <row r="26" spans="1:8" ht="45">
      <c r="A26" s="223" t="s">
        <v>1664</v>
      </c>
      <c r="B26" s="224">
        <v>40</v>
      </c>
      <c r="C26" s="225">
        <v>4</v>
      </c>
      <c r="D26" s="225">
        <v>12</v>
      </c>
      <c r="E26" s="835">
        <v>70</v>
      </c>
      <c r="F26" s="835">
        <v>70</v>
      </c>
    </row>
    <row r="27" spans="1:8" ht="30">
      <c r="A27" s="223" t="s">
        <v>1720</v>
      </c>
      <c r="B27" s="224">
        <v>40</v>
      </c>
      <c r="C27" s="225">
        <v>4</v>
      </c>
      <c r="D27" s="225">
        <v>12</v>
      </c>
      <c r="E27" s="835">
        <v>70</v>
      </c>
      <c r="F27" s="835">
        <v>70</v>
      </c>
    </row>
    <row r="28" spans="1:8">
      <c r="A28" s="223" t="s">
        <v>1721</v>
      </c>
      <c r="B28" s="224">
        <v>40</v>
      </c>
      <c r="C28" s="225">
        <v>4</v>
      </c>
      <c r="D28" s="225">
        <v>12</v>
      </c>
      <c r="E28" s="835">
        <v>150</v>
      </c>
      <c r="F28" s="835">
        <v>150</v>
      </c>
    </row>
    <row r="29" spans="1:8" ht="30">
      <c r="A29" s="223" t="s">
        <v>1722</v>
      </c>
      <c r="B29" s="224">
        <v>40</v>
      </c>
      <c r="C29" s="225">
        <v>4</v>
      </c>
      <c r="D29" s="225">
        <v>12</v>
      </c>
      <c r="E29" s="835">
        <v>200</v>
      </c>
      <c r="F29" s="835">
        <v>200</v>
      </c>
    </row>
    <row r="30" spans="1:8">
      <c r="A30" s="220" t="s">
        <v>1665</v>
      </c>
      <c r="B30" s="221">
        <v>40</v>
      </c>
      <c r="C30" s="222">
        <v>5</v>
      </c>
      <c r="D30" s="222">
        <v>0</v>
      </c>
      <c r="E30" s="262">
        <f>E31+E35+E39</f>
        <v>53087.3</v>
      </c>
      <c r="F30" s="262">
        <f>F31+F35+F39</f>
        <v>38975</v>
      </c>
    </row>
    <row r="31" spans="1:8">
      <c r="A31" s="220" t="s">
        <v>1666</v>
      </c>
      <c r="B31" s="221">
        <v>40</v>
      </c>
      <c r="C31" s="222">
        <v>5</v>
      </c>
      <c r="D31" s="222">
        <v>1</v>
      </c>
      <c r="E31" s="262">
        <f>SUM(E32:E34)</f>
        <v>5794.3</v>
      </c>
      <c r="F31" s="262">
        <f>SUM(F32:F34)</f>
        <v>4948</v>
      </c>
    </row>
    <row r="32" spans="1:8" ht="30">
      <c r="A32" s="223" t="s">
        <v>1667</v>
      </c>
      <c r="B32" s="224">
        <v>40</v>
      </c>
      <c r="C32" s="225">
        <v>5</v>
      </c>
      <c r="D32" s="225">
        <v>1</v>
      </c>
      <c r="E32" s="263">
        <v>4948</v>
      </c>
      <c r="F32" s="263">
        <v>4948</v>
      </c>
    </row>
    <row r="33" spans="1:6" ht="30">
      <c r="A33" s="223" t="s">
        <v>1723</v>
      </c>
      <c r="B33" s="224">
        <v>40</v>
      </c>
      <c r="C33" s="225">
        <v>5</v>
      </c>
      <c r="D33" s="225">
        <v>1</v>
      </c>
      <c r="E33" s="263">
        <v>768.6</v>
      </c>
      <c r="F33" s="263">
        <v>0</v>
      </c>
    </row>
    <row r="34" spans="1:6">
      <c r="A34" s="227" t="s">
        <v>1730</v>
      </c>
      <c r="B34" s="224">
        <v>40</v>
      </c>
      <c r="C34" s="225">
        <v>5</v>
      </c>
      <c r="D34" s="225">
        <v>1</v>
      </c>
      <c r="E34" s="263">
        <v>77.7</v>
      </c>
      <c r="F34" s="269"/>
    </row>
    <row r="35" spans="1:6">
      <c r="A35" s="220" t="s">
        <v>1669</v>
      </c>
      <c r="B35" s="221">
        <v>40</v>
      </c>
      <c r="C35" s="222">
        <v>5</v>
      </c>
      <c r="D35" s="222">
        <v>2</v>
      </c>
      <c r="E35" s="262">
        <f>SUM(E36:E38)</f>
        <v>43896</v>
      </c>
      <c r="F35" s="262">
        <f>SUM(F36:F38)</f>
        <v>30630</v>
      </c>
    </row>
    <row r="36" spans="1:6" ht="45">
      <c r="A36" s="223" t="s">
        <v>1725</v>
      </c>
      <c r="B36" s="224">
        <v>40</v>
      </c>
      <c r="C36" s="225">
        <v>5</v>
      </c>
      <c r="D36" s="225">
        <v>2</v>
      </c>
      <c r="E36" s="263">
        <v>32646</v>
      </c>
      <c r="F36" s="263">
        <v>25880</v>
      </c>
    </row>
    <row r="37" spans="1:6" ht="30">
      <c r="A37" s="223" t="s">
        <v>1726</v>
      </c>
      <c r="B37" s="224">
        <v>40</v>
      </c>
      <c r="C37" s="225">
        <v>5</v>
      </c>
      <c r="D37" s="225">
        <v>2</v>
      </c>
      <c r="E37" s="263">
        <v>9000</v>
      </c>
      <c r="F37" s="263">
        <v>2500</v>
      </c>
    </row>
    <row r="38" spans="1:6" ht="30">
      <c r="A38" s="223" t="s">
        <v>1670</v>
      </c>
      <c r="B38" s="224">
        <v>40</v>
      </c>
      <c r="C38" s="225">
        <v>5</v>
      </c>
      <c r="D38" s="225">
        <v>2</v>
      </c>
      <c r="E38" s="263">
        <v>2250</v>
      </c>
      <c r="F38" s="263">
        <v>2250</v>
      </c>
    </row>
    <row r="39" spans="1:6">
      <c r="A39" s="228" t="s">
        <v>1671</v>
      </c>
      <c r="B39" s="221">
        <v>40</v>
      </c>
      <c r="C39" s="222">
        <v>5</v>
      </c>
      <c r="D39" s="222">
        <v>3</v>
      </c>
      <c r="E39" s="265">
        <f>E40</f>
        <v>3397</v>
      </c>
      <c r="F39" s="265">
        <f>F40</f>
        <v>3397</v>
      </c>
    </row>
    <row r="40" spans="1:6" ht="30">
      <c r="A40" s="226" t="s">
        <v>1672</v>
      </c>
      <c r="B40" s="224">
        <v>40</v>
      </c>
      <c r="C40" s="225">
        <v>5</v>
      </c>
      <c r="D40" s="225">
        <v>3</v>
      </c>
      <c r="E40" s="266">
        <v>3397</v>
      </c>
      <c r="F40" s="266">
        <v>3397</v>
      </c>
    </row>
    <row r="41" spans="1:6">
      <c r="A41" s="229" t="s">
        <v>1673</v>
      </c>
      <c r="B41" s="221">
        <v>40</v>
      </c>
      <c r="C41" s="230">
        <v>10</v>
      </c>
      <c r="D41" s="230">
        <v>0</v>
      </c>
      <c r="E41" s="265">
        <f>E42</f>
        <v>700</v>
      </c>
      <c r="F41" s="265">
        <f>F42</f>
        <v>700</v>
      </c>
    </row>
    <row r="42" spans="1:6">
      <c r="A42" s="231" t="s">
        <v>1674</v>
      </c>
      <c r="B42" s="221">
        <v>40</v>
      </c>
      <c r="C42" s="232">
        <v>10</v>
      </c>
      <c r="D42" s="233">
        <v>6</v>
      </c>
      <c r="E42" s="265">
        <f>E43</f>
        <v>700</v>
      </c>
      <c r="F42" s="265">
        <f>F43</f>
        <v>700</v>
      </c>
    </row>
    <row r="43" spans="1:6" ht="60.75" thickBot="1">
      <c r="A43" s="226" t="s">
        <v>1727</v>
      </c>
      <c r="B43" s="234">
        <v>40</v>
      </c>
      <c r="C43" s="235">
        <v>10</v>
      </c>
      <c r="D43" s="236">
        <v>6</v>
      </c>
      <c r="E43" s="266">
        <v>700</v>
      </c>
      <c r="F43" s="266">
        <v>700</v>
      </c>
    </row>
    <row r="44" spans="1:6" ht="15.75" thickBot="1">
      <c r="A44" s="237" t="s">
        <v>1454</v>
      </c>
      <c r="B44" s="238"/>
      <c r="C44" s="238"/>
      <c r="D44" s="239"/>
      <c r="E44" s="267">
        <f>E14</f>
        <v>82938.3</v>
      </c>
      <c r="F44" s="267">
        <f>F14</f>
        <v>68823</v>
      </c>
    </row>
    <row r="45" spans="1:6">
      <c r="E45" s="268"/>
      <c r="F45" s="268"/>
    </row>
    <row r="46" spans="1:6">
      <c r="E46" s="268"/>
      <c r="F46" s="268"/>
    </row>
    <row r="47" spans="1:6">
      <c r="E47" s="268"/>
      <c r="F47" s="268"/>
    </row>
  </sheetData>
  <mergeCells count="6">
    <mergeCell ref="B11:D11"/>
    <mergeCell ref="A6:G8"/>
    <mergeCell ref="C1:E1"/>
    <mergeCell ref="C2:E2"/>
    <mergeCell ref="C3:E3"/>
    <mergeCell ref="A5:E5"/>
  </mergeCells>
  <phoneticPr fontId="0" type="noConversion"/>
  <pageMargins left="0.78740157480314965" right="0.39370078740157483" top="0.74803149606299213" bottom="0.74803149606299213" header="0.31496062992125984" footer="0.31496062992125984"/>
  <pageSetup paperSize="9" scale="64" firstPageNumber="284" orientation="portrait" useFirstPageNumber="1" r:id="rId1"/>
  <headerFooter>
    <oddHeader>&amp;R&amp;P</oddHeader>
  </headerFooter>
</worksheet>
</file>

<file path=xl/worksheets/sheet27.xml><?xml version="1.0" encoding="utf-8"?>
<worksheet xmlns="http://schemas.openxmlformats.org/spreadsheetml/2006/main" xmlns:r="http://schemas.openxmlformats.org/officeDocument/2006/relationships">
  <dimension ref="A1:D28"/>
  <sheetViews>
    <sheetView workbookViewId="0">
      <selection activeCell="D3" sqref="D3"/>
    </sheetView>
  </sheetViews>
  <sheetFormatPr defaultRowHeight="12.75"/>
  <cols>
    <col min="1" max="1" width="9.5703125" style="184" customWidth="1"/>
    <col min="2" max="2" width="56.5703125" style="184" customWidth="1"/>
    <col min="3" max="3" width="15.7109375" style="184" customWidth="1"/>
    <col min="4" max="4" width="12" style="184" customWidth="1"/>
    <col min="5" max="16384" width="9.140625" style="184"/>
  </cols>
  <sheetData>
    <row r="1" spans="1:4" ht="15.75">
      <c r="A1" s="362"/>
      <c r="B1" s="362"/>
      <c r="C1" s="646" t="s">
        <v>261</v>
      </c>
      <c r="D1" s="362"/>
    </row>
    <row r="2" spans="1:4" ht="15.75">
      <c r="A2" s="362"/>
      <c r="B2" s="362"/>
      <c r="C2" s="646" t="s">
        <v>1633</v>
      </c>
      <c r="D2" s="362"/>
    </row>
    <row r="3" spans="1:4" ht="15.75">
      <c r="A3" s="362"/>
      <c r="B3" s="1015" t="s">
        <v>1845</v>
      </c>
      <c r="C3" s="1015"/>
      <c r="D3" s="362"/>
    </row>
    <row r="4" spans="1:4" ht="15.75">
      <c r="A4" s="646"/>
      <c r="B4" s="362"/>
      <c r="C4" s="362"/>
      <c r="D4" s="362"/>
    </row>
    <row r="5" spans="1:4">
      <c r="A5" s="1016" t="s">
        <v>262</v>
      </c>
      <c r="B5" s="1016"/>
      <c r="C5" s="1016"/>
      <c r="D5" s="1016"/>
    </row>
    <row r="6" spans="1:4">
      <c r="A6" s="1016"/>
      <c r="B6" s="1016"/>
      <c r="C6" s="1016"/>
      <c r="D6" s="1016"/>
    </row>
    <row r="7" spans="1:4" ht="8.25" customHeight="1">
      <c r="A7" s="1016"/>
      <c r="B7" s="1016"/>
      <c r="C7" s="1016"/>
      <c r="D7" s="1016"/>
    </row>
    <row r="8" spans="1:4" ht="15.75">
      <c r="A8" s="767"/>
      <c r="B8" s="362"/>
      <c r="C8" s="362"/>
      <c r="D8" s="362"/>
    </row>
    <row r="9" spans="1:4" ht="15.75">
      <c r="A9" s="767"/>
      <c r="B9" s="362"/>
      <c r="C9" s="362"/>
      <c r="D9" s="362"/>
    </row>
    <row r="10" spans="1:4" ht="15.75">
      <c r="A10" s="768"/>
      <c r="B10" s="768"/>
      <c r="C10" s="768"/>
      <c r="D10" s="768"/>
    </row>
    <row r="11" spans="1:4" ht="15.75">
      <c r="A11" s="769"/>
      <c r="B11" s="362"/>
      <c r="C11" s="362"/>
      <c r="D11" s="362"/>
    </row>
    <row r="12" spans="1:4" ht="15.75">
      <c r="A12" s="769"/>
      <c r="B12" s="362"/>
      <c r="C12" s="362"/>
      <c r="D12" s="362"/>
    </row>
    <row r="13" spans="1:4" ht="16.5" thickBot="1">
      <c r="A13" s="769"/>
      <c r="B13" s="362"/>
      <c r="C13" s="362"/>
      <c r="D13" s="362"/>
    </row>
    <row r="14" spans="1:4" ht="15.75">
      <c r="A14" s="1009" t="s">
        <v>263</v>
      </c>
      <c r="B14" s="1009" t="s">
        <v>264</v>
      </c>
      <c r="C14" s="770" t="s">
        <v>265</v>
      </c>
      <c r="D14" s="362"/>
    </row>
    <row r="15" spans="1:4" ht="16.5" thickBot="1">
      <c r="A15" s="1011"/>
      <c r="B15" s="1011"/>
      <c r="C15" s="771" t="s">
        <v>266</v>
      </c>
      <c r="D15" s="362"/>
    </row>
    <row r="16" spans="1:4" ht="16.5" thickBot="1">
      <c r="A16" s="772" t="s">
        <v>267</v>
      </c>
      <c r="B16" s="773" t="s">
        <v>268</v>
      </c>
      <c r="C16" s="774"/>
      <c r="D16" s="362"/>
    </row>
    <row r="17" spans="1:4" ht="16.5" thickBot="1">
      <c r="A17" s="772"/>
      <c r="B17" s="775" t="s">
        <v>269</v>
      </c>
      <c r="C17" s="776">
        <v>171761.8</v>
      </c>
      <c r="D17" s="362"/>
    </row>
    <row r="18" spans="1:4" ht="16.5" thickBot="1">
      <c r="A18" s="772"/>
      <c r="B18" s="775" t="s">
        <v>270</v>
      </c>
      <c r="C18" s="776">
        <v>181761.8</v>
      </c>
      <c r="D18" s="362"/>
    </row>
    <row r="19" spans="1:4" ht="16.5" thickBot="1">
      <c r="A19" s="772"/>
      <c r="B19" s="775" t="s">
        <v>271</v>
      </c>
      <c r="C19" s="776">
        <v>80762.8</v>
      </c>
      <c r="D19" s="362"/>
    </row>
    <row r="20" spans="1:4" ht="15.75">
      <c r="A20" s="1009" t="s">
        <v>272</v>
      </c>
      <c r="B20" s="1009" t="s">
        <v>273</v>
      </c>
      <c r="C20" s="1012"/>
      <c r="D20" s="362"/>
    </row>
    <row r="21" spans="1:4" ht="15.75">
      <c r="A21" s="1010"/>
      <c r="B21" s="1010"/>
      <c r="C21" s="1013"/>
      <c r="D21" s="362"/>
    </row>
    <row r="22" spans="1:4" ht="16.5" thickBot="1">
      <c r="A22" s="1011"/>
      <c r="B22" s="1011"/>
      <c r="C22" s="1014"/>
      <c r="D22" s="362"/>
    </row>
    <row r="23" spans="1:4" ht="16.5" thickBot="1">
      <c r="A23" s="772"/>
      <c r="B23" s="775" t="s">
        <v>269</v>
      </c>
      <c r="C23" s="777">
        <v>0</v>
      </c>
      <c r="D23" s="362"/>
    </row>
    <row r="24" spans="1:4" ht="16.5" thickBot="1">
      <c r="A24" s="772"/>
      <c r="B24" s="775" t="s">
        <v>270</v>
      </c>
      <c r="C24" s="777">
        <v>50000</v>
      </c>
      <c r="D24" s="362"/>
    </row>
    <row r="25" spans="1:4" ht="16.5" thickBot="1">
      <c r="A25" s="772"/>
      <c r="B25" s="775" t="s">
        <v>271</v>
      </c>
      <c r="C25" s="777">
        <v>50000</v>
      </c>
      <c r="D25" s="362"/>
    </row>
    <row r="26" spans="1:4" ht="15">
      <c r="A26" s="644"/>
      <c r="B26" s="644"/>
      <c r="C26" s="778"/>
      <c r="D26" s="644"/>
    </row>
    <row r="27" spans="1:4" ht="15">
      <c r="A27" s="644"/>
      <c r="B27" s="644"/>
      <c r="C27" s="778"/>
      <c r="D27" s="644"/>
    </row>
    <row r="28" spans="1:4" ht="15">
      <c r="A28" s="644"/>
      <c r="B28" s="644"/>
      <c r="C28" s="644"/>
      <c r="D28" s="644"/>
    </row>
  </sheetData>
  <mergeCells count="7">
    <mergeCell ref="A20:A22"/>
    <mergeCell ref="B20:B22"/>
    <mergeCell ref="C20:C22"/>
    <mergeCell ref="B3:C3"/>
    <mergeCell ref="A5:D7"/>
    <mergeCell ref="A14:A15"/>
    <mergeCell ref="B14:B15"/>
  </mergeCells>
  <phoneticPr fontId="0" type="noConversion"/>
  <pageMargins left="0.74803149606299213" right="0.74803149606299213" top="0.98425196850393704" bottom="0.98425196850393704" header="0.51181102362204722" footer="0.51181102362204722"/>
  <pageSetup paperSize="9" scale="85" firstPageNumber="285" orientation="portrait" useFirstPageNumber="1" r:id="rId1"/>
  <headerFooter alignWithMargins="0">
    <oddHeader>&amp;R&amp;P</oddHeader>
  </headerFooter>
</worksheet>
</file>

<file path=xl/worksheets/sheet28.xml><?xml version="1.0" encoding="utf-8"?>
<worksheet xmlns="http://schemas.openxmlformats.org/spreadsheetml/2006/main" xmlns:r="http://schemas.openxmlformats.org/officeDocument/2006/relationships">
  <dimension ref="A1:D29"/>
  <sheetViews>
    <sheetView workbookViewId="0">
      <selection activeCell="F3" sqref="F3"/>
    </sheetView>
  </sheetViews>
  <sheetFormatPr defaultRowHeight="12.75"/>
  <cols>
    <col min="1" max="1" width="9.5703125" style="184" customWidth="1"/>
    <col min="2" max="2" width="56.5703125" style="184" customWidth="1"/>
    <col min="3" max="3" width="15.7109375" style="184" customWidth="1"/>
    <col min="4" max="4" width="12" style="184" customWidth="1"/>
    <col min="5" max="16384" width="9.140625" style="184"/>
  </cols>
  <sheetData>
    <row r="1" spans="1:4" ht="15.75">
      <c r="A1" s="362"/>
      <c r="B1" s="362"/>
      <c r="C1" s="646" t="s">
        <v>274</v>
      </c>
      <c r="D1" s="362"/>
    </row>
    <row r="2" spans="1:4" ht="15.75">
      <c r="A2" s="362"/>
      <c r="B2" s="362"/>
      <c r="C2" s="646" t="s">
        <v>1633</v>
      </c>
      <c r="D2" s="362"/>
    </row>
    <row r="3" spans="1:4" ht="15.75">
      <c r="A3" s="362"/>
      <c r="B3" s="1015" t="s">
        <v>1845</v>
      </c>
      <c r="C3" s="1015"/>
      <c r="D3" s="362"/>
    </row>
    <row r="4" spans="1:4" ht="15.75">
      <c r="A4" s="362"/>
      <c r="B4" s="362"/>
      <c r="C4" s="646"/>
      <c r="D4" s="362"/>
    </row>
    <row r="5" spans="1:4" ht="15.75">
      <c r="A5" s="362"/>
      <c r="B5" s="362"/>
      <c r="C5" s="646"/>
      <c r="D5" s="362"/>
    </row>
    <row r="6" spans="1:4" ht="15.75">
      <c r="A6" s="646"/>
      <c r="B6" s="362"/>
      <c r="C6" s="362"/>
      <c r="D6" s="362"/>
    </row>
    <row r="7" spans="1:4">
      <c r="A7" s="1016" t="s">
        <v>275</v>
      </c>
      <c r="B7" s="1016"/>
      <c r="C7" s="1016"/>
      <c r="D7" s="1016"/>
    </row>
    <row r="8" spans="1:4">
      <c r="A8" s="1016"/>
      <c r="B8" s="1016"/>
      <c r="C8" s="1016"/>
      <c r="D8" s="1016"/>
    </row>
    <row r="9" spans="1:4">
      <c r="A9" s="1016"/>
      <c r="B9" s="1016"/>
      <c r="C9" s="1016"/>
      <c r="D9" s="1016"/>
    </row>
    <row r="10" spans="1:4" ht="15.75">
      <c r="A10" s="767"/>
      <c r="B10" s="362"/>
      <c r="C10" s="362"/>
      <c r="D10" s="362"/>
    </row>
    <row r="11" spans="1:4" ht="15.75">
      <c r="A11" s="767"/>
      <c r="B11" s="362"/>
      <c r="C11" s="362"/>
      <c r="D11" s="362"/>
    </row>
    <row r="12" spans="1:4" ht="15.75">
      <c r="A12" s="768"/>
      <c r="B12" s="768"/>
      <c r="C12" s="768"/>
      <c r="D12" s="768"/>
    </row>
    <row r="13" spans="1:4" ht="15.75">
      <c r="A13" s="779"/>
      <c r="B13" s="362"/>
      <c r="C13" s="362"/>
      <c r="D13" s="362"/>
    </row>
    <row r="14" spans="1:4" ht="16.5" thickBot="1">
      <c r="A14" s="779"/>
      <c r="B14" s="362"/>
      <c r="C14" s="362"/>
      <c r="D14" s="362"/>
    </row>
    <row r="15" spans="1:4" ht="16.5" thickBot="1">
      <c r="A15" s="1017" t="s">
        <v>276</v>
      </c>
      <c r="B15" s="1017" t="s">
        <v>264</v>
      </c>
      <c r="C15" s="1036" t="s">
        <v>277</v>
      </c>
      <c r="D15" s="1037"/>
    </row>
    <row r="16" spans="1:4">
      <c r="A16" s="1035"/>
      <c r="B16" s="1035"/>
      <c r="C16" s="1017">
        <v>2016</v>
      </c>
      <c r="D16" s="1017">
        <v>2017</v>
      </c>
    </row>
    <row r="17" spans="1:4" ht="13.5" thickBot="1">
      <c r="A17" s="1018"/>
      <c r="B17" s="1018"/>
      <c r="C17" s="1018"/>
      <c r="D17" s="1018"/>
    </row>
    <row r="18" spans="1:4">
      <c r="A18" s="1017" t="s">
        <v>267</v>
      </c>
      <c r="B18" s="1023" t="s">
        <v>268</v>
      </c>
      <c r="C18" s="1024"/>
      <c r="D18" s="1025"/>
    </row>
    <row r="19" spans="1:4" ht="13.5" thickBot="1">
      <c r="A19" s="1018"/>
      <c r="B19" s="1026"/>
      <c r="C19" s="1027"/>
      <c r="D19" s="1028"/>
    </row>
    <row r="20" spans="1:4" ht="16.5" thickBot="1">
      <c r="A20" s="780"/>
      <c r="B20" s="781" t="s">
        <v>278</v>
      </c>
      <c r="C20" s="782">
        <v>272760.8</v>
      </c>
      <c r="D20" s="782">
        <v>441571.4</v>
      </c>
    </row>
    <row r="21" spans="1:4" ht="16.5" thickBot="1">
      <c r="A21" s="780"/>
      <c r="B21" s="781" t="s">
        <v>270</v>
      </c>
      <c r="C21" s="782">
        <v>388550.9</v>
      </c>
      <c r="D21" s="782">
        <v>388550.9</v>
      </c>
    </row>
    <row r="22" spans="1:4" ht="16.5" thickBot="1">
      <c r="A22" s="780"/>
      <c r="B22" s="781" t="s">
        <v>271</v>
      </c>
      <c r="C22" s="782">
        <v>219740.3</v>
      </c>
      <c r="D22" s="782">
        <v>324082.90000000002</v>
      </c>
    </row>
    <row r="23" spans="1:4">
      <c r="A23" s="1017" t="s">
        <v>272</v>
      </c>
      <c r="B23" s="1029" t="s">
        <v>273</v>
      </c>
      <c r="C23" s="1030"/>
      <c r="D23" s="1031"/>
    </row>
    <row r="24" spans="1:4" ht="13.5" thickBot="1">
      <c r="A24" s="1018"/>
      <c r="B24" s="1032"/>
      <c r="C24" s="1033"/>
      <c r="D24" s="1034"/>
    </row>
    <row r="25" spans="1:4">
      <c r="A25" s="1017"/>
      <c r="B25" s="1019" t="s">
        <v>278</v>
      </c>
      <c r="C25" s="1021">
        <v>0</v>
      </c>
      <c r="D25" s="1021">
        <v>0</v>
      </c>
    </row>
    <row r="26" spans="1:4" ht="13.5" thickBot="1">
      <c r="A26" s="1018"/>
      <c r="B26" s="1020"/>
      <c r="C26" s="1022"/>
      <c r="D26" s="1022"/>
    </row>
    <row r="27" spans="1:4" ht="16.5" thickBot="1">
      <c r="A27" s="780"/>
      <c r="B27" s="781" t="s">
        <v>270</v>
      </c>
      <c r="C27" s="782">
        <v>50000</v>
      </c>
      <c r="D27" s="782">
        <v>50000</v>
      </c>
    </row>
    <row r="28" spans="1:4" ht="16.5" thickBot="1">
      <c r="A28" s="780"/>
      <c r="B28" s="781" t="s">
        <v>271</v>
      </c>
      <c r="C28" s="782">
        <v>50000</v>
      </c>
      <c r="D28" s="782">
        <v>50000</v>
      </c>
    </row>
    <row r="29" spans="1:4">
      <c r="A29" s="361"/>
      <c r="B29" s="361"/>
      <c r="C29" s="361"/>
      <c r="D29" s="361"/>
    </row>
  </sheetData>
  <mergeCells count="15">
    <mergeCell ref="B3:C3"/>
    <mergeCell ref="A7:D9"/>
    <mergeCell ref="A15:A17"/>
    <mergeCell ref="B15:B17"/>
    <mergeCell ref="C15:D15"/>
    <mergeCell ref="C16:C17"/>
    <mergeCell ref="D16:D17"/>
    <mergeCell ref="A25:A26"/>
    <mergeCell ref="B25:B26"/>
    <mergeCell ref="C25:C26"/>
    <mergeCell ref="D25:D26"/>
    <mergeCell ref="A18:A19"/>
    <mergeCell ref="B18:D19"/>
    <mergeCell ref="A23:A24"/>
    <mergeCell ref="B23:D24"/>
  </mergeCells>
  <phoneticPr fontId="0" type="noConversion"/>
  <pageMargins left="0.74803149606299213" right="0.74803149606299213" top="0.98425196850393704" bottom="0.98425196850393704" header="0.51181102362204722" footer="0.51181102362204722"/>
  <pageSetup paperSize="9" scale="85" firstPageNumber="286" orientation="portrait" useFirstPageNumber="1" r:id="rId1"/>
  <headerFooter alignWithMargins="0">
    <oddHeader>&amp;R&amp;P</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R16"/>
  <sheetViews>
    <sheetView tabSelected="1" workbookViewId="0">
      <selection activeCell="L4" sqref="L4"/>
    </sheetView>
  </sheetViews>
  <sheetFormatPr defaultRowHeight="12.75"/>
  <cols>
    <col min="1" max="1" width="4.85546875" style="184" customWidth="1"/>
    <col min="2" max="2" width="38.7109375" style="184" customWidth="1"/>
    <col min="3" max="3" width="21.42578125" style="184" customWidth="1"/>
    <col min="4" max="4" width="16" style="184" customWidth="1"/>
    <col min="5" max="5" width="13.5703125" style="184" customWidth="1"/>
    <col min="6" max="6" width="13.28515625" style="184" customWidth="1"/>
    <col min="7" max="7" width="12.5703125" style="184" customWidth="1"/>
    <col min="8" max="8" width="14.140625" style="184" customWidth="1"/>
    <col min="9" max="9" width="11" style="184" customWidth="1"/>
    <col min="10" max="10" width="12.7109375" style="184" customWidth="1"/>
    <col min="11" max="11" width="10.140625" style="184" customWidth="1"/>
    <col min="12" max="12" width="13.85546875" style="184" customWidth="1"/>
    <col min="13" max="13" width="8.7109375" style="184" customWidth="1"/>
    <col min="14" max="14" width="9.140625" style="184" hidden="1" customWidth="1"/>
    <col min="15" max="16384" width="9.140625" style="184"/>
  </cols>
  <sheetData>
    <row r="1" spans="1:18" ht="15.75">
      <c r="A1" s="362"/>
      <c r="B1" s="362"/>
      <c r="C1" s="362"/>
      <c r="D1" s="362"/>
      <c r="E1" s="362"/>
      <c r="F1" s="362"/>
      <c r="G1" s="362"/>
      <c r="H1" s="362"/>
      <c r="I1" s="362"/>
      <c r="J1" s="362"/>
    </row>
    <row r="2" spans="1:18" ht="15.75">
      <c r="A2" s="362"/>
      <c r="B2" s="362"/>
      <c r="C2" s="362"/>
      <c r="D2" s="362"/>
      <c r="E2" s="362"/>
      <c r="F2" s="362"/>
      <c r="G2" s="362"/>
      <c r="H2" s="1015" t="s">
        <v>288</v>
      </c>
      <c r="I2" s="1015"/>
      <c r="J2" s="1015"/>
    </row>
    <row r="3" spans="1:18" ht="15.75">
      <c r="A3" s="362"/>
      <c r="B3" s="362"/>
      <c r="C3" s="362"/>
      <c r="D3" s="362"/>
      <c r="E3" s="362"/>
      <c r="F3" s="362"/>
      <c r="G3" s="387"/>
      <c r="H3" s="1041" t="s">
        <v>1633</v>
      </c>
      <c r="I3" s="1041"/>
      <c r="J3" s="1041"/>
    </row>
    <row r="4" spans="1:18" ht="15.75">
      <c r="A4" s="362"/>
      <c r="B4" s="362"/>
      <c r="C4" s="362"/>
      <c r="D4" s="362"/>
      <c r="E4" s="362"/>
      <c r="F4" s="362"/>
      <c r="G4" s="387"/>
      <c r="H4" s="1041" t="s">
        <v>1845</v>
      </c>
      <c r="I4" s="1041"/>
      <c r="J4" s="1041"/>
    </row>
    <row r="5" spans="1:18" ht="18.75">
      <c r="A5" s="1016" t="s">
        <v>289</v>
      </c>
      <c r="B5" s="1016"/>
      <c r="C5" s="1016"/>
      <c r="D5" s="1016"/>
      <c r="E5" s="1016"/>
      <c r="F5" s="1016"/>
      <c r="G5" s="1016"/>
      <c r="H5" s="1016"/>
      <c r="I5" s="1016"/>
      <c r="J5" s="205"/>
      <c r="K5" s="783"/>
      <c r="L5" s="783"/>
      <c r="M5" s="783"/>
      <c r="N5" s="783"/>
      <c r="O5" s="783"/>
      <c r="P5" s="783"/>
      <c r="Q5" s="783"/>
      <c r="R5" s="783"/>
    </row>
    <row r="6" spans="1:18" ht="26.25" customHeight="1">
      <c r="A6" s="205"/>
      <c r="B6" s="205"/>
      <c r="C6" s="205"/>
      <c r="D6" s="205"/>
      <c r="E6" s="205"/>
      <c r="F6" s="205"/>
      <c r="G6" s="205"/>
      <c r="H6" s="205"/>
      <c r="I6" s="205"/>
      <c r="J6" s="205"/>
      <c r="K6" s="783"/>
      <c r="L6" s="783"/>
      <c r="M6" s="783"/>
      <c r="N6" s="783"/>
      <c r="O6" s="783"/>
      <c r="P6" s="783"/>
      <c r="Q6" s="783"/>
      <c r="R6" s="783"/>
    </row>
    <row r="7" spans="1:18" ht="15.75" hidden="1">
      <c r="A7" s="646"/>
      <c r="B7" s="646"/>
      <c r="C7" s="362"/>
      <c r="D7" s="362"/>
      <c r="E7" s="362"/>
      <c r="F7" s="362"/>
      <c r="G7" s="362"/>
      <c r="H7" s="362"/>
      <c r="I7" s="362"/>
      <c r="J7" s="362"/>
    </row>
    <row r="8" spans="1:18" ht="34.5" customHeight="1">
      <c r="A8" s="1039" t="s">
        <v>276</v>
      </c>
      <c r="B8" s="1039" t="s">
        <v>279</v>
      </c>
      <c r="C8" s="1039" t="s">
        <v>280</v>
      </c>
      <c r="D8" s="1039" t="s">
        <v>281</v>
      </c>
      <c r="E8" s="1038" t="s">
        <v>290</v>
      </c>
      <c r="F8" s="1038"/>
      <c r="G8" s="1038"/>
      <c r="H8" s="1039" t="s">
        <v>282</v>
      </c>
      <c r="I8" s="1038" t="s">
        <v>291</v>
      </c>
      <c r="J8" s="1040"/>
    </row>
    <row r="9" spans="1:18" ht="136.5" customHeight="1">
      <c r="A9" s="1039"/>
      <c r="B9" s="1039"/>
      <c r="C9" s="1039"/>
      <c r="D9" s="1039"/>
      <c r="E9" s="1039" t="s">
        <v>292</v>
      </c>
      <c r="F9" s="1039" t="s">
        <v>293</v>
      </c>
      <c r="G9" s="1039" t="s">
        <v>294</v>
      </c>
      <c r="H9" s="1039"/>
      <c r="I9" s="1038"/>
      <c r="J9" s="1040"/>
    </row>
    <row r="10" spans="1:18" ht="30.75" customHeight="1">
      <c r="A10" s="1039"/>
      <c r="B10" s="1039"/>
      <c r="C10" s="1039"/>
      <c r="D10" s="1039"/>
      <c r="E10" s="1039"/>
      <c r="F10" s="1039"/>
      <c r="G10" s="1039"/>
      <c r="H10" s="1039"/>
      <c r="I10" s="784" t="s">
        <v>1447</v>
      </c>
      <c r="J10" s="794" t="s">
        <v>1627</v>
      </c>
      <c r="K10" s="795"/>
      <c r="L10" s="795"/>
    </row>
    <row r="11" spans="1:18" ht="66.75" customHeight="1">
      <c r="A11" s="784" t="s">
        <v>272</v>
      </c>
      <c r="B11" s="785" t="s">
        <v>283</v>
      </c>
      <c r="C11" s="785" t="s">
        <v>295</v>
      </c>
      <c r="D11" s="784">
        <v>2008</v>
      </c>
      <c r="E11" s="786">
        <v>54090</v>
      </c>
      <c r="F11" s="786">
        <v>0</v>
      </c>
      <c r="G11" s="787">
        <v>0</v>
      </c>
      <c r="H11" s="786" t="s">
        <v>284</v>
      </c>
      <c r="I11" s="796">
        <v>54090</v>
      </c>
      <c r="J11" s="797">
        <v>0</v>
      </c>
    </row>
    <row r="12" spans="1:18" ht="65.25" customHeight="1">
      <c r="A12" s="784" t="s">
        <v>296</v>
      </c>
      <c r="B12" s="785" t="s">
        <v>283</v>
      </c>
      <c r="C12" s="785" t="s">
        <v>297</v>
      </c>
      <c r="D12" s="784">
        <v>2008</v>
      </c>
      <c r="E12" s="786">
        <v>25043.9</v>
      </c>
      <c r="F12" s="786">
        <v>0</v>
      </c>
      <c r="G12" s="787">
        <v>0</v>
      </c>
      <c r="H12" s="786" t="s">
        <v>284</v>
      </c>
      <c r="I12" s="796">
        <v>25043.9</v>
      </c>
      <c r="J12" s="796">
        <v>0</v>
      </c>
    </row>
    <row r="13" spans="1:18" ht="65.25" customHeight="1">
      <c r="A13" s="784" t="s">
        <v>298</v>
      </c>
      <c r="B13" s="785" t="s">
        <v>285</v>
      </c>
      <c r="C13" s="788" t="s">
        <v>286</v>
      </c>
      <c r="D13" s="784">
        <v>2013</v>
      </c>
      <c r="E13" s="786">
        <v>20000</v>
      </c>
      <c r="F13" s="786">
        <v>0</v>
      </c>
      <c r="G13" s="787">
        <v>0</v>
      </c>
      <c r="H13" s="786" t="s">
        <v>284</v>
      </c>
      <c r="I13" s="796">
        <v>20000</v>
      </c>
      <c r="J13" s="796">
        <v>0</v>
      </c>
    </row>
    <row r="14" spans="1:18" ht="65.25" customHeight="1">
      <c r="A14" s="784"/>
      <c r="B14" s="788" t="s">
        <v>285</v>
      </c>
      <c r="C14" s="788" t="s">
        <v>287</v>
      </c>
      <c r="D14" s="789">
        <v>2014</v>
      </c>
      <c r="E14" s="790">
        <v>7500</v>
      </c>
      <c r="F14" s="790">
        <v>0</v>
      </c>
      <c r="G14" s="790">
        <v>0</v>
      </c>
      <c r="H14" s="790" t="s">
        <v>284</v>
      </c>
      <c r="I14" s="798">
        <v>7500</v>
      </c>
      <c r="J14" s="798">
        <v>0</v>
      </c>
      <c r="K14" s="799"/>
      <c r="L14" s="800"/>
    </row>
    <row r="15" spans="1:18" ht="20.25" customHeight="1">
      <c r="A15" s="791"/>
      <c r="B15" s="792" t="s">
        <v>299</v>
      </c>
      <c r="C15" s="792"/>
      <c r="D15" s="791"/>
      <c r="E15" s="793">
        <f>SUM(E11:E14)</f>
        <v>106633.9</v>
      </c>
      <c r="F15" s="793">
        <f>SUM(F11:F14)</f>
        <v>0</v>
      </c>
      <c r="G15" s="793">
        <f>SUM(G11:G14)</f>
        <v>0</v>
      </c>
      <c r="H15" s="793"/>
      <c r="I15" s="801">
        <f>SUM(I11:I14)</f>
        <v>106633.9</v>
      </c>
      <c r="J15" s="801">
        <f>SUM(J11:J14)</f>
        <v>0</v>
      </c>
    </row>
    <row r="16" spans="1:18" ht="15.75">
      <c r="A16" s="362"/>
      <c r="B16" s="362"/>
      <c r="C16" s="362"/>
      <c r="D16" s="362"/>
      <c r="E16" s="362"/>
      <c r="F16" s="362"/>
      <c r="G16" s="362"/>
      <c r="H16" s="362"/>
      <c r="I16" s="362"/>
      <c r="J16" s="362"/>
    </row>
  </sheetData>
  <mergeCells count="14">
    <mergeCell ref="A8:A10"/>
    <mergeCell ref="B8:B10"/>
    <mergeCell ref="C8:C10"/>
    <mergeCell ref="D8:D10"/>
    <mergeCell ref="H2:J2"/>
    <mergeCell ref="H3:J3"/>
    <mergeCell ref="H4:J4"/>
    <mergeCell ref="A5:I5"/>
    <mergeCell ref="E8:G8"/>
    <mergeCell ref="H8:H10"/>
    <mergeCell ref="I8:J9"/>
    <mergeCell ref="E9:E10"/>
    <mergeCell ref="F9:F10"/>
    <mergeCell ref="G9:G10"/>
  </mergeCells>
  <phoneticPr fontId="0" type="noConversion"/>
  <pageMargins left="0.15748031496062992" right="0.47244094488188981" top="0.19685039370078741" bottom="0.39370078740157483" header="0.19685039370078741" footer="0.15748031496062992"/>
  <pageSetup paperSize="9" scale="88" firstPageNumber="288" orientation="landscape" useFirstPageNumber="1" r:id="rId1"/>
  <headerFooter alignWithMargins="0">
    <oddHeader>&amp;R&amp;P</oddHeader>
  </headerFooter>
</worksheet>
</file>

<file path=xl/worksheets/sheet3.xml><?xml version="1.0" encoding="utf-8"?>
<worksheet xmlns="http://schemas.openxmlformats.org/spreadsheetml/2006/main" xmlns:r="http://schemas.openxmlformats.org/officeDocument/2006/relationships">
  <dimension ref="A1:E238"/>
  <sheetViews>
    <sheetView zoomScale="70" zoomScaleNormal="70" zoomScaleSheetLayoutView="85" workbookViewId="0">
      <selection activeCell="H5" sqref="H5"/>
    </sheetView>
  </sheetViews>
  <sheetFormatPr defaultRowHeight="18"/>
  <cols>
    <col min="1" max="1" width="64.5703125" style="710" customWidth="1"/>
    <col min="2" max="2" width="37.140625" style="766" customWidth="1"/>
    <col min="3" max="3" width="19.140625" style="709" customWidth="1"/>
    <col min="4" max="4" width="19.28515625" style="709" customWidth="1"/>
    <col min="5" max="5" width="19" style="709" customWidth="1"/>
    <col min="6" max="16384" width="9.140625" style="709"/>
  </cols>
  <sheetData>
    <row r="1" spans="1:5" s="707" customFormat="1" ht="18.75">
      <c r="A1" s="705"/>
      <c r="B1" s="706"/>
      <c r="C1" s="705"/>
      <c r="D1" s="860" t="s">
        <v>194</v>
      </c>
      <c r="E1" s="860"/>
    </row>
    <row r="2" spans="1:5" s="707" customFormat="1" ht="18.75">
      <c r="A2" s="705"/>
      <c r="B2" s="706"/>
      <c r="C2" s="705"/>
      <c r="D2" s="860" t="s">
        <v>1633</v>
      </c>
      <c r="E2" s="860"/>
    </row>
    <row r="3" spans="1:5" s="707" customFormat="1" ht="18.75">
      <c r="A3" s="705"/>
      <c r="B3" s="706"/>
      <c r="C3" s="705"/>
      <c r="D3" s="860" t="s">
        <v>1845</v>
      </c>
      <c r="E3" s="860"/>
    </row>
    <row r="4" spans="1:5" ht="18.75">
      <c r="A4" s="708"/>
      <c r="B4" s="706"/>
      <c r="C4" s="708"/>
      <c r="D4" s="708"/>
      <c r="E4" s="708"/>
    </row>
    <row r="5" spans="1:5" s="710" customFormat="1" ht="40.5" customHeight="1">
      <c r="A5" s="861" t="s">
        <v>195</v>
      </c>
      <c r="B5" s="862"/>
      <c r="C5" s="862"/>
      <c r="D5" s="862"/>
      <c r="E5" s="862"/>
    </row>
    <row r="6" spans="1:5" ht="19.5" thickBot="1">
      <c r="B6" s="711"/>
      <c r="C6" s="712"/>
      <c r="D6" s="712"/>
      <c r="E6" s="712"/>
    </row>
    <row r="7" spans="1:5" s="713" customFormat="1" ht="18.75" customHeight="1">
      <c r="A7" s="854" t="s">
        <v>968</v>
      </c>
      <c r="B7" s="856" t="s">
        <v>196</v>
      </c>
      <c r="C7" s="858" t="s">
        <v>1609</v>
      </c>
      <c r="D7" s="858"/>
      <c r="E7" s="859"/>
    </row>
    <row r="8" spans="1:5" s="716" customFormat="1" ht="30.75" customHeight="1">
      <c r="A8" s="855"/>
      <c r="B8" s="857"/>
      <c r="C8" s="714" t="s">
        <v>1732</v>
      </c>
      <c r="D8" s="714" t="s">
        <v>1447</v>
      </c>
      <c r="E8" s="715" t="s">
        <v>1627</v>
      </c>
    </row>
    <row r="9" spans="1:5" s="721" customFormat="1" ht="18.75">
      <c r="A9" s="717">
        <v>1</v>
      </c>
      <c r="B9" s="718">
        <v>2</v>
      </c>
      <c r="C9" s="719">
        <v>3</v>
      </c>
      <c r="D9" s="719">
        <v>4</v>
      </c>
      <c r="E9" s="720">
        <v>5</v>
      </c>
    </row>
    <row r="10" spans="1:5" s="721" customFormat="1" ht="18.75">
      <c r="A10" s="722" t="s">
        <v>197</v>
      </c>
      <c r="B10" s="723" t="s">
        <v>198</v>
      </c>
      <c r="C10" s="724">
        <f>C26+C11</f>
        <v>763115.7</v>
      </c>
      <c r="D10" s="724">
        <f>D26+D11</f>
        <v>791148.4</v>
      </c>
      <c r="E10" s="725">
        <f>E26+E11</f>
        <v>814060.80000000016</v>
      </c>
    </row>
    <row r="11" spans="1:5" s="716" customFormat="1" ht="18.75">
      <c r="A11" s="722" t="s">
        <v>199</v>
      </c>
      <c r="B11" s="723" t="s">
        <v>200</v>
      </c>
      <c r="C11" s="726">
        <f>C13+C15+C16+C21+C24+C25</f>
        <v>634283.69999999995</v>
      </c>
      <c r="D11" s="726">
        <f>D13+D15+D16+D21+D24</f>
        <v>660841.20000000007</v>
      </c>
      <c r="E11" s="727">
        <f>E13+E15+E16+E21+E24</f>
        <v>683667.90000000014</v>
      </c>
    </row>
    <row r="12" spans="1:5" s="716" customFormat="1" ht="18.75">
      <c r="A12" s="722" t="s">
        <v>201</v>
      </c>
      <c r="B12" s="723"/>
      <c r="C12" s="726"/>
      <c r="D12" s="726"/>
      <c r="E12" s="727"/>
    </row>
    <row r="13" spans="1:5" s="716" customFormat="1" ht="21" customHeight="1">
      <c r="A13" s="722" t="s">
        <v>202</v>
      </c>
      <c r="B13" s="723" t="s">
        <v>203</v>
      </c>
      <c r="C13" s="726">
        <f>C14</f>
        <v>534743.5</v>
      </c>
      <c r="D13" s="726">
        <f>D14</f>
        <v>558568.6</v>
      </c>
      <c r="E13" s="727">
        <f>E14</f>
        <v>579603.9</v>
      </c>
    </row>
    <row r="14" spans="1:5" s="716" customFormat="1" ht="18.75">
      <c r="A14" s="728" t="s">
        <v>204</v>
      </c>
      <c r="B14" s="729" t="s">
        <v>205</v>
      </c>
      <c r="C14" s="730">
        <v>534743.5</v>
      </c>
      <c r="D14" s="730">
        <v>558568.6</v>
      </c>
      <c r="E14" s="731">
        <v>579603.9</v>
      </c>
    </row>
    <row r="15" spans="1:5" s="716" customFormat="1" ht="42.75" customHeight="1">
      <c r="A15" s="732" t="s">
        <v>206</v>
      </c>
      <c r="B15" s="733" t="s">
        <v>207</v>
      </c>
      <c r="C15" s="734">
        <v>4970</v>
      </c>
      <c r="D15" s="735">
        <v>4970</v>
      </c>
      <c r="E15" s="736">
        <v>4970</v>
      </c>
    </row>
    <row r="16" spans="1:5" s="739" customFormat="1" ht="21.75" customHeight="1">
      <c r="A16" s="737" t="s">
        <v>208</v>
      </c>
      <c r="B16" s="738" t="s">
        <v>209</v>
      </c>
      <c r="C16" s="726">
        <f>C17+C18+C19+C20</f>
        <v>71317.600000000006</v>
      </c>
      <c r="D16" s="726">
        <f>D17+D18+D19+D20</f>
        <v>73266.8</v>
      </c>
      <c r="E16" s="727">
        <f>E17+E18+E19+E20</f>
        <v>74213.200000000012</v>
      </c>
    </row>
    <row r="17" spans="1:5" s="716" customFormat="1" ht="37.5">
      <c r="A17" s="740" t="s">
        <v>210</v>
      </c>
      <c r="B17" s="741" t="s">
        <v>211</v>
      </c>
      <c r="C17" s="742">
        <v>43314.1</v>
      </c>
      <c r="D17" s="742">
        <v>45263.3</v>
      </c>
      <c r="E17" s="743">
        <v>47209.599999999999</v>
      </c>
    </row>
    <row r="18" spans="1:5" s="716" customFormat="1" ht="37.5">
      <c r="A18" s="740" t="s">
        <v>212</v>
      </c>
      <c r="B18" s="741" t="s">
        <v>213</v>
      </c>
      <c r="C18" s="742">
        <v>23500</v>
      </c>
      <c r="D18" s="742">
        <v>23000</v>
      </c>
      <c r="E18" s="743">
        <v>22000</v>
      </c>
    </row>
    <row r="19" spans="1:5" s="716" customFormat="1" ht="18.75">
      <c r="A19" s="740" t="s">
        <v>214</v>
      </c>
      <c r="B19" s="741" t="s">
        <v>215</v>
      </c>
      <c r="C19" s="742">
        <v>3.5</v>
      </c>
      <c r="D19" s="742">
        <v>3.5</v>
      </c>
      <c r="E19" s="743">
        <v>3.6</v>
      </c>
    </row>
    <row r="20" spans="1:5" s="716" customFormat="1" ht="37.5">
      <c r="A20" s="740" t="s">
        <v>216</v>
      </c>
      <c r="B20" s="741" t="s">
        <v>217</v>
      </c>
      <c r="C20" s="742">
        <v>4500</v>
      </c>
      <c r="D20" s="742">
        <v>5000</v>
      </c>
      <c r="E20" s="743">
        <v>5000</v>
      </c>
    </row>
    <row r="21" spans="1:5" s="716" customFormat="1" ht="21.75" customHeight="1">
      <c r="A21" s="737" t="s">
        <v>218</v>
      </c>
      <c r="B21" s="738" t="s">
        <v>219</v>
      </c>
      <c r="C21" s="726">
        <f>C22+C23</f>
        <v>18204.599999999999</v>
      </c>
      <c r="D21" s="726">
        <f>D22+D23</f>
        <v>19023.8</v>
      </c>
      <c r="E21" s="727">
        <f>E22+E23</f>
        <v>19841.8</v>
      </c>
    </row>
    <row r="22" spans="1:5" s="716" customFormat="1" ht="18.75">
      <c r="A22" s="740" t="s">
        <v>220</v>
      </c>
      <c r="B22" s="741" t="s">
        <v>221</v>
      </c>
      <c r="C22" s="742">
        <v>13730.4</v>
      </c>
      <c r="D22" s="742">
        <v>14348.3</v>
      </c>
      <c r="E22" s="743">
        <v>14965.3</v>
      </c>
    </row>
    <row r="23" spans="1:5" s="716" customFormat="1" ht="18.75">
      <c r="A23" s="740" t="s">
        <v>222</v>
      </c>
      <c r="B23" s="741" t="s">
        <v>223</v>
      </c>
      <c r="C23" s="742">
        <v>4474.2</v>
      </c>
      <c r="D23" s="742">
        <v>4675.5</v>
      </c>
      <c r="E23" s="743">
        <v>4876.5</v>
      </c>
    </row>
    <row r="24" spans="1:5" s="739" customFormat="1" ht="22.5" customHeight="1">
      <c r="A24" s="737" t="s">
        <v>224</v>
      </c>
      <c r="B24" s="738" t="s">
        <v>225</v>
      </c>
      <c r="C24" s="744">
        <v>5048</v>
      </c>
      <c r="D24" s="744">
        <v>5012</v>
      </c>
      <c r="E24" s="745">
        <v>5039</v>
      </c>
    </row>
    <row r="25" spans="1:5" s="739" customFormat="1" ht="45.75" customHeight="1">
      <c r="A25" s="746" t="s">
        <v>226</v>
      </c>
      <c r="B25" s="747" t="s">
        <v>227</v>
      </c>
      <c r="C25" s="744">
        <v>0</v>
      </c>
      <c r="D25" s="744">
        <v>0</v>
      </c>
      <c r="E25" s="745">
        <v>0</v>
      </c>
    </row>
    <row r="26" spans="1:5" s="739" customFormat="1" ht="18.75">
      <c r="A26" s="722" t="s">
        <v>228</v>
      </c>
      <c r="B26" s="723" t="s">
        <v>229</v>
      </c>
      <c r="C26" s="726">
        <f>C28+C29+C30+C31+C32</f>
        <v>128832</v>
      </c>
      <c r="D26" s="726">
        <f>D28+D29+D30+D31+D32</f>
        <v>130307.2</v>
      </c>
      <c r="E26" s="727">
        <f>E28+E29+E30+E31+E32</f>
        <v>130392.9</v>
      </c>
    </row>
    <row r="27" spans="1:5" s="739" customFormat="1" ht="18.75">
      <c r="A27" s="722" t="s">
        <v>201</v>
      </c>
      <c r="B27" s="723"/>
      <c r="C27" s="726"/>
      <c r="D27" s="726"/>
      <c r="E27" s="727"/>
    </row>
    <row r="28" spans="1:5" s="739" customFormat="1" ht="42" customHeight="1">
      <c r="A28" s="737" t="s">
        <v>230</v>
      </c>
      <c r="B28" s="738" t="s">
        <v>231</v>
      </c>
      <c r="C28" s="744">
        <v>89431.3</v>
      </c>
      <c r="D28" s="744">
        <v>89261.3</v>
      </c>
      <c r="E28" s="745">
        <v>89261.3</v>
      </c>
    </row>
    <row r="29" spans="1:5" s="739" customFormat="1" ht="27" customHeight="1">
      <c r="A29" s="748" t="s">
        <v>232</v>
      </c>
      <c r="B29" s="749" t="s">
        <v>233</v>
      </c>
      <c r="C29" s="750">
        <v>2853.3</v>
      </c>
      <c r="D29" s="750">
        <v>3923.3</v>
      </c>
      <c r="E29" s="751">
        <v>3923.3</v>
      </c>
    </row>
    <row r="30" spans="1:5" s="739" customFormat="1" ht="38.25" customHeight="1">
      <c r="A30" s="748" t="s">
        <v>234</v>
      </c>
      <c r="B30" s="749" t="s">
        <v>235</v>
      </c>
      <c r="C30" s="750">
        <v>2500</v>
      </c>
      <c r="D30" s="750">
        <v>2500</v>
      </c>
      <c r="E30" s="751">
        <v>2500</v>
      </c>
    </row>
    <row r="31" spans="1:5" s="739" customFormat="1" ht="40.5" customHeight="1">
      <c r="A31" s="748" t="s">
        <v>236</v>
      </c>
      <c r="B31" s="749" t="s">
        <v>237</v>
      </c>
      <c r="C31" s="750">
        <v>25576.400000000001</v>
      </c>
      <c r="D31" s="750">
        <v>25770.400000000001</v>
      </c>
      <c r="E31" s="751">
        <v>25475.4</v>
      </c>
    </row>
    <row r="32" spans="1:5" s="739" customFormat="1" ht="22.5" customHeight="1">
      <c r="A32" s="737" t="s">
        <v>238</v>
      </c>
      <c r="B32" s="738" t="s">
        <v>239</v>
      </c>
      <c r="C32" s="744">
        <v>8471</v>
      </c>
      <c r="D32" s="744">
        <v>8852.2000000000007</v>
      </c>
      <c r="E32" s="745">
        <v>9232.9</v>
      </c>
    </row>
    <row r="33" spans="1:5" s="716" customFormat="1" ht="25.5" customHeight="1">
      <c r="A33" s="752" t="s">
        <v>240</v>
      </c>
      <c r="B33" s="738" t="s">
        <v>241</v>
      </c>
      <c r="C33" s="753">
        <f>C34+C42+C43+C44</f>
        <v>1917096.8</v>
      </c>
      <c r="D33" s="753">
        <f>D34+D42</f>
        <v>2000476.9000000001</v>
      </c>
      <c r="E33" s="754">
        <f>E34+E42</f>
        <v>2099481.2999999998</v>
      </c>
    </row>
    <row r="34" spans="1:5" s="716" customFormat="1" ht="46.5" customHeight="1">
      <c r="A34" s="737" t="s">
        <v>242</v>
      </c>
      <c r="B34" s="738" t="s">
        <v>243</v>
      </c>
      <c r="C34" s="726">
        <f>C36+C39+C40+C41</f>
        <v>1917096.8</v>
      </c>
      <c r="D34" s="726">
        <f>D36+D39+D40+D41</f>
        <v>2000476.9000000001</v>
      </c>
      <c r="E34" s="727">
        <f>E36+E39+E40+E41</f>
        <v>2099481.2999999998</v>
      </c>
    </row>
    <row r="35" spans="1:5" s="716" customFormat="1" ht="18.75">
      <c r="A35" s="755" t="s">
        <v>201</v>
      </c>
      <c r="B35" s="729"/>
      <c r="C35" s="730"/>
      <c r="D35" s="730"/>
      <c r="E35" s="731"/>
    </row>
    <row r="36" spans="1:5" s="716" customFormat="1" ht="41.25" customHeight="1">
      <c r="A36" s="755" t="s">
        <v>244</v>
      </c>
      <c r="B36" s="729" t="s">
        <v>245</v>
      </c>
      <c r="C36" s="730">
        <f>SUM(C38:C38)</f>
        <v>492233.7</v>
      </c>
      <c r="D36" s="730">
        <f>SUM(D38:D38)</f>
        <v>515644.5</v>
      </c>
      <c r="E36" s="731">
        <f>SUM(E38:E38)</f>
        <v>529897.6</v>
      </c>
    </row>
    <row r="37" spans="1:5" s="716" customFormat="1" ht="18.75">
      <c r="A37" s="755" t="s">
        <v>201</v>
      </c>
      <c r="B37" s="729"/>
      <c r="C37" s="730"/>
      <c r="D37" s="730"/>
      <c r="E37" s="731"/>
    </row>
    <row r="38" spans="1:5" s="716" customFormat="1" ht="36" customHeight="1">
      <c r="A38" s="756" t="s">
        <v>246</v>
      </c>
      <c r="B38" s="757" t="s">
        <v>247</v>
      </c>
      <c r="C38" s="730">
        <v>492233.7</v>
      </c>
      <c r="D38" s="730">
        <v>515644.5</v>
      </c>
      <c r="E38" s="731">
        <v>529897.6</v>
      </c>
    </row>
    <row r="39" spans="1:5" s="716" customFormat="1" ht="37.5">
      <c r="A39" s="755" t="s">
        <v>248</v>
      </c>
      <c r="B39" s="729" t="s">
        <v>249</v>
      </c>
      <c r="C39" s="730">
        <v>166405.20000000001</v>
      </c>
      <c r="D39" s="730">
        <v>167957.4</v>
      </c>
      <c r="E39" s="731">
        <v>162042.79999999999</v>
      </c>
    </row>
    <row r="40" spans="1:5" s="716" customFormat="1" ht="37.5">
      <c r="A40" s="755" t="s">
        <v>250</v>
      </c>
      <c r="B40" s="729" t="s">
        <v>251</v>
      </c>
      <c r="C40" s="730">
        <v>1253790.7</v>
      </c>
      <c r="D40" s="730">
        <v>1312370.7</v>
      </c>
      <c r="E40" s="731">
        <v>1403670.8</v>
      </c>
    </row>
    <row r="41" spans="1:5" s="716" customFormat="1" ht="18.75">
      <c r="A41" s="755" t="s">
        <v>252</v>
      </c>
      <c r="B41" s="729" t="s">
        <v>253</v>
      </c>
      <c r="C41" s="730">
        <v>4667.2</v>
      </c>
      <c r="D41" s="730">
        <v>4504.3</v>
      </c>
      <c r="E41" s="731">
        <v>3870.1</v>
      </c>
    </row>
    <row r="42" spans="1:5" s="716" customFormat="1" ht="18.75">
      <c r="A42" s="758" t="s">
        <v>254</v>
      </c>
      <c r="B42" s="738" t="s">
        <v>255</v>
      </c>
      <c r="C42" s="744">
        <v>0</v>
      </c>
      <c r="D42" s="744">
        <v>0</v>
      </c>
      <c r="E42" s="745">
        <v>0</v>
      </c>
    </row>
    <row r="43" spans="1:5" s="716" customFormat="1" ht="117" customHeight="1">
      <c r="A43" s="752" t="s">
        <v>256</v>
      </c>
      <c r="B43" s="749" t="s">
        <v>257</v>
      </c>
      <c r="C43" s="750">
        <v>0</v>
      </c>
      <c r="D43" s="750">
        <v>0</v>
      </c>
      <c r="E43" s="751">
        <v>0</v>
      </c>
    </row>
    <row r="44" spans="1:5" s="716" customFormat="1" ht="57.75" customHeight="1">
      <c r="A44" s="752" t="s">
        <v>258</v>
      </c>
      <c r="B44" s="749" t="s">
        <v>259</v>
      </c>
      <c r="C44" s="750">
        <v>0</v>
      </c>
      <c r="D44" s="750">
        <v>0</v>
      </c>
      <c r="E44" s="751">
        <v>0</v>
      </c>
    </row>
    <row r="45" spans="1:5" s="716" customFormat="1" ht="24.75" customHeight="1" thickBot="1">
      <c r="A45" s="759" t="s">
        <v>260</v>
      </c>
      <c r="B45" s="760"/>
      <c r="C45" s="761">
        <f>C10+C33</f>
        <v>2680212.5</v>
      </c>
      <c r="D45" s="761">
        <f>D10+D34+D42</f>
        <v>2791625.3000000003</v>
      </c>
      <c r="E45" s="762">
        <f>E10+E34+E42</f>
        <v>2913542.1</v>
      </c>
    </row>
    <row r="46" spans="1:5">
      <c r="A46" s="763"/>
      <c r="B46" s="764"/>
      <c r="C46" s="763"/>
      <c r="D46" s="763"/>
      <c r="E46" s="763"/>
    </row>
    <row r="47" spans="1:5">
      <c r="B47" s="765"/>
      <c r="C47" s="710"/>
      <c r="D47" s="710"/>
      <c r="E47" s="710"/>
    </row>
    <row r="48" spans="1:5">
      <c r="A48" s="709"/>
      <c r="B48" s="765"/>
      <c r="C48" s="710"/>
      <c r="D48" s="710"/>
      <c r="E48" s="710"/>
    </row>
    <row r="49" spans="1:5">
      <c r="A49" s="709"/>
      <c r="B49" s="765"/>
      <c r="C49" s="710"/>
      <c r="D49" s="710"/>
      <c r="E49" s="710"/>
    </row>
    <row r="50" spans="1:5">
      <c r="A50" s="709"/>
      <c r="B50" s="765"/>
      <c r="C50" s="710"/>
      <c r="D50" s="710"/>
      <c r="E50" s="710"/>
    </row>
    <row r="51" spans="1:5">
      <c r="A51" s="709"/>
      <c r="B51" s="765"/>
      <c r="C51" s="710"/>
      <c r="D51" s="710"/>
      <c r="E51" s="710"/>
    </row>
    <row r="52" spans="1:5">
      <c r="A52" s="709"/>
      <c r="B52" s="765"/>
      <c r="C52" s="710"/>
      <c r="D52" s="710"/>
      <c r="E52" s="710"/>
    </row>
    <row r="53" spans="1:5">
      <c r="A53" s="709"/>
      <c r="B53" s="765"/>
      <c r="C53" s="710"/>
      <c r="D53" s="710"/>
      <c r="E53" s="710"/>
    </row>
    <row r="54" spans="1:5">
      <c r="A54" s="709"/>
      <c r="B54" s="765"/>
      <c r="C54" s="710"/>
      <c r="D54" s="710"/>
      <c r="E54" s="710"/>
    </row>
    <row r="55" spans="1:5">
      <c r="A55" s="709"/>
      <c r="B55" s="765"/>
      <c r="C55" s="710"/>
      <c r="D55" s="710"/>
      <c r="E55" s="710"/>
    </row>
    <row r="56" spans="1:5">
      <c r="A56" s="709"/>
      <c r="B56" s="765"/>
      <c r="C56" s="710"/>
      <c r="D56" s="710"/>
      <c r="E56" s="710"/>
    </row>
    <row r="57" spans="1:5">
      <c r="A57" s="709"/>
      <c r="B57" s="765"/>
      <c r="C57" s="710"/>
      <c r="D57" s="710"/>
      <c r="E57" s="710"/>
    </row>
    <row r="58" spans="1:5">
      <c r="A58" s="709"/>
      <c r="B58" s="765"/>
      <c r="C58" s="710"/>
      <c r="D58" s="710"/>
      <c r="E58" s="710"/>
    </row>
    <row r="59" spans="1:5">
      <c r="A59" s="709"/>
      <c r="B59" s="765"/>
      <c r="C59" s="710"/>
      <c r="D59" s="710"/>
      <c r="E59" s="710"/>
    </row>
    <row r="60" spans="1:5">
      <c r="A60" s="709"/>
      <c r="B60" s="765"/>
      <c r="C60" s="710"/>
      <c r="D60" s="710"/>
      <c r="E60" s="710"/>
    </row>
    <row r="61" spans="1:5">
      <c r="A61" s="709"/>
      <c r="B61" s="765"/>
      <c r="C61" s="710"/>
      <c r="D61" s="710"/>
      <c r="E61" s="710"/>
    </row>
    <row r="62" spans="1:5">
      <c r="A62" s="709"/>
      <c r="B62" s="765"/>
      <c r="C62" s="710"/>
      <c r="D62" s="710"/>
      <c r="E62" s="710"/>
    </row>
    <row r="63" spans="1:5">
      <c r="A63" s="709"/>
      <c r="B63" s="765"/>
      <c r="C63" s="710"/>
      <c r="D63" s="710"/>
      <c r="E63" s="710"/>
    </row>
    <row r="64" spans="1:5">
      <c r="A64" s="709"/>
      <c r="B64" s="765"/>
      <c r="C64" s="710"/>
      <c r="D64" s="710"/>
      <c r="E64" s="710"/>
    </row>
    <row r="65" spans="1:5">
      <c r="A65" s="709"/>
      <c r="B65" s="765"/>
      <c r="C65" s="710"/>
      <c r="D65" s="710"/>
      <c r="E65" s="710"/>
    </row>
    <row r="66" spans="1:5">
      <c r="A66" s="709"/>
      <c r="B66" s="765"/>
      <c r="C66" s="710"/>
      <c r="D66" s="710"/>
      <c r="E66" s="710"/>
    </row>
    <row r="67" spans="1:5">
      <c r="A67" s="709"/>
      <c r="B67" s="765"/>
      <c r="C67" s="710"/>
      <c r="D67" s="710"/>
      <c r="E67" s="710"/>
    </row>
    <row r="68" spans="1:5">
      <c r="A68" s="709"/>
      <c r="B68" s="765"/>
      <c r="C68" s="710"/>
      <c r="D68" s="710"/>
      <c r="E68" s="710"/>
    </row>
    <row r="69" spans="1:5">
      <c r="A69" s="709"/>
      <c r="B69" s="765"/>
      <c r="C69" s="710"/>
      <c r="D69" s="710"/>
      <c r="E69" s="710"/>
    </row>
    <row r="70" spans="1:5">
      <c r="A70" s="709"/>
      <c r="B70" s="765"/>
      <c r="C70" s="710"/>
      <c r="D70" s="710"/>
      <c r="E70" s="710"/>
    </row>
    <row r="71" spans="1:5">
      <c r="A71" s="709"/>
      <c r="B71" s="765"/>
      <c r="C71" s="710"/>
      <c r="D71" s="710"/>
      <c r="E71" s="710"/>
    </row>
    <row r="72" spans="1:5">
      <c r="A72" s="709"/>
      <c r="B72" s="765"/>
      <c r="C72" s="710"/>
      <c r="D72" s="710"/>
      <c r="E72" s="710"/>
    </row>
    <row r="73" spans="1:5">
      <c r="A73" s="709"/>
      <c r="B73" s="765"/>
      <c r="C73" s="710"/>
      <c r="D73" s="710"/>
      <c r="E73" s="710"/>
    </row>
    <row r="74" spans="1:5">
      <c r="A74" s="709"/>
      <c r="B74" s="765"/>
      <c r="C74" s="710"/>
      <c r="D74" s="710"/>
      <c r="E74" s="710"/>
    </row>
    <row r="75" spans="1:5">
      <c r="A75" s="709"/>
      <c r="B75" s="765"/>
      <c r="C75" s="710"/>
      <c r="D75" s="710"/>
      <c r="E75" s="710"/>
    </row>
    <row r="76" spans="1:5">
      <c r="A76" s="709"/>
      <c r="B76" s="765"/>
      <c r="C76" s="710"/>
      <c r="D76" s="710"/>
      <c r="E76" s="710"/>
    </row>
    <row r="77" spans="1:5">
      <c r="A77" s="709"/>
      <c r="B77" s="765"/>
      <c r="C77" s="710"/>
      <c r="D77" s="710"/>
      <c r="E77" s="710"/>
    </row>
    <row r="78" spans="1:5">
      <c r="A78" s="709"/>
      <c r="B78" s="765"/>
      <c r="C78" s="710"/>
      <c r="D78" s="710"/>
      <c r="E78" s="710"/>
    </row>
    <row r="79" spans="1:5">
      <c r="A79" s="709"/>
      <c r="B79" s="765"/>
      <c r="C79" s="710"/>
      <c r="D79" s="710"/>
      <c r="E79" s="710"/>
    </row>
    <row r="80" spans="1:5">
      <c r="A80" s="709"/>
      <c r="B80" s="765"/>
      <c r="C80" s="710"/>
      <c r="D80" s="710"/>
      <c r="E80" s="710"/>
    </row>
    <row r="81" spans="1:5">
      <c r="A81" s="709"/>
      <c r="B81" s="765"/>
      <c r="C81" s="710"/>
      <c r="D81" s="710"/>
      <c r="E81" s="710"/>
    </row>
    <row r="82" spans="1:5">
      <c r="A82" s="709"/>
      <c r="B82" s="765"/>
      <c r="C82" s="710"/>
      <c r="D82" s="710"/>
      <c r="E82" s="710"/>
    </row>
    <row r="83" spans="1:5">
      <c r="A83" s="709"/>
      <c r="B83" s="765"/>
      <c r="C83" s="710"/>
      <c r="D83" s="710"/>
      <c r="E83" s="710"/>
    </row>
    <row r="84" spans="1:5">
      <c r="A84" s="709"/>
      <c r="B84" s="765"/>
      <c r="C84" s="710"/>
      <c r="D84" s="710"/>
      <c r="E84" s="710"/>
    </row>
    <row r="85" spans="1:5">
      <c r="A85" s="709"/>
      <c r="B85" s="765"/>
      <c r="C85" s="710"/>
      <c r="D85" s="710"/>
      <c r="E85" s="710"/>
    </row>
    <row r="86" spans="1:5">
      <c r="A86" s="709"/>
      <c r="B86" s="765"/>
      <c r="C86" s="710"/>
      <c r="D86" s="710"/>
      <c r="E86" s="710"/>
    </row>
    <row r="87" spans="1:5">
      <c r="A87" s="709"/>
      <c r="B87" s="765"/>
      <c r="C87" s="710"/>
      <c r="D87" s="710"/>
      <c r="E87" s="710"/>
    </row>
    <row r="88" spans="1:5">
      <c r="A88" s="709"/>
      <c r="B88" s="765"/>
      <c r="C88" s="710"/>
      <c r="D88" s="710"/>
      <c r="E88" s="710"/>
    </row>
    <row r="89" spans="1:5">
      <c r="A89" s="709"/>
      <c r="B89" s="765"/>
      <c r="C89" s="710"/>
      <c r="D89" s="710"/>
      <c r="E89" s="710"/>
    </row>
    <row r="90" spans="1:5">
      <c r="A90" s="709"/>
      <c r="B90" s="765"/>
      <c r="C90" s="710"/>
      <c r="D90" s="710"/>
      <c r="E90" s="710"/>
    </row>
    <row r="91" spans="1:5">
      <c r="A91" s="709"/>
      <c r="B91" s="765"/>
      <c r="C91" s="710"/>
      <c r="D91" s="710"/>
      <c r="E91" s="710"/>
    </row>
    <row r="92" spans="1:5">
      <c r="A92" s="709"/>
      <c r="B92" s="765"/>
      <c r="C92" s="710"/>
      <c r="D92" s="710"/>
      <c r="E92" s="710"/>
    </row>
    <row r="93" spans="1:5">
      <c r="A93" s="709"/>
      <c r="B93" s="765"/>
      <c r="C93" s="710"/>
      <c r="D93" s="710"/>
      <c r="E93" s="710"/>
    </row>
    <row r="94" spans="1:5">
      <c r="A94" s="709"/>
      <c r="B94" s="765"/>
      <c r="C94" s="710"/>
      <c r="D94" s="710"/>
      <c r="E94" s="710"/>
    </row>
    <row r="95" spans="1:5">
      <c r="A95" s="709"/>
      <c r="B95" s="765"/>
      <c r="C95" s="710"/>
      <c r="D95" s="710"/>
      <c r="E95" s="710"/>
    </row>
    <row r="96" spans="1:5">
      <c r="A96" s="709"/>
      <c r="B96" s="765"/>
      <c r="C96" s="710"/>
      <c r="D96" s="710"/>
      <c r="E96" s="710"/>
    </row>
    <row r="97" spans="1:5">
      <c r="A97" s="709"/>
      <c r="B97" s="765"/>
      <c r="C97" s="710"/>
      <c r="D97" s="710"/>
      <c r="E97" s="710"/>
    </row>
    <row r="98" spans="1:5">
      <c r="A98" s="709"/>
      <c r="B98" s="765"/>
      <c r="C98" s="710"/>
      <c r="D98" s="710"/>
      <c r="E98" s="710"/>
    </row>
    <row r="99" spans="1:5">
      <c r="A99" s="709"/>
      <c r="B99" s="765"/>
      <c r="C99" s="710"/>
      <c r="D99" s="710"/>
      <c r="E99" s="710"/>
    </row>
    <row r="100" spans="1:5">
      <c r="A100" s="709"/>
      <c r="B100" s="765"/>
      <c r="C100" s="710"/>
      <c r="D100" s="710"/>
      <c r="E100" s="710"/>
    </row>
    <row r="101" spans="1:5">
      <c r="A101" s="709"/>
      <c r="B101" s="765"/>
      <c r="C101" s="710"/>
      <c r="D101" s="710"/>
      <c r="E101" s="710"/>
    </row>
    <row r="102" spans="1:5">
      <c r="A102" s="709"/>
      <c r="B102" s="765"/>
      <c r="C102" s="710"/>
      <c r="D102" s="710"/>
      <c r="E102" s="710"/>
    </row>
    <row r="103" spans="1:5">
      <c r="A103" s="709"/>
      <c r="B103" s="765"/>
      <c r="C103" s="710"/>
      <c r="D103" s="710"/>
      <c r="E103" s="710"/>
    </row>
    <row r="104" spans="1:5">
      <c r="A104" s="709"/>
      <c r="B104" s="765"/>
      <c r="C104" s="710"/>
      <c r="D104" s="710"/>
      <c r="E104" s="710"/>
    </row>
    <row r="105" spans="1:5">
      <c r="A105" s="709"/>
      <c r="B105" s="765"/>
      <c r="C105" s="710"/>
      <c r="D105" s="710"/>
      <c r="E105" s="710"/>
    </row>
    <row r="106" spans="1:5">
      <c r="A106" s="709"/>
      <c r="B106" s="765"/>
      <c r="C106" s="710"/>
      <c r="D106" s="710"/>
      <c r="E106" s="710"/>
    </row>
    <row r="107" spans="1:5">
      <c r="A107" s="709"/>
      <c r="B107" s="765"/>
      <c r="C107" s="710"/>
      <c r="D107" s="710"/>
      <c r="E107" s="710"/>
    </row>
    <row r="108" spans="1:5">
      <c r="A108" s="709"/>
      <c r="B108" s="765"/>
      <c r="C108" s="710"/>
      <c r="D108" s="710"/>
      <c r="E108" s="710"/>
    </row>
    <row r="109" spans="1:5">
      <c r="A109" s="709"/>
      <c r="B109" s="765"/>
      <c r="C109" s="710"/>
      <c r="D109" s="710"/>
      <c r="E109" s="710"/>
    </row>
    <row r="110" spans="1:5">
      <c r="A110" s="709"/>
      <c r="B110" s="765"/>
      <c r="C110" s="710"/>
      <c r="D110" s="710"/>
      <c r="E110" s="710"/>
    </row>
    <row r="111" spans="1:5">
      <c r="A111" s="709"/>
      <c r="B111" s="765"/>
      <c r="C111" s="710"/>
      <c r="D111" s="710"/>
      <c r="E111" s="710"/>
    </row>
    <row r="112" spans="1:5">
      <c r="A112" s="709"/>
      <c r="B112" s="765"/>
      <c r="C112" s="710"/>
      <c r="D112" s="710"/>
      <c r="E112" s="710"/>
    </row>
    <row r="113" spans="1:5">
      <c r="A113" s="709"/>
      <c r="B113" s="765"/>
      <c r="C113" s="710"/>
      <c r="D113" s="710"/>
      <c r="E113" s="710"/>
    </row>
    <row r="114" spans="1:5">
      <c r="A114" s="709"/>
      <c r="B114" s="765"/>
      <c r="C114" s="710"/>
      <c r="D114" s="710"/>
      <c r="E114" s="710"/>
    </row>
    <row r="115" spans="1:5">
      <c r="A115" s="709"/>
      <c r="B115" s="765"/>
      <c r="C115" s="710"/>
      <c r="D115" s="710"/>
      <c r="E115" s="710"/>
    </row>
    <row r="116" spans="1:5">
      <c r="A116" s="709"/>
      <c r="B116" s="765"/>
      <c r="C116" s="710"/>
      <c r="D116" s="710"/>
      <c r="E116" s="710"/>
    </row>
    <row r="117" spans="1:5">
      <c r="A117" s="709"/>
      <c r="B117" s="765"/>
      <c r="C117" s="710"/>
      <c r="D117" s="710"/>
      <c r="E117" s="710"/>
    </row>
    <row r="118" spans="1:5">
      <c r="A118" s="709"/>
      <c r="B118" s="765"/>
      <c r="C118" s="710"/>
      <c r="D118" s="710"/>
      <c r="E118" s="710"/>
    </row>
    <row r="119" spans="1:5">
      <c r="A119" s="709"/>
      <c r="B119" s="765"/>
      <c r="C119" s="710"/>
      <c r="D119" s="710"/>
      <c r="E119" s="710"/>
    </row>
    <row r="120" spans="1:5">
      <c r="A120" s="709"/>
      <c r="B120" s="765"/>
      <c r="C120" s="710"/>
      <c r="D120" s="710"/>
      <c r="E120" s="710"/>
    </row>
    <row r="121" spans="1:5">
      <c r="A121" s="709"/>
      <c r="B121" s="765"/>
      <c r="C121" s="710"/>
      <c r="D121" s="710"/>
      <c r="E121" s="710"/>
    </row>
    <row r="122" spans="1:5">
      <c r="A122" s="709"/>
      <c r="B122" s="765"/>
      <c r="C122" s="710"/>
      <c r="D122" s="710"/>
      <c r="E122" s="710"/>
    </row>
    <row r="123" spans="1:5">
      <c r="A123" s="709"/>
      <c r="B123" s="765"/>
      <c r="C123" s="710"/>
      <c r="D123" s="710"/>
      <c r="E123" s="710"/>
    </row>
    <row r="124" spans="1:5">
      <c r="A124" s="709"/>
      <c r="B124" s="765"/>
      <c r="C124" s="710"/>
      <c r="D124" s="710"/>
      <c r="E124" s="710"/>
    </row>
    <row r="125" spans="1:5">
      <c r="A125" s="709"/>
      <c r="B125" s="765"/>
      <c r="C125" s="710"/>
      <c r="D125" s="710"/>
      <c r="E125" s="710"/>
    </row>
    <row r="126" spans="1:5">
      <c r="A126" s="709"/>
      <c r="B126" s="765"/>
      <c r="C126" s="710"/>
      <c r="D126" s="710"/>
      <c r="E126" s="710"/>
    </row>
    <row r="127" spans="1:5">
      <c r="A127" s="709"/>
      <c r="B127" s="765"/>
      <c r="C127" s="710"/>
      <c r="D127" s="710"/>
      <c r="E127" s="710"/>
    </row>
    <row r="128" spans="1:5">
      <c r="A128" s="709"/>
      <c r="B128" s="765"/>
      <c r="C128" s="710"/>
      <c r="D128" s="710"/>
      <c r="E128" s="710"/>
    </row>
    <row r="129" spans="1:5">
      <c r="A129" s="709"/>
      <c r="B129" s="765"/>
      <c r="C129" s="710"/>
      <c r="D129" s="710"/>
      <c r="E129" s="710"/>
    </row>
    <row r="130" spans="1:5">
      <c r="A130" s="709"/>
      <c r="B130" s="765"/>
      <c r="C130" s="710"/>
      <c r="D130" s="710"/>
      <c r="E130" s="710"/>
    </row>
    <row r="131" spans="1:5">
      <c r="A131" s="709"/>
      <c r="B131" s="765"/>
      <c r="C131" s="710"/>
      <c r="D131" s="710"/>
      <c r="E131" s="710"/>
    </row>
    <row r="132" spans="1:5">
      <c r="A132" s="709"/>
      <c r="B132" s="765"/>
      <c r="C132" s="710"/>
      <c r="D132" s="710"/>
      <c r="E132" s="710"/>
    </row>
    <row r="133" spans="1:5">
      <c r="A133" s="709"/>
      <c r="B133" s="765"/>
      <c r="C133" s="710"/>
      <c r="D133" s="710"/>
      <c r="E133" s="710"/>
    </row>
    <row r="134" spans="1:5">
      <c r="A134" s="709"/>
      <c r="B134" s="765"/>
      <c r="C134" s="710"/>
      <c r="D134" s="710"/>
      <c r="E134" s="710"/>
    </row>
    <row r="135" spans="1:5">
      <c r="A135" s="709"/>
      <c r="B135" s="765"/>
      <c r="C135" s="710"/>
      <c r="D135" s="710"/>
      <c r="E135" s="710"/>
    </row>
    <row r="136" spans="1:5">
      <c r="A136" s="709"/>
      <c r="B136" s="765"/>
      <c r="C136" s="710"/>
      <c r="D136" s="710"/>
      <c r="E136" s="710"/>
    </row>
    <row r="137" spans="1:5">
      <c r="A137" s="709"/>
      <c r="B137" s="765"/>
      <c r="C137" s="710"/>
      <c r="D137" s="710"/>
      <c r="E137" s="710"/>
    </row>
    <row r="138" spans="1:5">
      <c r="A138" s="709"/>
      <c r="B138" s="765"/>
      <c r="C138" s="710"/>
      <c r="D138" s="710"/>
      <c r="E138" s="710"/>
    </row>
    <row r="139" spans="1:5">
      <c r="A139" s="709"/>
      <c r="B139" s="765"/>
      <c r="C139" s="710"/>
      <c r="D139" s="710"/>
      <c r="E139" s="710"/>
    </row>
    <row r="140" spans="1:5">
      <c r="A140" s="709"/>
      <c r="B140" s="765"/>
      <c r="C140" s="710"/>
      <c r="D140" s="710"/>
      <c r="E140" s="710"/>
    </row>
    <row r="141" spans="1:5">
      <c r="A141" s="709"/>
      <c r="B141" s="765"/>
      <c r="C141" s="710"/>
      <c r="D141" s="710"/>
      <c r="E141" s="710"/>
    </row>
    <row r="142" spans="1:5">
      <c r="A142" s="709"/>
      <c r="B142" s="765"/>
      <c r="C142" s="710"/>
      <c r="D142" s="710"/>
      <c r="E142" s="710"/>
    </row>
    <row r="143" spans="1:5">
      <c r="A143" s="709"/>
      <c r="B143" s="765"/>
      <c r="C143" s="710"/>
      <c r="D143" s="710"/>
      <c r="E143" s="710"/>
    </row>
    <row r="144" spans="1:5">
      <c r="A144" s="709"/>
      <c r="B144" s="765"/>
      <c r="C144" s="710"/>
      <c r="D144" s="710"/>
      <c r="E144" s="710"/>
    </row>
    <row r="145" spans="1:5">
      <c r="A145" s="709"/>
      <c r="B145" s="765"/>
      <c r="C145" s="710"/>
      <c r="D145" s="710"/>
      <c r="E145" s="710"/>
    </row>
    <row r="146" spans="1:5">
      <c r="A146" s="709"/>
      <c r="B146" s="765"/>
      <c r="C146" s="710"/>
      <c r="D146" s="710"/>
      <c r="E146" s="710"/>
    </row>
    <row r="147" spans="1:5">
      <c r="A147" s="709"/>
      <c r="B147" s="765"/>
      <c r="C147" s="710"/>
      <c r="D147" s="710"/>
      <c r="E147" s="710"/>
    </row>
    <row r="148" spans="1:5">
      <c r="A148" s="709"/>
      <c r="B148" s="765"/>
      <c r="C148" s="710"/>
      <c r="D148" s="710"/>
      <c r="E148" s="710"/>
    </row>
    <row r="149" spans="1:5">
      <c r="A149" s="709"/>
      <c r="B149" s="765"/>
      <c r="C149" s="710"/>
      <c r="D149" s="710"/>
      <c r="E149" s="710"/>
    </row>
    <row r="150" spans="1:5">
      <c r="A150" s="709"/>
      <c r="B150" s="765"/>
      <c r="C150" s="710"/>
      <c r="D150" s="710"/>
      <c r="E150" s="710"/>
    </row>
    <row r="151" spans="1:5">
      <c r="A151" s="709"/>
      <c r="B151" s="765"/>
      <c r="C151" s="710"/>
      <c r="D151" s="710"/>
      <c r="E151" s="710"/>
    </row>
    <row r="152" spans="1:5">
      <c r="A152" s="709"/>
      <c r="B152" s="765"/>
      <c r="C152" s="710"/>
      <c r="D152" s="710"/>
      <c r="E152" s="710"/>
    </row>
    <row r="153" spans="1:5">
      <c r="A153" s="709"/>
      <c r="B153" s="765"/>
      <c r="C153" s="710"/>
      <c r="D153" s="710"/>
      <c r="E153" s="710"/>
    </row>
    <row r="154" spans="1:5">
      <c r="A154" s="709"/>
      <c r="B154" s="765"/>
      <c r="C154" s="710"/>
      <c r="D154" s="710"/>
      <c r="E154" s="710"/>
    </row>
    <row r="155" spans="1:5">
      <c r="A155" s="709"/>
      <c r="B155" s="765"/>
      <c r="C155" s="710"/>
      <c r="D155" s="710"/>
      <c r="E155" s="710"/>
    </row>
    <row r="156" spans="1:5">
      <c r="A156" s="709"/>
      <c r="B156" s="765"/>
      <c r="C156" s="710"/>
      <c r="D156" s="710"/>
      <c r="E156" s="710"/>
    </row>
    <row r="157" spans="1:5">
      <c r="A157" s="709"/>
      <c r="B157" s="765"/>
      <c r="C157" s="710"/>
      <c r="D157" s="710"/>
      <c r="E157" s="710"/>
    </row>
    <row r="158" spans="1:5">
      <c r="A158" s="709"/>
      <c r="B158" s="765"/>
      <c r="C158" s="710"/>
      <c r="D158" s="710"/>
      <c r="E158" s="710"/>
    </row>
    <row r="159" spans="1:5">
      <c r="A159" s="709"/>
      <c r="B159" s="765"/>
      <c r="C159" s="710"/>
      <c r="D159" s="710"/>
      <c r="E159" s="710"/>
    </row>
    <row r="160" spans="1:5">
      <c r="A160" s="709"/>
      <c r="B160" s="765"/>
      <c r="C160" s="710"/>
      <c r="D160" s="710"/>
      <c r="E160" s="710"/>
    </row>
    <row r="161" spans="1:5">
      <c r="A161" s="709"/>
      <c r="B161" s="765"/>
      <c r="C161" s="710"/>
      <c r="D161" s="710"/>
      <c r="E161" s="710"/>
    </row>
    <row r="162" spans="1:5">
      <c r="A162" s="709"/>
      <c r="B162" s="765"/>
      <c r="C162" s="710"/>
      <c r="D162" s="710"/>
      <c r="E162" s="710"/>
    </row>
    <row r="163" spans="1:5">
      <c r="A163" s="709"/>
      <c r="B163" s="765"/>
      <c r="C163" s="710"/>
      <c r="D163" s="710"/>
      <c r="E163" s="710"/>
    </row>
    <row r="164" spans="1:5">
      <c r="A164" s="709"/>
      <c r="B164" s="765"/>
      <c r="C164" s="710"/>
      <c r="D164" s="710"/>
      <c r="E164" s="710"/>
    </row>
    <row r="165" spans="1:5">
      <c r="A165" s="709"/>
      <c r="B165" s="765"/>
      <c r="C165" s="710"/>
      <c r="D165" s="710"/>
      <c r="E165" s="710"/>
    </row>
    <row r="166" spans="1:5">
      <c r="A166" s="709"/>
      <c r="B166" s="765"/>
      <c r="C166" s="710"/>
      <c r="D166" s="710"/>
      <c r="E166" s="710"/>
    </row>
    <row r="167" spans="1:5">
      <c r="A167" s="709"/>
      <c r="B167" s="765"/>
      <c r="C167" s="710"/>
      <c r="D167" s="710"/>
      <c r="E167" s="710"/>
    </row>
    <row r="168" spans="1:5">
      <c r="A168" s="709"/>
      <c r="B168" s="765"/>
      <c r="C168" s="710"/>
      <c r="D168" s="710"/>
      <c r="E168" s="710"/>
    </row>
    <row r="169" spans="1:5">
      <c r="A169" s="709"/>
      <c r="B169" s="765"/>
      <c r="C169" s="710"/>
      <c r="D169" s="710"/>
      <c r="E169" s="710"/>
    </row>
    <row r="170" spans="1:5">
      <c r="A170" s="709"/>
      <c r="B170" s="765"/>
      <c r="C170" s="710"/>
      <c r="D170" s="710"/>
      <c r="E170" s="710"/>
    </row>
    <row r="171" spans="1:5">
      <c r="A171" s="709"/>
      <c r="B171" s="765"/>
      <c r="C171" s="710"/>
      <c r="D171" s="710"/>
      <c r="E171" s="710"/>
    </row>
    <row r="172" spans="1:5">
      <c r="A172" s="709"/>
      <c r="B172" s="765"/>
      <c r="C172" s="710"/>
      <c r="D172" s="710"/>
      <c r="E172" s="710"/>
    </row>
    <row r="173" spans="1:5">
      <c r="A173" s="709"/>
      <c r="B173" s="765"/>
      <c r="C173" s="710"/>
      <c r="D173" s="710"/>
      <c r="E173" s="710"/>
    </row>
    <row r="174" spans="1:5">
      <c r="A174" s="709"/>
      <c r="B174" s="765"/>
      <c r="C174" s="710"/>
      <c r="D174" s="710"/>
      <c r="E174" s="710"/>
    </row>
    <row r="175" spans="1:5">
      <c r="A175" s="709"/>
      <c r="B175" s="765"/>
      <c r="C175" s="710"/>
      <c r="D175" s="710"/>
      <c r="E175" s="710"/>
    </row>
    <row r="176" spans="1:5">
      <c r="A176" s="709"/>
      <c r="B176" s="765"/>
      <c r="C176" s="710"/>
      <c r="D176" s="710"/>
      <c r="E176" s="710"/>
    </row>
    <row r="177" spans="1:5">
      <c r="A177" s="709"/>
      <c r="B177" s="765"/>
      <c r="C177" s="710"/>
      <c r="D177" s="710"/>
      <c r="E177" s="710"/>
    </row>
    <row r="178" spans="1:5">
      <c r="A178" s="709"/>
      <c r="B178" s="765"/>
      <c r="C178" s="710"/>
      <c r="D178" s="710"/>
      <c r="E178" s="710"/>
    </row>
    <row r="179" spans="1:5">
      <c r="A179" s="709"/>
      <c r="B179" s="765"/>
      <c r="C179" s="710"/>
      <c r="D179" s="710"/>
      <c r="E179" s="710"/>
    </row>
    <row r="180" spans="1:5">
      <c r="A180" s="709"/>
      <c r="B180" s="765"/>
      <c r="C180" s="710"/>
      <c r="D180" s="710"/>
      <c r="E180" s="710"/>
    </row>
    <row r="181" spans="1:5">
      <c r="A181" s="709"/>
      <c r="B181" s="765"/>
      <c r="C181" s="710"/>
      <c r="D181" s="710"/>
      <c r="E181" s="710"/>
    </row>
    <row r="182" spans="1:5">
      <c r="A182" s="709"/>
      <c r="B182" s="765"/>
      <c r="C182" s="710"/>
      <c r="D182" s="710"/>
      <c r="E182" s="710"/>
    </row>
    <row r="183" spans="1:5">
      <c r="A183" s="709"/>
      <c r="B183" s="765"/>
      <c r="C183" s="710"/>
      <c r="D183" s="710"/>
      <c r="E183" s="710"/>
    </row>
    <row r="184" spans="1:5">
      <c r="A184" s="709"/>
      <c r="B184" s="765"/>
      <c r="C184" s="710"/>
      <c r="D184" s="710"/>
      <c r="E184" s="710"/>
    </row>
    <row r="185" spans="1:5">
      <c r="A185" s="709"/>
      <c r="B185" s="765"/>
      <c r="C185" s="710"/>
      <c r="D185" s="710"/>
      <c r="E185" s="710"/>
    </row>
    <row r="186" spans="1:5">
      <c r="A186" s="709"/>
      <c r="B186" s="765"/>
      <c r="C186" s="710"/>
      <c r="D186" s="710"/>
      <c r="E186" s="710"/>
    </row>
    <row r="187" spans="1:5">
      <c r="A187" s="709"/>
      <c r="B187" s="765"/>
      <c r="C187" s="710"/>
      <c r="D187" s="710"/>
      <c r="E187" s="710"/>
    </row>
    <row r="188" spans="1:5">
      <c r="A188" s="709"/>
      <c r="B188" s="765"/>
      <c r="C188" s="710"/>
      <c r="D188" s="710"/>
      <c r="E188" s="710"/>
    </row>
    <row r="189" spans="1:5">
      <c r="A189" s="709"/>
      <c r="B189" s="765"/>
      <c r="C189" s="710"/>
      <c r="D189" s="710"/>
      <c r="E189" s="710"/>
    </row>
    <row r="190" spans="1:5">
      <c r="A190" s="709"/>
      <c r="B190" s="765"/>
      <c r="C190" s="710"/>
      <c r="D190" s="710"/>
      <c r="E190" s="710"/>
    </row>
    <row r="191" spans="1:5">
      <c r="A191" s="709"/>
      <c r="B191" s="765"/>
      <c r="C191" s="710"/>
      <c r="D191" s="710"/>
      <c r="E191" s="710"/>
    </row>
    <row r="192" spans="1:5">
      <c r="A192" s="709"/>
      <c r="B192" s="765"/>
      <c r="C192" s="710"/>
      <c r="D192" s="710"/>
      <c r="E192" s="710"/>
    </row>
    <row r="193" spans="1:5">
      <c r="A193" s="709"/>
      <c r="B193" s="765"/>
      <c r="C193" s="710"/>
      <c r="D193" s="710"/>
      <c r="E193" s="710"/>
    </row>
    <row r="194" spans="1:5">
      <c r="A194" s="709"/>
      <c r="B194" s="765"/>
      <c r="C194" s="710"/>
      <c r="D194" s="710"/>
      <c r="E194" s="710"/>
    </row>
    <row r="195" spans="1:5">
      <c r="A195" s="709"/>
      <c r="B195" s="765"/>
      <c r="C195" s="710"/>
      <c r="D195" s="710"/>
      <c r="E195" s="710"/>
    </row>
    <row r="196" spans="1:5">
      <c r="A196" s="709"/>
      <c r="B196" s="765"/>
      <c r="C196" s="710"/>
      <c r="D196" s="710"/>
      <c r="E196" s="710"/>
    </row>
    <row r="197" spans="1:5">
      <c r="A197" s="709"/>
      <c r="B197" s="765"/>
      <c r="C197" s="710"/>
      <c r="D197" s="710"/>
      <c r="E197" s="710"/>
    </row>
    <row r="198" spans="1:5">
      <c r="A198" s="709"/>
      <c r="B198" s="765"/>
      <c r="C198" s="710"/>
      <c r="D198" s="710"/>
      <c r="E198" s="710"/>
    </row>
    <row r="199" spans="1:5">
      <c r="A199" s="709"/>
      <c r="B199" s="765"/>
      <c r="C199" s="710"/>
      <c r="D199" s="710"/>
      <c r="E199" s="710"/>
    </row>
    <row r="200" spans="1:5">
      <c r="A200" s="709"/>
      <c r="B200" s="765"/>
      <c r="C200" s="710"/>
      <c r="D200" s="710"/>
      <c r="E200" s="710"/>
    </row>
    <row r="201" spans="1:5">
      <c r="A201" s="709"/>
      <c r="B201" s="765"/>
      <c r="C201" s="710"/>
      <c r="D201" s="710"/>
      <c r="E201" s="710"/>
    </row>
    <row r="202" spans="1:5">
      <c r="A202" s="709"/>
      <c r="B202" s="765"/>
      <c r="C202" s="710"/>
      <c r="D202" s="710"/>
      <c r="E202" s="710"/>
    </row>
    <row r="203" spans="1:5">
      <c r="A203" s="709"/>
      <c r="B203" s="765"/>
      <c r="C203" s="710"/>
      <c r="D203" s="710"/>
      <c r="E203" s="710"/>
    </row>
    <row r="204" spans="1:5">
      <c r="A204" s="709"/>
      <c r="B204" s="765"/>
      <c r="C204" s="710"/>
      <c r="D204" s="710"/>
      <c r="E204" s="710"/>
    </row>
    <row r="205" spans="1:5">
      <c r="A205" s="709"/>
      <c r="B205" s="765"/>
      <c r="C205" s="710"/>
      <c r="D205" s="710"/>
      <c r="E205" s="710"/>
    </row>
    <row r="206" spans="1:5">
      <c r="A206" s="709"/>
      <c r="B206" s="765"/>
      <c r="C206" s="710"/>
      <c r="D206" s="710"/>
      <c r="E206" s="710"/>
    </row>
    <row r="207" spans="1:5">
      <c r="A207" s="709"/>
      <c r="B207" s="765"/>
      <c r="C207" s="710"/>
      <c r="D207" s="710"/>
      <c r="E207" s="710"/>
    </row>
    <row r="208" spans="1:5">
      <c r="A208" s="709"/>
      <c r="B208" s="765"/>
      <c r="C208" s="710"/>
      <c r="D208" s="710"/>
      <c r="E208" s="710"/>
    </row>
    <row r="209" spans="1:5">
      <c r="A209" s="709"/>
      <c r="B209" s="765"/>
      <c r="C209" s="710"/>
      <c r="D209" s="710"/>
      <c r="E209" s="710"/>
    </row>
    <row r="210" spans="1:5">
      <c r="A210" s="709"/>
      <c r="B210" s="765"/>
      <c r="C210" s="710"/>
      <c r="D210" s="710"/>
      <c r="E210" s="710"/>
    </row>
    <row r="211" spans="1:5">
      <c r="A211" s="709"/>
      <c r="B211" s="765"/>
      <c r="C211" s="710"/>
      <c r="D211" s="710"/>
      <c r="E211" s="710"/>
    </row>
    <row r="212" spans="1:5">
      <c r="A212" s="709"/>
      <c r="B212" s="765"/>
      <c r="C212" s="710"/>
      <c r="D212" s="710"/>
      <c r="E212" s="710"/>
    </row>
    <row r="213" spans="1:5">
      <c r="A213" s="709"/>
      <c r="B213" s="765"/>
      <c r="C213" s="710"/>
      <c r="D213" s="710"/>
      <c r="E213" s="710"/>
    </row>
    <row r="214" spans="1:5">
      <c r="A214" s="709"/>
      <c r="B214" s="765"/>
      <c r="C214" s="710"/>
      <c r="D214" s="710"/>
      <c r="E214" s="710"/>
    </row>
    <row r="215" spans="1:5">
      <c r="A215" s="709"/>
      <c r="B215" s="765"/>
      <c r="C215" s="710"/>
      <c r="D215" s="710"/>
      <c r="E215" s="710"/>
    </row>
    <row r="216" spans="1:5">
      <c r="A216" s="709"/>
      <c r="B216" s="765"/>
      <c r="C216" s="710"/>
      <c r="D216" s="710"/>
      <c r="E216" s="710"/>
    </row>
    <row r="217" spans="1:5">
      <c r="A217" s="709"/>
      <c r="B217" s="765"/>
      <c r="C217" s="710"/>
      <c r="D217" s="710"/>
      <c r="E217" s="710"/>
    </row>
    <row r="218" spans="1:5">
      <c r="A218" s="709"/>
      <c r="B218" s="765"/>
      <c r="C218" s="710"/>
      <c r="D218" s="710"/>
      <c r="E218" s="710"/>
    </row>
    <row r="219" spans="1:5">
      <c r="A219" s="709"/>
      <c r="B219" s="765"/>
      <c r="C219" s="710"/>
      <c r="D219" s="710"/>
      <c r="E219" s="710"/>
    </row>
    <row r="220" spans="1:5">
      <c r="A220" s="709"/>
      <c r="B220" s="765"/>
      <c r="C220" s="710"/>
      <c r="D220" s="710"/>
      <c r="E220" s="710"/>
    </row>
    <row r="221" spans="1:5">
      <c r="A221" s="709"/>
      <c r="B221" s="765"/>
      <c r="C221" s="710"/>
      <c r="D221" s="710"/>
      <c r="E221" s="710"/>
    </row>
    <row r="222" spans="1:5">
      <c r="A222" s="709"/>
      <c r="B222" s="765"/>
      <c r="C222" s="710"/>
      <c r="D222" s="710"/>
      <c r="E222" s="710"/>
    </row>
    <row r="223" spans="1:5">
      <c r="A223" s="709"/>
      <c r="B223" s="765"/>
      <c r="C223" s="710"/>
      <c r="D223" s="710"/>
      <c r="E223" s="710"/>
    </row>
    <row r="224" spans="1:5">
      <c r="A224" s="709"/>
      <c r="B224" s="765"/>
      <c r="C224" s="710"/>
      <c r="D224" s="710"/>
      <c r="E224" s="710"/>
    </row>
    <row r="225" spans="1:5">
      <c r="A225" s="709"/>
      <c r="B225" s="765"/>
      <c r="C225" s="710"/>
      <c r="D225" s="710"/>
      <c r="E225" s="710"/>
    </row>
    <row r="226" spans="1:5">
      <c r="A226" s="709"/>
      <c r="B226" s="765"/>
      <c r="C226" s="710"/>
      <c r="D226" s="710"/>
      <c r="E226" s="710"/>
    </row>
    <row r="227" spans="1:5">
      <c r="A227" s="709"/>
      <c r="B227" s="765"/>
      <c r="C227" s="710"/>
      <c r="D227" s="710"/>
      <c r="E227" s="710"/>
    </row>
    <row r="228" spans="1:5">
      <c r="A228" s="709"/>
      <c r="B228" s="765"/>
      <c r="C228" s="710"/>
      <c r="D228" s="710"/>
      <c r="E228" s="710"/>
    </row>
    <row r="229" spans="1:5">
      <c r="A229" s="709"/>
      <c r="B229" s="765"/>
      <c r="C229" s="710"/>
      <c r="D229" s="710"/>
      <c r="E229" s="710"/>
    </row>
    <row r="230" spans="1:5">
      <c r="A230" s="709"/>
      <c r="B230" s="765"/>
      <c r="C230" s="710"/>
      <c r="D230" s="710"/>
      <c r="E230" s="710"/>
    </row>
    <row r="231" spans="1:5">
      <c r="A231" s="709"/>
      <c r="B231" s="765"/>
      <c r="C231" s="710"/>
      <c r="D231" s="710"/>
      <c r="E231" s="710"/>
    </row>
    <row r="232" spans="1:5">
      <c r="A232" s="709"/>
      <c r="B232" s="765"/>
      <c r="C232" s="710"/>
      <c r="D232" s="710"/>
      <c r="E232" s="710"/>
    </row>
    <row r="233" spans="1:5">
      <c r="A233" s="709"/>
      <c r="B233" s="765"/>
      <c r="C233" s="710"/>
      <c r="D233" s="710"/>
      <c r="E233" s="710"/>
    </row>
    <row r="234" spans="1:5">
      <c r="A234" s="709"/>
      <c r="B234" s="765"/>
      <c r="C234" s="710"/>
      <c r="D234" s="710"/>
      <c r="E234" s="710"/>
    </row>
    <row r="235" spans="1:5">
      <c r="A235" s="709"/>
      <c r="B235" s="765"/>
      <c r="C235" s="710"/>
      <c r="D235" s="710"/>
      <c r="E235" s="710"/>
    </row>
    <row r="236" spans="1:5">
      <c r="A236" s="709"/>
      <c r="B236" s="765"/>
      <c r="C236" s="710"/>
      <c r="D236" s="710"/>
      <c r="E236" s="710"/>
    </row>
    <row r="237" spans="1:5">
      <c r="A237" s="709"/>
      <c r="B237" s="765"/>
      <c r="C237" s="710"/>
      <c r="D237" s="710"/>
      <c r="E237" s="710"/>
    </row>
    <row r="238" spans="1:5">
      <c r="A238" s="709"/>
      <c r="B238" s="765"/>
      <c r="C238" s="710"/>
      <c r="D238" s="710"/>
      <c r="E238" s="710"/>
    </row>
  </sheetData>
  <mergeCells count="7">
    <mergeCell ref="A7:A8"/>
    <mergeCell ref="B7:B8"/>
    <mergeCell ref="C7:E7"/>
    <mergeCell ref="D1:E1"/>
    <mergeCell ref="D2:E2"/>
    <mergeCell ref="D3:E3"/>
    <mergeCell ref="A5:E5"/>
  </mergeCells>
  <phoneticPr fontId="0" type="noConversion"/>
  <pageMargins left="0.51181102362204722" right="0.23622047244094491" top="0.31496062992125984" bottom="0.39370078740157483" header="0.15748031496062992" footer="0.15748031496062992"/>
  <pageSetup paperSize="9" scale="60" firstPageNumber="26" orientation="portrait" useFirstPageNumber="1" r:id="rId1"/>
  <headerFooter alignWithMargins="0">
    <oddHeader>&amp;R&amp;P</oddHeader>
  </headerFooter>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A1:G62"/>
  <sheetViews>
    <sheetView showGridLines="0" workbookViewId="0">
      <selection activeCell="J7" sqref="J7"/>
    </sheetView>
  </sheetViews>
  <sheetFormatPr defaultRowHeight="12.75"/>
  <cols>
    <col min="1" max="1" width="42.7109375" style="309" customWidth="1"/>
    <col min="2" max="2" width="8.28515625" style="309" customWidth="1"/>
    <col min="3" max="3" width="7.42578125" style="309" customWidth="1"/>
    <col min="4" max="4" width="9" style="309" customWidth="1"/>
    <col min="5" max="5" width="16.42578125" style="309" customWidth="1"/>
    <col min="6" max="6" width="16.7109375" style="309" customWidth="1"/>
    <col min="7" max="7" width="13.85546875" style="309" customWidth="1"/>
    <col min="8" max="16384" width="9.140625" style="309"/>
  </cols>
  <sheetData>
    <row r="1" spans="1:7" ht="12.75" customHeight="1">
      <c r="A1" s="1"/>
      <c r="B1" s="1"/>
      <c r="C1" s="1"/>
      <c r="D1" s="308"/>
      <c r="E1" s="878" t="s">
        <v>963</v>
      </c>
      <c r="F1" s="878"/>
      <c r="G1" s="308"/>
    </row>
    <row r="2" spans="1:7" ht="12.75" customHeight="1">
      <c r="A2" s="2"/>
      <c r="B2" s="2"/>
      <c r="C2" s="2"/>
      <c r="D2" s="308"/>
      <c r="E2" s="879" t="s">
        <v>1633</v>
      </c>
      <c r="F2" s="879"/>
      <c r="G2" s="308"/>
    </row>
    <row r="3" spans="1:7" ht="12.75" customHeight="1">
      <c r="A3" s="2"/>
      <c r="B3" s="2"/>
      <c r="C3" s="2"/>
      <c r="D3" s="308"/>
      <c r="E3" s="879" t="s">
        <v>1845</v>
      </c>
      <c r="F3" s="879"/>
      <c r="G3" s="308"/>
    </row>
    <row r="4" spans="1:7" ht="12.75" customHeight="1">
      <c r="A4" s="2"/>
      <c r="B4" s="2"/>
      <c r="C4" s="2"/>
      <c r="D4" s="2"/>
      <c r="E4" s="1"/>
      <c r="F4" s="1"/>
      <c r="G4" s="308"/>
    </row>
    <row r="5" spans="1:7" ht="15.75" customHeight="1">
      <c r="A5" s="869" t="s">
        <v>964</v>
      </c>
      <c r="B5" s="869"/>
      <c r="C5" s="869"/>
      <c r="D5" s="869"/>
      <c r="E5" s="869"/>
      <c r="F5" s="869"/>
      <c r="G5" s="310"/>
    </row>
    <row r="6" spans="1:7" ht="15.75" customHeight="1">
      <c r="A6" s="869"/>
      <c r="B6" s="869"/>
      <c r="C6" s="869"/>
      <c r="D6" s="869"/>
      <c r="E6" s="869"/>
      <c r="F6" s="869"/>
      <c r="G6" s="310"/>
    </row>
    <row r="7" spans="1:7" ht="23.25" customHeight="1">
      <c r="A7" s="869"/>
      <c r="B7" s="869"/>
      <c r="C7" s="869"/>
      <c r="D7" s="869"/>
      <c r="E7" s="869"/>
      <c r="F7" s="869"/>
      <c r="G7" s="310"/>
    </row>
    <row r="8" spans="1:7" ht="12.75" customHeight="1" thickBot="1">
      <c r="A8" s="8"/>
      <c r="B8" s="8"/>
      <c r="C8" s="8"/>
      <c r="D8" s="8"/>
      <c r="E8" s="1"/>
      <c r="F8" s="311" t="s">
        <v>965</v>
      </c>
      <c r="G8" s="308"/>
    </row>
    <row r="9" spans="1:7" ht="18" customHeight="1" thickBot="1">
      <c r="A9" s="312"/>
      <c r="B9" s="26"/>
      <c r="C9" s="870" t="s">
        <v>966</v>
      </c>
      <c r="D9" s="871"/>
      <c r="E9" s="313"/>
      <c r="F9" s="314"/>
      <c r="G9" s="315"/>
    </row>
    <row r="10" spans="1:7" ht="48" customHeight="1" thickBot="1">
      <c r="A10" s="316"/>
      <c r="B10" s="317"/>
      <c r="C10" s="872"/>
      <c r="D10" s="873"/>
      <c r="E10" s="318"/>
      <c r="F10" s="319" t="s">
        <v>967</v>
      </c>
      <c r="G10" s="315"/>
    </row>
    <row r="11" spans="1:7" ht="29.25" customHeight="1" thickBot="1">
      <c r="A11" s="320" t="s">
        <v>968</v>
      </c>
      <c r="B11" s="321"/>
      <c r="C11" s="322" t="s">
        <v>1655</v>
      </c>
      <c r="D11" s="15" t="s">
        <v>1656</v>
      </c>
      <c r="E11" s="323" t="s">
        <v>969</v>
      </c>
      <c r="F11" s="324"/>
      <c r="G11" s="315" t="s">
        <v>1453</v>
      </c>
    </row>
    <row r="12" spans="1:7" ht="12.75" customHeight="1" thickBot="1">
      <c r="A12" s="874">
        <v>1</v>
      </c>
      <c r="B12" s="875"/>
      <c r="C12" s="325">
        <v>2</v>
      </c>
      <c r="D12" s="325">
        <v>3</v>
      </c>
      <c r="E12" s="325">
        <v>4</v>
      </c>
      <c r="F12" s="325">
        <v>5</v>
      </c>
      <c r="G12" s="315" t="s">
        <v>1453</v>
      </c>
    </row>
    <row r="13" spans="1:7" ht="16.5" customHeight="1">
      <c r="A13" s="876" t="s">
        <v>1245</v>
      </c>
      <c r="B13" s="877"/>
      <c r="C13" s="326">
        <v>1</v>
      </c>
      <c r="D13" s="326">
        <v>0</v>
      </c>
      <c r="E13" s="327">
        <f>SUM(E14:E20)</f>
        <v>348491.7</v>
      </c>
      <c r="F13" s="327">
        <f>SUM(F14:F20)</f>
        <v>8987.4</v>
      </c>
      <c r="G13" s="328" t="s">
        <v>1453</v>
      </c>
    </row>
    <row r="14" spans="1:7" ht="25.5" customHeight="1">
      <c r="A14" s="863" t="s">
        <v>970</v>
      </c>
      <c r="B14" s="864"/>
      <c r="C14" s="329">
        <v>1</v>
      </c>
      <c r="D14" s="329">
        <v>2</v>
      </c>
      <c r="E14" s="330">
        <v>7401</v>
      </c>
      <c r="F14" s="330">
        <v>0</v>
      </c>
      <c r="G14" s="328" t="s">
        <v>1453</v>
      </c>
    </row>
    <row r="15" spans="1:7" ht="38.25" customHeight="1">
      <c r="A15" s="863" t="s">
        <v>971</v>
      </c>
      <c r="B15" s="864"/>
      <c r="C15" s="329">
        <v>1</v>
      </c>
      <c r="D15" s="329">
        <v>3</v>
      </c>
      <c r="E15" s="330">
        <v>13595</v>
      </c>
      <c r="F15" s="330">
        <v>0</v>
      </c>
      <c r="G15" s="328" t="s">
        <v>1453</v>
      </c>
    </row>
    <row r="16" spans="1:7" ht="38.25" customHeight="1">
      <c r="A16" s="863" t="s">
        <v>972</v>
      </c>
      <c r="B16" s="864"/>
      <c r="C16" s="329">
        <v>1</v>
      </c>
      <c r="D16" s="329">
        <v>4</v>
      </c>
      <c r="E16" s="330">
        <v>136822</v>
      </c>
      <c r="F16" s="330">
        <v>0</v>
      </c>
      <c r="G16" s="328" t="s">
        <v>1453</v>
      </c>
    </row>
    <row r="17" spans="1:7" ht="41.25" customHeight="1">
      <c r="A17" s="863" t="s">
        <v>1392</v>
      </c>
      <c r="B17" s="864"/>
      <c r="C17" s="329">
        <v>1</v>
      </c>
      <c r="D17" s="329">
        <v>6</v>
      </c>
      <c r="E17" s="330">
        <v>44760</v>
      </c>
      <c r="F17" s="330">
        <v>0</v>
      </c>
      <c r="G17" s="328" t="s">
        <v>1453</v>
      </c>
    </row>
    <row r="18" spans="1:7" ht="16.5" customHeight="1">
      <c r="A18" s="863" t="s">
        <v>973</v>
      </c>
      <c r="B18" s="864"/>
      <c r="C18" s="329">
        <v>1</v>
      </c>
      <c r="D18" s="329">
        <v>7</v>
      </c>
      <c r="E18" s="330">
        <v>8000</v>
      </c>
      <c r="F18" s="330">
        <v>0</v>
      </c>
      <c r="G18" s="328" t="s">
        <v>1453</v>
      </c>
    </row>
    <row r="19" spans="1:7" ht="16.5" customHeight="1">
      <c r="A19" s="863" t="s">
        <v>974</v>
      </c>
      <c r="B19" s="864"/>
      <c r="C19" s="329">
        <v>1</v>
      </c>
      <c r="D19" s="329">
        <v>11</v>
      </c>
      <c r="E19" s="330">
        <v>9009</v>
      </c>
      <c r="F19" s="330">
        <v>0</v>
      </c>
      <c r="G19" s="328" t="s">
        <v>1453</v>
      </c>
    </row>
    <row r="20" spans="1:7" ht="16.5" customHeight="1">
      <c r="A20" s="863" t="s">
        <v>1246</v>
      </c>
      <c r="B20" s="864"/>
      <c r="C20" s="329">
        <v>1</v>
      </c>
      <c r="D20" s="329">
        <v>13</v>
      </c>
      <c r="E20" s="330">
        <v>128904.7</v>
      </c>
      <c r="F20" s="330">
        <v>8987.4</v>
      </c>
      <c r="G20" s="328" t="s">
        <v>1453</v>
      </c>
    </row>
    <row r="21" spans="1:7" ht="25.5" customHeight="1">
      <c r="A21" s="865" t="s">
        <v>1715</v>
      </c>
      <c r="B21" s="866"/>
      <c r="C21" s="331">
        <v>3</v>
      </c>
      <c r="D21" s="331">
        <v>0</v>
      </c>
      <c r="E21" s="332">
        <f>SUM(E22:E25)</f>
        <v>19213.400000000001</v>
      </c>
      <c r="F21" s="332">
        <f>SUM(F22:F25)</f>
        <v>6079.4</v>
      </c>
      <c r="G21" s="328" t="s">
        <v>1453</v>
      </c>
    </row>
    <row r="22" spans="1:7" ht="16.5" customHeight="1">
      <c r="A22" s="863" t="s">
        <v>975</v>
      </c>
      <c r="B22" s="864"/>
      <c r="C22" s="329">
        <v>3</v>
      </c>
      <c r="D22" s="329">
        <v>4</v>
      </c>
      <c r="E22" s="330">
        <v>6079.4</v>
      </c>
      <c r="F22" s="330">
        <v>6079.4</v>
      </c>
      <c r="G22" s="328" t="s">
        <v>1453</v>
      </c>
    </row>
    <row r="23" spans="1:7" ht="38.25" customHeight="1">
      <c r="A23" s="863" t="s">
        <v>1348</v>
      </c>
      <c r="B23" s="864"/>
      <c r="C23" s="329">
        <v>3</v>
      </c>
      <c r="D23" s="329">
        <v>9</v>
      </c>
      <c r="E23" s="330">
        <v>3445</v>
      </c>
      <c r="F23" s="330">
        <v>0</v>
      </c>
      <c r="G23" s="328" t="s">
        <v>1453</v>
      </c>
    </row>
    <row r="24" spans="1:7" ht="16.5" customHeight="1">
      <c r="A24" s="863" t="s">
        <v>1716</v>
      </c>
      <c r="B24" s="864"/>
      <c r="C24" s="329">
        <v>3</v>
      </c>
      <c r="D24" s="329">
        <v>10</v>
      </c>
      <c r="E24" s="330">
        <v>348</v>
      </c>
      <c r="F24" s="330">
        <v>0</v>
      </c>
      <c r="G24" s="328" t="s">
        <v>1453</v>
      </c>
    </row>
    <row r="25" spans="1:7" ht="25.5" customHeight="1">
      <c r="A25" s="863" t="s">
        <v>1718</v>
      </c>
      <c r="B25" s="864"/>
      <c r="C25" s="329">
        <v>3</v>
      </c>
      <c r="D25" s="329">
        <v>14</v>
      </c>
      <c r="E25" s="330">
        <v>9341</v>
      </c>
      <c r="F25" s="330">
        <v>0</v>
      </c>
      <c r="G25" s="328" t="s">
        <v>1453</v>
      </c>
    </row>
    <row r="26" spans="1:7" ht="16.5" customHeight="1">
      <c r="A26" s="865" t="s">
        <v>1658</v>
      </c>
      <c r="B26" s="866"/>
      <c r="C26" s="331">
        <v>4</v>
      </c>
      <c r="D26" s="331">
        <v>0</v>
      </c>
      <c r="E26" s="332">
        <f>SUM(E27:E31)</f>
        <v>215055.47</v>
      </c>
      <c r="F26" s="332">
        <f>SUM(F27:F31)</f>
        <v>2772</v>
      </c>
      <c r="G26" s="328" t="s">
        <v>1453</v>
      </c>
    </row>
    <row r="27" spans="1:7" ht="16.5" customHeight="1">
      <c r="A27" s="863" t="s">
        <v>1785</v>
      </c>
      <c r="B27" s="864"/>
      <c r="C27" s="329">
        <v>4</v>
      </c>
      <c r="D27" s="329">
        <v>1</v>
      </c>
      <c r="E27" s="330">
        <v>9328.4</v>
      </c>
      <c r="F27" s="330">
        <v>0</v>
      </c>
      <c r="G27" s="328" t="s">
        <v>1453</v>
      </c>
    </row>
    <row r="28" spans="1:7" ht="16.5" customHeight="1">
      <c r="A28" s="863" t="s">
        <v>1315</v>
      </c>
      <c r="B28" s="864"/>
      <c r="C28" s="329">
        <v>4</v>
      </c>
      <c r="D28" s="329">
        <v>5</v>
      </c>
      <c r="E28" s="330">
        <v>1069.0999999999999</v>
      </c>
      <c r="F28" s="330">
        <v>1069.0999999999999</v>
      </c>
      <c r="G28" s="328" t="s">
        <v>1453</v>
      </c>
    </row>
    <row r="29" spans="1:7" ht="16.5" customHeight="1">
      <c r="A29" s="863" t="s">
        <v>1659</v>
      </c>
      <c r="B29" s="864"/>
      <c r="C29" s="329">
        <v>4</v>
      </c>
      <c r="D29" s="329">
        <v>8</v>
      </c>
      <c r="E29" s="330">
        <v>27900</v>
      </c>
      <c r="F29" s="330">
        <v>0</v>
      </c>
      <c r="G29" s="328" t="s">
        <v>1453</v>
      </c>
    </row>
    <row r="30" spans="1:7" ht="16.5" customHeight="1">
      <c r="A30" s="863" t="s">
        <v>1377</v>
      </c>
      <c r="B30" s="864"/>
      <c r="C30" s="329">
        <v>4</v>
      </c>
      <c r="D30" s="329">
        <v>9</v>
      </c>
      <c r="E30" s="330">
        <v>118423.07</v>
      </c>
      <c r="F30" s="330">
        <v>0</v>
      </c>
      <c r="G30" s="328" t="s">
        <v>1453</v>
      </c>
    </row>
    <row r="31" spans="1:7" ht="16.5" customHeight="1">
      <c r="A31" s="863" t="s">
        <v>1663</v>
      </c>
      <c r="B31" s="864"/>
      <c r="C31" s="329">
        <v>4</v>
      </c>
      <c r="D31" s="329">
        <v>12</v>
      </c>
      <c r="E31" s="330">
        <v>58334.9</v>
      </c>
      <c r="F31" s="330">
        <v>1702.9</v>
      </c>
      <c r="G31" s="328" t="s">
        <v>1453</v>
      </c>
    </row>
    <row r="32" spans="1:7" ht="16.5" customHeight="1">
      <c r="A32" s="865" t="s">
        <v>1665</v>
      </c>
      <c r="B32" s="866"/>
      <c r="C32" s="331">
        <v>5</v>
      </c>
      <c r="D32" s="331">
        <v>0</v>
      </c>
      <c r="E32" s="332">
        <f>SUM(E33:E36)</f>
        <v>221972.7</v>
      </c>
      <c r="F32" s="332">
        <f>SUM(F33:F36)</f>
        <v>10.5</v>
      </c>
      <c r="G32" s="328" t="s">
        <v>1453</v>
      </c>
    </row>
    <row r="33" spans="1:7" ht="16.5" customHeight="1">
      <c r="A33" s="863" t="s">
        <v>1666</v>
      </c>
      <c r="B33" s="864"/>
      <c r="C33" s="329">
        <v>5</v>
      </c>
      <c r="D33" s="329">
        <v>1</v>
      </c>
      <c r="E33" s="330">
        <v>30675.7</v>
      </c>
      <c r="F33" s="330">
        <v>0</v>
      </c>
      <c r="G33" s="328" t="s">
        <v>1453</v>
      </c>
    </row>
    <row r="34" spans="1:7" ht="16.5" customHeight="1">
      <c r="A34" s="863" t="s">
        <v>1669</v>
      </c>
      <c r="B34" s="864"/>
      <c r="C34" s="329">
        <v>5</v>
      </c>
      <c r="D34" s="329">
        <v>2</v>
      </c>
      <c r="E34" s="330">
        <v>59509</v>
      </c>
      <c r="F34" s="330">
        <v>0</v>
      </c>
      <c r="G34" s="328" t="s">
        <v>1453</v>
      </c>
    </row>
    <row r="35" spans="1:7" ht="16.5" customHeight="1">
      <c r="A35" s="863" t="s">
        <v>1671</v>
      </c>
      <c r="B35" s="864"/>
      <c r="C35" s="329">
        <v>5</v>
      </c>
      <c r="D35" s="329">
        <v>3</v>
      </c>
      <c r="E35" s="330">
        <v>100750.5</v>
      </c>
      <c r="F35" s="330">
        <v>0</v>
      </c>
      <c r="G35" s="328" t="s">
        <v>1453</v>
      </c>
    </row>
    <row r="36" spans="1:7" ht="26.25" customHeight="1">
      <c r="A36" s="863" t="s">
        <v>1271</v>
      </c>
      <c r="B36" s="864"/>
      <c r="C36" s="329">
        <v>5</v>
      </c>
      <c r="D36" s="329">
        <v>5</v>
      </c>
      <c r="E36" s="330">
        <v>31037.5</v>
      </c>
      <c r="F36" s="330">
        <v>10.5</v>
      </c>
      <c r="G36" s="328" t="s">
        <v>1453</v>
      </c>
    </row>
    <row r="37" spans="1:7" ht="16.5" customHeight="1">
      <c r="A37" s="865" t="s">
        <v>1359</v>
      </c>
      <c r="B37" s="866"/>
      <c r="C37" s="331">
        <v>6</v>
      </c>
      <c r="D37" s="331">
        <v>0</v>
      </c>
      <c r="E37" s="332">
        <f>E38</f>
        <v>4608</v>
      </c>
      <c r="F37" s="332">
        <f>F38</f>
        <v>0</v>
      </c>
      <c r="G37" s="328" t="s">
        <v>1453</v>
      </c>
    </row>
    <row r="38" spans="1:7" ht="16.5" customHeight="1">
      <c r="A38" s="863" t="s">
        <v>1360</v>
      </c>
      <c r="B38" s="864"/>
      <c r="C38" s="329">
        <v>6</v>
      </c>
      <c r="D38" s="329">
        <v>5</v>
      </c>
      <c r="E38" s="330">
        <v>4608</v>
      </c>
      <c r="F38" s="330">
        <v>0</v>
      </c>
      <c r="G38" s="328" t="s">
        <v>1453</v>
      </c>
    </row>
    <row r="39" spans="1:7" ht="16.5" customHeight="1">
      <c r="A39" s="865" t="s">
        <v>1737</v>
      </c>
      <c r="B39" s="866"/>
      <c r="C39" s="331">
        <v>7</v>
      </c>
      <c r="D39" s="331">
        <v>0</v>
      </c>
      <c r="E39" s="332">
        <f>SUM(E40:E43)</f>
        <v>1516509.9</v>
      </c>
      <c r="F39" s="332">
        <f>SUM(F40:F43)</f>
        <v>1042144.8</v>
      </c>
      <c r="G39" s="328" t="s">
        <v>1453</v>
      </c>
    </row>
    <row r="40" spans="1:7" ht="16.5" customHeight="1">
      <c r="A40" s="863" t="s">
        <v>1738</v>
      </c>
      <c r="B40" s="864"/>
      <c r="C40" s="329">
        <v>7</v>
      </c>
      <c r="D40" s="329">
        <v>1</v>
      </c>
      <c r="E40" s="330">
        <v>561762.6</v>
      </c>
      <c r="F40" s="330">
        <v>423112</v>
      </c>
      <c r="G40" s="328" t="s">
        <v>1453</v>
      </c>
    </row>
    <row r="41" spans="1:7" ht="16.5" customHeight="1">
      <c r="A41" s="863" t="s">
        <v>1750</v>
      </c>
      <c r="B41" s="864"/>
      <c r="C41" s="329">
        <v>7</v>
      </c>
      <c r="D41" s="329">
        <v>2</v>
      </c>
      <c r="E41" s="330">
        <v>872704.1</v>
      </c>
      <c r="F41" s="330">
        <v>612075</v>
      </c>
      <c r="G41" s="328" t="s">
        <v>1453</v>
      </c>
    </row>
    <row r="42" spans="1:7" ht="16.5" customHeight="1">
      <c r="A42" s="863" t="s">
        <v>1778</v>
      </c>
      <c r="B42" s="864"/>
      <c r="C42" s="329">
        <v>7</v>
      </c>
      <c r="D42" s="329">
        <v>7</v>
      </c>
      <c r="E42" s="330">
        <v>45252.2</v>
      </c>
      <c r="F42" s="330">
        <v>6957.8</v>
      </c>
      <c r="G42" s="328" t="s">
        <v>1453</v>
      </c>
    </row>
    <row r="43" spans="1:7" ht="16.5" customHeight="1">
      <c r="A43" s="863" t="s">
        <v>1765</v>
      </c>
      <c r="B43" s="864"/>
      <c r="C43" s="329">
        <v>7</v>
      </c>
      <c r="D43" s="329">
        <v>9</v>
      </c>
      <c r="E43" s="330">
        <v>36791</v>
      </c>
      <c r="F43" s="330">
        <v>0</v>
      </c>
      <c r="G43" s="328" t="s">
        <v>1453</v>
      </c>
    </row>
    <row r="44" spans="1:7" ht="16.5" customHeight="1">
      <c r="A44" s="865" t="s">
        <v>1837</v>
      </c>
      <c r="B44" s="866"/>
      <c r="C44" s="331">
        <v>8</v>
      </c>
      <c r="D44" s="331">
        <v>0</v>
      </c>
      <c r="E44" s="332">
        <f>SUM(E45:E46)</f>
        <v>102446</v>
      </c>
      <c r="F44" s="332">
        <f>SUM(F45:F46)</f>
        <v>187.4</v>
      </c>
      <c r="G44" s="328" t="s">
        <v>1453</v>
      </c>
    </row>
    <row r="45" spans="1:7" ht="16.5" customHeight="1">
      <c r="A45" s="863" t="s">
        <v>1838</v>
      </c>
      <c r="B45" s="864"/>
      <c r="C45" s="329">
        <v>8</v>
      </c>
      <c r="D45" s="329">
        <v>1</v>
      </c>
      <c r="E45" s="330">
        <v>88387.6</v>
      </c>
      <c r="F45" s="330">
        <v>0</v>
      </c>
      <c r="G45" s="328" t="s">
        <v>1453</v>
      </c>
    </row>
    <row r="46" spans="1:7" ht="16.5" customHeight="1">
      <c r="A46" s="863" t="s">
        <v>1184</v>
      </c>
      <c r="B46" s="864"/>
      <c r="C46" s="329">
        <v>8</v>
      </c>
      <c r="D46" s="329">
        <v>4</v>
      </c>
      <c r="E46" s="330">
        <v>14058.4</v>
      </c>
      <c r="F46" s="330">
        <v>187.4</v>
      </c>
      <c r="G46" s="328" t="s">
        <v>1453</v>
      </c>
    </row>
    <row r="47" spans="1:7" ht="16.5" customHeight="1">
      <c r="A47" s="865" t="s">
        <v>1673</v>
      </c>
      <c r="B47" s="866"/>
      <c r="C47" s="331">
        <v>10</v>
      </c>
      <c r="D47" s="331">
        <v>0</v>
      </c>
      <c r="E47" s="332">
        <f>SUM(E48:E51)</f>
        <v>217804.93</v>
      </c>
      <c r="F47" s="332">
        <f>SUM(F48:F51)</f>
        <v>193555.80000000002</v>
      </c>
      <c r="G47" s="328" t="s">
        <v>1453</v>
      </c>
    </row>
    <row r="48" spans="1:7" ht="16.5" customHeight="1">
      <c r="A48" s="863" t="s">
        <v>976</v>
      </c>
      <c r="B48" s="864"/>
      <c r="C48" s="329">
        <v>10</v>
      </c>
      <c r="D48" s="329">
        <v>1</v>
      </c>
      <c r="E48" s="330">
        <v>2958</v>
      </c>
      <c r="F48" s="330">
        <v>0</v>
      </c>
      <c r="G48" s="328" t="s">
        <v>1453</v>
      </c>
    </row>
    <row r="49" spans="1:7" ht="16.5" customHeight="1">
      <c r="A49" s="863" t="s">
        <v>1269</v>
      </c>
      <c r="B49" s="864"/>
      <c r="C49" s="329">
        <v>10</v>
      </c>
      <c r="D49" s="329">
        <v>3</v>
      </c>
      <c r="E49" s="330">
        <v>7616.33</v>
      </c>
      <c r="F49" s="330">
        <v>5875.2</v>
      </c>
      <c r="G49" s="328" t="s">
        <v>1453</v>
      </c>
    </row>
    <row r="50" spans="1:7" ht="16.5" customHeight="1">
      <c r="A50" s="863" t="s">
        <v>1760</v>
      </c>
      <c r="B50" s="864"/>
      <c r="C50" s="329">
        <v>10</v>
      </c>
      <c r="D50" s="329">
        <v>4</v>
      </c>
      <c r="E50" s="330">
        <v>172235.9</v>
      </c>
      <c r="F50" s="330">
        <v>172235.9</v>
      </c>
      <c r="G50" s="328" t="s">
        <v>1453</v>
      </c>
    </row>
    <row r="51" spans="1:7" ht="16.5" customHeight="1">
      <c r="A51" s="863" t="s">
        <v>1674</v>
      </c>
      <c r="B51" s="864"/>
      <c r="C51" s="329">
        <v>10</v>
      </c>
      <c r="D51" s="329">
        <v>6</v>
      </c>
      <c r="E51" s="330">
        <v>34994.699999999997</v>
      </c>
      <c r="F51" s="330">
        <v>15444.7</v>
      </c>
      <c r="G51" s="328" t="s">
        <v>1453</v>
      </c>
    </row>
    <row r="52" spans="1:7" ht="16.5" customHeight="1">
      <c r="A52" s="865" t="s">
        <v>1868</v>
      </c>
      <c r="B52" s="866"/>
      <c r="C52" s="331">
        <v>11</v>
      </c>
      <c r="D52" s="331">
        <v>0</v>
      </c>
      <c r="E52" s="332">
        <f>SUM(E53:E55)</f>
        <v>80184.399999999994</v>
      </c>
      <c r="F52" s="332">
        <f>SUM(F53:F55)</f>
        <v>53.4</v>
      </c>
      <c r="G52" s="328" t="s">
        <v>1453</v>
      </c>
    </row>
    <row r="53" spans="1:7" ht="16.5" customHeight="1">
      <c r="A53" s="863" t="s">
        <v>1869</v>
      </c>
      <c r="B53" s="864"/>
      <c r="C53" s="329">
        <v>11</v>
      </c>
      <c r="D53" s="329">
        <v>1</v>
      </c>
      <c r="E53" s="330">
        <v>69199.399999999994</v>
      </c>
      <c r="F53" s="330">
        <v>53.4</v>
      </c>
      <c r="G53" s="328" t="s">
        <v>1453</v>
      </c>
    </row>
    <row r="54" spans="1:7" ht="16.5" customHeight="1">
      <c r="A54" s="863" t="s">
        <v>1872</v>
      </c>
      <c r="B54" s="864"/>
      <c r="C54" s="329">
        <v>11</v>
      </c>
      <c r="D54" s="329">
        <v>2</v>
      </c>
      <c r="E54" s="330">
        <v>1591</v>
      </c>
      <c r="F54" s="330">
        <v>0</v>
      </c>
      <c r="G54" s="328" t="s">
        <v>1453</v>
      </c>
    </row>
    <row r="55" spans="1:7" ht="16.5" customHeight="1">
      <c r="A55" s="863" t="s">
        <v>1240</v>
      </c>
      <c r="B55" s="864"/>
      <c r="C55" s="329">
        <v>11</v>
      </c>
      <c r="D55" s="329">
        <v>5</v>
      </c>
      <c r="E55" s="330">
        <v>9394</v>
      </c>
      <c r="F55" s="330">
        <v>0</v>
      </c>
      <c r="G55" s="328" t="s">
        <v>1453</v>
      </c>
    </row>
    <row r="56" spans="1:7" ht="16.5" customHeight="1">
      <c r="A56" s="865" t="s">
        <v>1412</v>
      </c>
      <c r="B56" s="866"/>
      <c r="C56" s="331">
        <v>12</v>
      </c>
      <c r="D56" s="331">
        <v>0</v>
      </c>
      <c r="E56" s="332">
        <f>SUM(E57:E59)</f>
        <v>16975</v>
      </c>
      <c r="F56" s="332">
        <f>SUM(F57:F59)</f>
        <v>0</v>
      </c>
      <c r="G56" s="328" t="s">
        <v>1453</v>
      </c>
    </row>
    <row r="57" spans="1:7" ht="16.5" customHeight="1">
      <c r="A57" s="863" t="s">
        <v>1413</v>
      </c>
      <c r="B57" s="864"/>
      <c r="C57" s="329">
        <v>12</v>
      </c>
      <c r="D57" s="329">
        <v>1</v>
      </c>
      <c r="E57" s="330">
        <v>6875</v>
      </c>
      <c r="F57" s="330">
        <v>0</v>
      </c>
      <c r="G57" s="328" t="s">
        <v>1453</v>
      </c>
    </row>
    <row r="58" spans="1:7" ht="16.5" customHeight="1">
      <c r="A58" s="863" t="s">
        <v>1414</v>
      </c>
      <c r="B58" s="864"/>
      <c r="C58" s="329">
        <v>12</v>
      </c>
      <c r="D58" s="329">
        <v>2</v>
      </c>
      <c r="E58" s="330">
        <v>8211</v>
      </c>
      <c r="F58" s="330">
        <v>0</v>
      </c>
      <c r="G58" s="328" t="s">
        <v>1453</v>
      </c>
    </row>
    <row r="59" spans="1:7" ht="16.5" customHeight="1">
      <c r="A59" s="863" t="s">
        <v>1415</v>
      </c>
      <c r="B59" s="864"/>
      <c r="C59" s="329">
        <v>12</v>
      </c>
      <c r="D59" s="329">
        <v>4</v>
      </c>
      <c r="E59" s="330">
        <v>1889</v>
      </c>
      <c r="F59" s="330">
        <v>0</v>
      </c>
      <c r="G59" s="328" t="s">
        <v>1453</v>
      </c>
    </row>
    <row r="60" spans="1:7" ht="25.5" customHeight="1">
      <c r="A60" s="865" t="s">
        <v>1397</v>
      </c>
      <c r="B60" s="866"/>
      <c r="C60" s="331">
        <v>13</v>
      </c>
      <c r="D60" s="331">
        <v>0</v>
      </c>
      <c r="E60" s="332">
        <f>E61</f>
        <v>6600</v>
      </c>
      <c r="F60" s="332">
        <f>F61</f>
        <v>0</v>
      </c>
      <c r="G60" s="328" t="s">
        <v>1453</v>
      </c>
    </row>
    <row r="61" spans="1:7" ht="25.5" customHeight="1" thickBot="1">
      <c r="A61" s="867" t="s">
        <v>1398</v>
      </c>
      <c r="B61" s="868"/>
      <c r="C61" s="333">
        <v>13</v>
      </c>
      <c r="D61" s="333">
        <v>1</v>
      </c>
      <c r="E61" s="334">
        <v>6600</v>
      </c>
      <c r="F61" s="334">
        <v>0</v>
      </c>
      <c r="G61" s="328" t="s">
        <v>1453</v>
      </c>
    </row>
    <row r="62" spans="1:7" ht="15.75" customHeight="1" thickBot="1">
      <c r="A62" s="335" t="s">
        <v>1454</v>
      </c>
      <c r="B62" s="336"/>
      <c r="C62" s="337"/>
      <c r="D62" s="337"/>
      <c r="E62" s="338">
        <f>E60+E56+E52+E47+E44+E39+E37+E32+E26+E21+E13</f>
        <v>2749861.5000000005</v>
      </c>
      <c r="F62" s="338">
        <f>F60+F56+F52+F47+F44+F39+F37+F32+F26+F21+F13</f>
        <v>1253790.7</v>
      </c>
      <c r="G62" s="339" t="s">
        <v>1453</v>
      </c>
    </row>
  </sheetData>
  <mergeCells count="55">
    <mergeCell ref="E1:F1"/>
    <mergeCell ref="E2:F2"/>
    <mergeCell ref="E3:F3"/>
    <mergeCell ref="A25:B25"/>
    <mergeCell ref="A23:B23"/>
    <mergeCell ref="A26:B26"/>
    <mergeCell ref="A15:B15"/>
    <mergeCell ref="A5:F7"/>
    <mergeCell ref="C9:D10"/>
    <mergeCell ref="A12:B12"/>
    <mergeCell ref="A13:B13"/>
    <mergeCell ref="A14:B14"/>
    <mergeCell ref="A35:B35"/>
    <mergeCell ref="A36:B36"/>
    <mergeCell ref="A27:B27"/>
    <mergeCell ref="A16:B16"/>
    <mergeCell ref="A17:B17"/>
    <mergeCell ref="A18:B18"/>
    <mergeCell ref="A19:B19"/>
    <mergeCell ref="A20:B20"/>
    <mergeCell ref="A21:B21"/>
    <mergeCell ref="A22:B22"/>
    <mergeCell ref="A29:B29"/>
    <mergeCell ref="A30:B30"/>
    <mergeCell ref="A31:B31"/>
    <mergeCell ref="A32:B32"/>
    <mergeCell ref="A33:B33"/>
    <mergeCell ref="A34:B34"/>
    <mergeCell ref="A24:B24"/>
    <mergeCell ref="A50:B50"/>
    <mergeCell ref="A40:B40"/>
    <mergeCell ref="A41:B41"/>
    <mergeCell ref="A42:B42"/>
    <mergeCell ref="A43:B43"/>
    <mergeCell ref="A44:B44"/>
    <mergeCell ref="A45:B45"/>
    <mergeCell ref="A39:B39"/>
    <mergeCell ref="A28:B28"/>
    <mergeCell ref="A59:B59"/>
    <mergeCell ref="A46:B46"/>
    <mergeCell ref="A47:B47"/>
    <mergeCell ref="A48:B48"/>
    <mergeCell ref="A49:B49"/>
    <mergeCell ref="A37:B37"/>
    <mergeCell ref="A38:B38"/>
    <mergeCell ref="A51:B51"/>
    <mergeCell ref="A60:B60"/>
    <mergeCell ref="A61:B61"/>
    <mergeCell ref="A52:B52"/>
    <mergeCell ref="A53:B53"/>
    <mergeCell ref="A54:B54"/>
    <mergeCell ref="A55:B55"/>
    <mergeCell ref="A56:B56"/>
    <mergeCell ref="A57:B57"/>
    <mergeCell ref="A58:B58"/>
  </mergeCells>
  <phoneticPr fontId="0" type="noConversion"/>
  <pageMargins left="0.78740157480314965" right="0.39370078740157483" top="0.78740157480314965" bottom="0.78740157480314965" header="0.31496062992125984" footer="0.31496062992125984"/>
  <pageSetup scale="92" firstPageNumber="27" fitToHeight="0" orientation="portrait" useFirstPageNumber="1" r:id="rId1"/>
  <headerFooter alignWithMargins="0">
    <oddHeader>&amp;R&amp;P</oddHeader>
  </headerFooter>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1:K63"/>
  <sheetViews>
    <sheetView showGridLines="0" workbookViewId="0">
      <selection activeCell="J10" sqref="J10"/>
    </sheetView>
  </sheetViews>
  <sheetFormatPr defaultRowHeight="12.75"/>
  <cols>
    <col min="1" max="1" width="4.140625" style="309" customWidth="1"/>
    <col min="2" max="2" width="46.140625" style="309" customWidth="1"/>
    <col min="3" max="3" width="6.42578125" style="309" customWidth="1"/>
    <col min="4" max="4" width="9.28515625" style="309" customWidth="1"/>
    <col min="5" max="5" width="12.85546875" style="309" customWidth="1"/>
    <col min="6" max="6" width="12.7109375" style="309" customWidth="1"/>
    <col min="7" max="8" width="13.42578125" style="309" customWidth="1"/>
    <col min="9" max="16384" width="9.140625" style="309"/>
  </cols>
  <sheetData>
    <row r="1" spans="1:11" ht="12.75" customHeight="1">
      <c r="A1" s="1"/>
      <c r="B1" s="1"/>
      <c r="C1" s="1"/>
      <c r="D1" s="1"/>
      <c r="E1" s="1"/>
      <c r="F1" s="1"/>
      <c r="G1" s="878" t="s">
        <v>977</v>
      </c>
      <c r="H1" s="878"/>
      <c r="I1" s="308"/>
      <c r="J1" s="308"/>
      <c r="K1" s="308"/>
    </row>
    <row r="2" spans="1:11" ht="12.75" customHeight="1">
      <c r="A2" s="2"/>
      <c r="B2" s="2"/>
      <c r="C2" s="2"/>
      <c r="D2" s="1"/>
      <c r="E2" s="1"/>
      <c r="F2" s="1"/>
      <c r="G2" s="878" t="s">
        <v>1633</v>
      </c>
      <c r="H2" s="878"/>
      <c r="I2" s="308"/>
      <c r="J2" s="308"/>
      <c r="K2" s="308"/>
    </row>
    <row r="3" spans="1:11" ht="12.75" customHeight="1">
      <c r="A3" s="2"/>
      <c r="B3" s="2"/>
      <c r="C3" s="2"/>
      <c r="D3" s="1"/>
      <c r="E3" s="1"/>
      <c r="F3" s="1"/>
      <c r="G3" s="878" t="s">
        <v>1845</v>
      </c>
      <c r="H3" s="878"/>
      <c r="I3" s="308"/>
      <c r="J3" s="308"/>
      <c r="K3" s="308"/>
    </row>
    <row r="4" spans="1:11" ht="12.75" customHeight="1">
      <c r="A4" s="2"/>
      <c r="B4" s="2"/>
      <c r="C4" s="2"/>
      <c r="D4" s="2"/>
      <c r="E4" s="1"/>
      <c r="F4" s="1"/>
      <c r="G4" s="308"/>
      <c r="H4" s="308"/>
      <c r="I4" s="308"/>
      <c r="J4" s="308"/>
      <c r="K4" s="308"/>
    </row>
    <row r="5" spans="1:11" ht="12.75" customHeight="1">
      <c r="A5" s="869" t="s">
        <v>978</v>
      </c>
      <c r="B5" s="869"/>
      <c r="C5" s="869"/>
      <c r="D5" s="869"/>
      <c r="E5" s="869"/>
      <c r="F5" s="869"/>
      <c r="G5" s="869"/>
      <c r="H5" s="869"/>
      <c r="I5" s="308"/>
      <c r="J5" s="308"/>
      <c r="K5" s="308"/>
    </row>
    <row r="6" spans="1:11" ht="12.75" customHeight="1">
      <c r="A6" s="869"/>
      <c r="B6" s="869"/>
      <c r="C6" s="869"/>
      <c r="D6" s="869"/>
      <c r="E6" s="869"/>
      <c r="F6" s="869"/>
      <c r="G6" s="869"/>
      <c r="H6" s="869"/>
      <c r="I6" s="308"/>
      <c r="J6" s="308"/>
      <c r="K6" s="308"/>
    </row>
    <row r="7" spans="1:11" ht="23.25" customHeight="1">
      <c r="A7" s="869"/>
      <c r="B7" s="869"/>
      <c r="C7" s="869"/>
      <c r="D7" s="869"/>
      <c r="E7" s="869"/>
      <c r="F7" s="869"/>
      <c r="G7" s="869"/>
      <c r="H7" s="869"/>
      <c r="I7" s="308"/>
      <c r="J7" s="308"/>
      <c r="K7" s="308"/>
    </row>
    <row r="8" spans="1:11" ht="12.75" customHeight="1" thickBot="1">
      <c r="A8" s="2"/>
      <c r="B8" s="2"/>
      <c r="C8" s="2"/>
      <c r="D8" s="2"/>
      <c r="E8" s="1"/>
      <c r="F8" s="1"/>
      <c r="G8" s="308"/>
      <c r="H8" s="311" t="s">
        <v>965</v>
      </c>
      <c r="I8" s="308"/>
      <c r="J8" s="308"/>
      <c r="K8" s="308"/>
    </row>
    <row r="9" spans="1:11" ht="17.25" customHeight="1" thickBot="1">
      <c r="A9" s="312"/>
      <c r="B9" s="340"/>
      <c r="C9" s="888" t="s">
        <v>966</v>
      </c>
      <c r="D9" s="889"/>
      <c r="E9" s="892" t="s">
        <v>979</v>
      </c>
      <c r="F9" s="893"/>
      <c r="G9" s="893"/>
      <c r="H9" s="893"/>
      <c r="I9" s="308"/>
      <c r="J9" s="308"/>
      <c r="K9" s="308"/>
    </row>
    <row r="10" spans="1:11" ht="18" customHeight="1" thickBot="1">
      <c r="A10" s="341"/>
      <c r="B10" s="342"/>
      <c r="C10" s="888"/>
      <c r="D10" s="889"/>
      <c r="E10" s="894" t="s">
        <v>1447</v>
      </c>
      <c r="F10" s="893"/>
      <c r="G10" s="892" t="s">
        <v>1627</v>
      </c>
      <c r="H10" s="893"/>
      <c r="I10" s="308"/>
      <c r="J10" s="308"/>
      <c r="K10" s="308"/>
    </row>
    <row r="11" spans="1:11" ht="42" customHeight="1" thickBot="1">
      <c r="A11" s="316"/>
      <c r="B11" s="343"/>
      <c r="C11" s="890"/>
      <c r="D11" s="891"/>
      <c r="E11" s="895" t="s">
        <v>1676</v>
      </c>
      <c r="F11" s="897" t="s">
        <v>967</v>
      </c>
      <c r="G11" s="899" t="s">
        <v>1729</v>
      </c>
      <c r="H11" s="897" t="s">
        <v>967</v>
      </c>
      <c r="I11" s="308"/>
      <c r="J11" s="308"/>
      <c r="K11" s="308"/>
    </row>
    <row r="12" spans="1:11" ht="33" customHeight="1" thickBot="1">
      <c r="A12" s="320" t="s">
        <v>968</v>
      </c>
      <c r="B12" s="344"/>
      <c r="C12" s="15" t="s">
        <v>1655</v>
      </c>
      <c r="D12" s="16" t="s">
        <v>1656</v>
      </c>
      <c r="E12" s="896"/>
      <c r="F12" s="898"/>
      <c r="G12" s="900"/>
      <c r="H12" s="898"/>
      <c r="I12" s="339"/>
      <c r="J12" s="339"/>
      <c r="K12" s="339"/>
    </row>
    <row r="13" spans="1:11" ht="12.75" customHeight="1" thickBot="1">
      <c r="A13" s="345">
        <v>1</v>
      </c>
      <c r="B13" s="346"/>
      <c r="C13" s="29">
        <v>2</v>
      </c>
      <c r="D13" s="347">
        <v>3</v>
      </c>
      <c r="E13" s="29">
        <v>4</v>
      </c>
      <c r="F13" s="347">
        <v>5</v>
      </c>
      <c r="G13" s="347">
        <v>6</v>
      </c>
      <c r="H13" s="347">
        <v>7</v>
      </c>
      <c r="I13" s="308"/>
      <c r="J13" s="308"/>
      <c r="K13" s="308"/>
    </row>
    <row r="14" spans="1:11" ht="16.5" customHeight="1">
      <c r="A14" s="886" t="s">
        <v>1245</v>
      </c>
      <c r="B14" s="887"/>
      <c r="C14" s="348">
        <v>1</v>
      </c>
      <c r="D14" s="326">
        <v>0</v>
      </c>
      <c r="E14" s="349">
        <v>394376.4</v>
      </c>
      <c r="F14" s="327">
        <v>9017.4</v>
      </c>
      <c r="G14" s="327">
        <v>408526.4</v>
      </c>
      <c r="H14" s="327">
        <v>8987.4</v>
      </c>
      <c r="I14" s="308"/>
      <c r="J14" s="308"/>
      <c r="K14" s="308"/>
    </row>
    <row r="15" spans="1:11" ht="34.5" customHeight="1">
      <c r="A15" s="880" t="s">
        <v>970</v>
      </c>
      <c r="B15" s="881"/>
      <c r="C15" s="350">
        <v>1</v>
      </c>
      <c r="D15" s="329">
        <v>2</v>
      </c>
      <c r="E15" s="351">
        <v>7401</v>
      </c>
      <c r="F15" s="330">
        <v>0</v>
      </c>
      <c r="G15" s="330">
        <v>7401</v>
      </c>
      <c r="H15" s="330">
        <v>0</v>
      </c>
      <c r="I15" s="308"/>
      <c r="J15" s="308"/>
      <c r="K15" s="308"/>
    </row>
    <row r="16" spans="1:11" ht="38.25" customHeight="1">
      <c r="A16" s="880" t="s">
        <v>971</v>
      </c>
      <c r="B16" s="881"/>
      <c r="C16" s="350">
        <v>1</v>
      </c>
      <c r="D16" s="329">
        <v>3</v>
      </c>
      <c r="E16" s="351">
        <v>13595</v>
      </c>
      <c r="F16" s="330">
        <v>0</v>
      </c>
      <c r="G16" s="330">
        <v>13595</v>
      </c>
      <c r="H16" s="330">
        <v>0</v>
      </c>
      <c r="I16" s="308"/>
      <c r="J16" s="308"/>
      <c r="K16" s="308"/>
    </row>
    <row r="17" spans="1:11" ht="51" customHeight="1">
      <c r="A17" s="880" t="s">
        <v>972</v>
      </c>
      <c r="B17" s="881"/>
      <c r="C17" s="350">
        <v>1</v>
      </c>
      <c r="D17" s="329">
        <v>4</v>
      </c>
      <c r="E17" s="351">
        <v>136822</v>
      </c>
      <c r="F17" s="330">
        <v>0</v>
      </c>
      <c r="G17" s="330">
        <v>136822</v>
      </c>
      <c r="H17" s="330">
        <v>0</v>
      </c>
      <c r="I17" s="308"/>
      <c r="J17" s="308"/>
      <c r="K17" s="308"/>
    </row>
    <row r="18" spans="1:11" ht="16.5" customHeight="1">
      <c r="A18" s="880" t="s">
        <v>980</v>
      </c>
      <c r="B18" s="881"/>
      <c r="C18" s="350">
        <v>1</v>
      </c>
      <c r="D18" s="329">
        <v>5</v>
      </c>
      <c r="E18" s="351">
        <v>30</v>
      </c>
      <c r="F18" s="330">
        <v>30</v>
      </c>
      <c r="G18" s="330">
        <v>0</v>
      </c>
      <c r="H18" s="330">
        <v>0</v>
      </c>
      <c r="I18" s="308"/>
      <c r="J18" s="308"/>
      <c r="K18" s="308"/>
    </row>
    <row r="19" spans="1:11" ht="38.25" customHeight="1">
      <c r="A19" s="880" t="s">
        <v>1392</v>
      </c>
      <c r="B19" s="881"/>
      <c r="C19" s="350">
        <v>1</v>
      </c>
      <c r="D19" s="329">
        <v>6</v>
      </c>
      <c r="E19" s="351">
        <v>44760</v>
      </c>
      <c r="F19" s="330">
        <v>0</v>
      </c>
      <c r="G19" s="330">
        <v>44760</v>
      </c>
      <c r="H19" s="330">
        <v>0</v>
      </c>
      <c r="I19" s="308"/>
      <c r="J19" s="308"/>
      <c r="K19" s="308"/>
    </row>
    <row r="20" spans="1:11" ht="16.5" customHeight="1">
      <c r="A20" s="880" t="s">
        <v>974</v>
      </c>
      <c r="B20" s="881"/>
      <c r="C20" s="350">
        <v>1</v>
      </c>
      <c r="D20" s="329">
        <v>11</v>
      </c>
      <c r="E20" s="351">
        <v>9000</v>
      </c>
      <c r="F20" s="330">
        <v>0</v>
      </c>
      <c r="G20" s="330">
        <v>6000</v>
      </c>
      <c r="H20" s="330">
        <v>0</v>
      </c>
      <c r="I20" s="308"/>
      <c r="J20" s="308"/>
      <c r="K20" s="308"/>
    </row>
    <row r="21" spans="1:11" ht="16.5" customHeight="1">
      <c r="A21" s="880" t="s">
        <v>1246</v>
      </c>
      <c r="B21" s="881"/>
      <c r="C21" s="350">
        <v>1</v>
      </c>
      <c r="D21" s="329">
        <v>13</v>
      </c>
      <c r="E21" s="351">
        <v>182768.4</v>
      </c>
      <c r="F21" s="330">
        <v>8987.4</v>
      </c>
      <c r="G21" s="330">
        <v>199948.4</v>
      </c>
      <c r="H21" s="330">
        <v>8987.4</v>
      </c>
      <c r="I21" s="308"/>
      <c r="J21" s="308"/>
      <c r="K21" s="308"/>
    </row>
    <row r="22" spans="1:11" ht="25.5" customHeight="1">
      <c r="A22" s="884" t="s">
        <v>1715</v>
      </c>
      <c r="B22" s="885"/>
      <c r="C22" s="352">
        <v>3</v>
      </c>
      <c r="D22" s="331">
        <v>0</v>
      </c>
      <c r="E22" s="353">
        <v>13739.4</v>
      </c>
      <c r="F22" s="332">
        <v>6062.4</v>
      </c>
      <c r="G22" s="332">
        <v>14061.2</v>
      </c>
      <c r="H22" s="332">
        <v>6387.2</v>
      </c>
      <c r="I22" s="308"/>
      <c r="J22" s="308"/>
      <c r="K22" s="308"/>
    </row>
    <row r="23" spans="1:11" ht="16.5" customHeight="1">
      <c r="A23" s="880" t="s">
        <v>975</v>
      </c>
      <c r="B23" s="881"/>
      <c r="C23" s="350">
        <v>3</v>
      </c>
      <c r="D23" s="329">
        <v>4</v>
      </c>
      <c r="E23" s="351">
        <v>6062.4</v>
      </c>
      <c r="F23" s="330">
        <v>6062.4</v>
      </c>
      <c r="G23" s="330">
        <v>6387.2</v>
      </c>
      <c r="H23" s="330">
        <v>6387.2</v>
      </c>
      <c r="I23" s="308"/>
      <c r="J23" s="308"/>
      <c r="K23" s="308"/>
    </row>
    <row r="24" spans="1:11" ht="38.25" customHeight="1">
      <c r="A24" s="880" t="s">
        <v>1348</v>
      </c>
      <c r="B24" s="881"/>
      <c r="C24" s="350">
        <v>3</v>
      </c>
      <c r="D24" s="329">
        <v>9</v>
      </c>
      <c r="E24" s="351">
        <v>2416</v>
      </c>
      <c r="F24" s="330">
        <v>0</v>
      </c>
      <c r="G24" s="330">
        <v>2416</v>
      </c>
      <c r="H24" s="330">
        <v>0</v>
      </c>
      <c r="I24" s="308"/>
      <c r="J24" s="308"/>
      <c r="K24" s="308"/>
    </row>
    <row r="25" spans="1:11" ht="16.5" customHeight="1">
      <c r="A25" s="880" t="s">
        <v>1716</v>
      </c>
      <c r="B25" s="881"/>
      <c r="C25" s="350">
        <v>3</v>
      </c>
      <c r="D25" s="329">
        <v>10</v>
      </c>
      <c r="E25" s="351">
        <v>348</v>
      </c>
      <c r="F25" s="330">
        <v>0</v>
      </c>
      <c r="G25" s="330">
        <v>348</v>
      </c>
      <c r="H25" s="330">
        <v>0</v>
      </c>
      <c r="I25" s="308"/>
      <c r="J25" s="308"/>
      <c r="K25" s="308"/>
    </row>
    <row r="26" spans="1:11" ht="25.5" customHeight="1">
      <c r="A26" s="880" t="s">
        <v>1718</v>
      </c>
      <c r="B26" s="881"/>
      <c r="C26" s="350">
        <v>3</v>
      </c>
      <c r="D26" s="329">
        <v>14</v>
      </c>
      <c r="E26" s="351">
        <v>4913</v>
      </c>
      <c r="F26" s="330">
        <v>0</v>
      </c>
      <c r="G26" s="330">
        <v>4910</v>
      </c>
      <c r="H26" s="330">
        <v>0</v>
      </c>
      <c r="I26" s="308"/>
      <c r="J26" s="308"/>
      <c r="K26" s="308"/>
    </row>
    <row r="27" spans="1:11" ht="16.5" customHeight="1">
      <c r="A27" s="884" t="s">
        <v>1658</v>
      </c>
      <c r="B27" s="885"/>
      <c r="C27" s="352">
        <v>4</v>
      </c>
      <c r="D27" s="331">
        <v>0</v>
      </c>
      <c r="E27" s="353">
        <v>208478.17</v>
      </c>
      <c r="F27" s="332">
        <v>3272</v>
      </c>
      <c r="G27" s="332">
        <v>201351.87</v>
      </c>
      <c r="H27" s="332">
        <v>3772</v>
      </c>
      <c r="I27" s="308"/>
      <c r="J27" s="308"/>
      <c r="K27" s="308"/>
    </row>
    <row r="28" spans="1:11" ht="16.5" customHeight="1">
      <c r="A28" s="880" t="s">
        <v>1785</v>
      </c>
      <c r="B28" s="881"/>
      <c r="C28" s="350">
        <v>4</v>
      </c>
      <c r="D28" s="329">
        <v>1</v>
      </c>
      <c r="E28" s="351">
        <v>9165.5</v>
      </c>
      <c r="F28" s="330">
        <v>0</v>
      </c>
      <c r="G28" s="330">
        <v>8531.2999999999993</v>
      </c>
      <c r="H28" s="330">
        <v>0</v>
      </c>
      <c r="I28" s="308"/>
      <c r="J28" s="308"/>
      <c r="K28" s="308"/>
    </row>
    <row r="29" spans="1:11" ht="16.5" customHeight="1">
      <c r="A29" s="880" t="s">
        <v>1315</v>
      </c>
      <c r="B29" s="881"/>
      <c r="C29" s="350">
        <v>4</v>
      </c>
      <c r="D29" s="329">
        <v>5</v>
      </c>
      <c r="E29" s="351">
        <v>1569.1</v>
      </c>
      <c r="F29" s="330">
        <v>1569.1</v>
      </c>
      <c r="G29" s="330">
        <v>2069.1</v>
      </c>
      <c r="H29" s="330">
        <v>2069.1</v>
      </c>
      <c r="I29" s="308"/>
      <c r="J29" s="308"/>
      <c r="K29" s="308"/>
    </row>
    <row r="30" spans="1:11" ht="16.5" customHeight="1">
      <c r="A30" s="880" t="s">
        <v>1659</v>
      </c>
      <c r="B30" s="881"/>
      <c r="C30" s="350">
        <v>4</v>
      </c>
      <c r="D30" s="329">
        <v>8</v>
      </c>
      <c r="E30" s="351">
        <v>27900</v>
      </c>
      <c r="F30" s="330">
        <v>0</v>
      </c>
      <c r="G30" s="330">
        <v>27900</v>
      </c>
      <c r="H30" s="330">
        <v>0</v>
      </c>
      <c r="I30" s="308"/>
      <c r="J30" s="308"/>
      <c r="K30" s="308"/>
    </row>
    <row r="31" spans="1:11" ht="16.5" customHeight="1">
      <c r="A31" s="880" t="s">
        <v>1377</v>
      </c>
      <c r="B31" s="881"/>
      <c r="C31" s="350">
        <v>4</v>
      </c>
      <c r="D31" s="329">
        <v>9</v>
      </c>
      <c r="E31" s="351">
        <v>110275.67</v>
      </c>
      <c r="F31" s="330">
        <v>0</v>
      </c>
      <c r="G31" s="330">
        <v>104519.57</v>
      </c>
      <c r="H31" s="330">
        <v>0</v>
      </c>
      <c r="I31" s="308"/>
      <c r="J31" s="308"/>
      <c r="K31" s="308"/>
    </row>
    <row r="32" spans="1:11" ht="16.5" customHeight="1">
      <c r="A32" s="880" t="s">
        <v>1663</v>
      </c>
      <c r="B32" s="881"/>
      <c r="C32" s="350">
        <v>4</v>
      </c>
      <c r="D32" s="329">
        <v>12</v>
      </c>
      <c r="E32" s="351">
        <v>59567.9</v>
      </c>
      <c r="F32" s="330">
        <v>1702.9</v>
      </c>
      <c r="G32" s="330">
        <v>58331.9</v>
      </c>
      <c r="H32" s="330">
        <v>1702.9</v>
      </c>
      <c r="I32" s="308"/>
      <c r="J32" s="308"/>
      <c r="K32" s="308"/>
    </row>
    <row r="33" spans="1:11" ht="16.5" customHeight="1">
      <c r="A33" s="884" t="s">
        <v>1665</v>
      </c>
      <c r="B33" s="885"/>
      <c r="C33" s="352">
        <v>5</v>
      </c>
      <c r="D33" s="331">
        <v>0</v>
      </c>
      <c r="E33" s="353">
        <v>215870</v>
      </c>
      <c r="F33" s="332">
        <v>10.5</v>
      </c>
      <c r="G33" s="332">
        <v>194913.8</v>
      </c>
      <c r="H33" s="332">
        <v>10.5</v>
      </c>
      <c r="I33" s="308"/>
      <c r="J33" s="308"/>
      <c r="K33" s="308"/>
    </row>
    <row r="34" spans="1:11" ht="16.5" customHeight="1">
      <c r="A34" s="880" t="s">
        <v>1666</v>
      </c>
      <c r="B34" s="881"/>
      <c r="C34" s="350">
        <v>5</v>
      </c>
      <c r="D34" s="329">
        <v>1</v>
      </c>
      <c r="E34" s="351">
        <v>30083.200000000001</v>
      </c>
      <c r="F34" s="330">
        <v>0</v>
      </c>
      <c r="G34" s="330">
        <v>22687.8</v>
      </c>
      <c r="H34" s="330">
        <v>0</v>
      </c>
      <c r="I34" s="308"/>
      <c r="J34" s="308"/>
      <c r="K34" s="308"/>
    </row>
    <row r="35" spans="1:11" ht="16.5" customHeight="1">
      <c r="A35" s="880" t="s">
        <v>1669</v>
      </c>
      <c r="B35" s="881"/>
      <c r="C35" s="350">
        <v>5</v>
      </c>
      <c r="D35" s="329">
        <v>2</v>
      </c>
      <c r="E35" s="351">
        <v>57258.3</v>
      </c>
      <c r="F35" s="330">
        <v>0</v>
      </c>
      <c r="G35" s="330">
        <v>43627.5</v>
      </c>
      <c r="H35" s="330">
        <v>0</v>
      </c>
      <c r="I35" s="308"/>
      <c r="J35" s="308"/>
      <c r="K35" s="308"/>
    </row>
    <row r="36" spans="1:11" ht="16.5" customHeight="1">
      <c r="A36" s="880" t="s">
        <v>1671</v>
      </c>
      <c r="B36" s="881"/>
      <c r="C36" s="350">
        <v>5</v>
      </c>
      <c r="D36" s="329">
        <v>3</v>
      </c>
      <c r="E36" s="351">
        <v>97251</v>
      </c>
      <c r="F36" s="330">
        <v>0</v>
      </c>
      <c r="G36" s="330">
        <v>97561</v>
      </c>
      <c r="H36" s="330">
        <v>0</v>
      </c>
      <c r="I36" s="308"/>
      <c r="J36" s="308"/>
      <c r="K36" s="308"/>
    </row>
    <row r="37" spans="1:11" ht="25.5" customHeight="1">
      <c r="A37" s="880" t="s">
        <v>1271</v>
      </c>
      <c r="B37" s="881"/>
      <c r="C37" s="350">
        <v>5</v>
      </c>
      <c r="D37" s="329">
        <v>5</v>
      </c>
      <c r="E37" s="351">
        <v>31277.5</v>
      </c>
      <c r="F37" s="330">
        <v>10.5</v>
      </c>
      <c r="G37" s="330">
        <v>31037.5</v>
      </c>
      <c r="H37" s="330">
        <v>10.5</v>
      </c>
      <c r="I37" s="308"/>
      <c r="J37" s="308"/>
      <c r="K37" s="308"/>
    </row>
    <row r="38" spans="1:11" ht="16.5" customHeight="1">
      <c r="A38" s="884" t="s">
        <v>1359</v>
      </c>
      <c r="B38" s="885"/>
      <c r="C38" s="352">
        <v>6</v>
      </c>
      <c r="D38" s="331">
        <v>0</v>
      </c>
      <c r="E38" s="353">
        <v>960</v>
      </c>
      <c r="F38" s="332">
        <v>0</v>
      </c>
      <c r="G38" s="332">
        <v>960</v>
      </c>
      <c r="H38" s="332">
        <v>0</v>
      </c>
      <c r="I38" s="308"/>
      <c r="J38" s="308"/>
      <c r="K38" s="308"/>
    </row>
    <row r="39" spans="1:11" ht="16.5" customHeight="1">
      <c r="A39" s="880" t="s">
        <v>1360</v>
      </c>
      <c r="B39" s="881"/>
      <c r="C39" s="350">
        <v>6</v>
      </c>
      <c r="D39" s="329">
        <v>5</v>
      </c>
      <c r="E39" s="351">
        <v>960</v>
      </c>
      <c r="F39" s="330">
        <v>0</v>
      </c>
      <c r="G39" s="330">
        <v>960</v>
      </c>
      <c r="H39" s="330">
        <v>0</v>
      </c>
      <c r="I39" s="308"/>
      <c r="J39" s="308"/>
      <c r="K39" s="308"/>
    </row>
    <row r="40" spans="1:11" ht="16.5" customHeight="1">
      <c r="A40" s="884" t="s">
        <v>1737</v>
      </c>
      <c r="B40" s="885"/>
      <c r="C40" s="352">
        <v>7</v>
      </c>
      <c r="D40" s="331">
        <v>0</v>
      </c>
      <c r="E40" s="353">
        <v>1592629</v>
      </c>
      <c r="F40" s="332">
        <v>1098533.8</v>
      </c>
      <c r="G40" s="332">
        <v>1688092</v>
      </c>
      <c r="H40" s="332">
        <v>1167088.8</v>
      </c>
      <c r="I40" s="308"/>
      <c r="J40" s="308"/>
      <c r="K40" s="308"/>
    </row>
    <row r="41" spans="1:11" ht="16.5" customHeight="1">
      <c r="A41" s="880" t="s">
        <v>1738</v>
      </c>
      <c r="B41" s="881"/>
      <c r="C41" s="350">
        <v>7</v>
      </c>
      <c r="D41" s="329">
        <v>1</v>
      </c>
      <c r="E41" s="351">
        <v>587382</v>
      </c>
      <c r="F41" s="330">
        <v>447733</v>
      </c>
      <c r="G41" s="330">
        <v>623032</v>
      </c>
      <c r="H41" s="330">
        <v>481116</v>
      </c>
      <c r="I41" s="308"/>
      <c r="J41" s="308"/>
      <c r="K41" s="308"/>
    </row>
    <row r="42" spans="1:11" ht="16.5" customHeight="1">
      <c r="A42" s="880" t="s">
        <v>1750</v>
      </c>
      <c r="B42" s="881"/>
      <c r="C42" s="350">
        <v>7</v>
      </c>
      <c r="D42" s="329">
        <v>2</v>
      </c>
      <c r="E42" s="351">
        <v>923063.8</v>
      </c>
      <c r="F42" s="330">
        <v>643843</v>
      </c>
      <c r="G42" s="330">
        <v>982865.8</v>
      </c>
      <c r="H42" s="330">
        <v>679015</v>
      </c>
      <c r="I42" s="308"/>
      <c r="J42" s="308"/>
      <c r="K42" s="308"/>
    </row>
    <row r="43" spans="1:11" ht="16.5" customHeight="1">
      <c r="A43" s="880" t="s">
        <v>1778</v>
      </c>
      <c r="B43" s="881"/>
      <c r="C43" s="350">
        <v>7</v>
      </c>
      <c r="D43" s="329">
        <v>7</v>
      </c>
      <c r="E43" s="351">
        <v>45379.199999999997</v>
      </c>
      <c r="F43" s="330">
        <v>6957.8</v>
      </c>
      <c r="G43" s="330">
        <v>45390.2</v>
      </c>
      <c r="H43" s="330">
        <v>6957.8</v>
      </c>
      <c r="I43" s="308"/>
      <c r="J43" s="308"/>
      <c r="K43" s="308"/>
    </row>
    <row r="44" spans="1:11" ht="16.5" customHeight="1">
      <c r="A44" s="880" t="s">
        <v>1765</v>
      </c>
      <c r="B44" s="881"/>
      <c r="C44" s="350">
        <v>7</v>
      </c>
      <c r="D44" s="329">
        <v>9</v>
      </c>
      <c r="E44" s="351">
        <v>36804</v>
      </c>
      <c r="F44" s="330">
        <v>0</v>
      </c>
      <c r="G44" s="330">
        <v>36804</v>
      </c>
      <c r="H44" s="330">
        <v>0</v>
      </c>
      <c r="I44" s="308"/>
      <c r="J44" s="308"/>
      <c r="K44" s="308"/>
    </row>
    <row r="45" spans="1:11" ht="16.5" customHeight="1">
      <c r="A45" s="884" t="s">
        <v>1837</v>
      </c>
      <c r="B45" s="885"/>
      <c r="C45" s="352">
        <v>8</v>
      </c>
      <c r="D45" s="331">
        <v>0</v>
      </c>
      <c r="E45" s="353">
        <v>110750.1</v>
      </c>
      <c r="F45" s="332">
        <v>210.8</v>
      </c>
      <c r="G45" s="332">
        <v>133085.29999999999</v>
      </c>
      <c r="H45" s="332">
        <v>235.5</v>
      </c>
      <c r="I45" s="308"/>
      <c r="J45" s="308"/>
      <c r="K45" s="308"/>
    </row>
    <row r="46" spans="1:11" ht="16.5" customHeight="1">
      <c r="A46" s="880" t="s">
        <v>1838</v>
      </c>
      <c r="B46" s="881"/>
      <c r="C46" s="350">
        <v>8</v>
      </c>
      <c r="D46" s="329">
        <v>1</v>
      </c>
      <c r="E46" s="351">
        <v>100068.3</v>
      </c>
      <c r="F46" s="330">
        <v>0</v>
      </c>
      <c r="G46" s="330">
        <v>122378.8</v>
      </c>
      <c r="H46" s="330">
        <v>0</v>
      </c>
      <c r="I46" s="308"/>
      <c r="J46" s="308"/>
      <c r="K46" s="308"/>
    </row>
    <row r="47" spans="1:11" ht="16.5" customHeight="1">
      <c r="A47" s="880" t="s">
        <v>1184</v>
      </c>
      <c r="B47" s="881"/>
      <c r="C47" s="350">
        <v>8</v>
      </c>
      <c r="D47" s="329">
        <v>4</v>
      </c>
      <c r="E47" s="351">
        <v>10681.8</v>
      </c>
      <c r="F47" s="330">
        <v>210.8</v>
      </c>
      <c r="G47" s="330">
        <v>10706.5</v>
      </c>
      <c r="H47" s="330">
        <v>235.5</v>
      </c>
      <c r="I47" s="308"/>
      <c r="J47" s="308"/>
      <c r="K47" s="308"/>
    </row>
    <row r="48" spans="1:11" ht="16.5" customHeight="1">
      <c r="A48" s="884" t="s">
        <v>1673</v>
      </c>
      <c r="B48" s="885"/>
      <c r="C48" s="352">
        <v>10</v>
      </c>
      <c r="D48" s="331">
        <v>0</v>
      </c>
      <c r="E48" s="353">
        <v>221188.53</v>
      </c>
      <c r="F48" s="332">
        <v>195210.4</v>
      </c>
      <c r="G48" s="332">
        <v>240711.13</v>
      </c>
      <c r="H48" s="332">
        <v>217136</v>
      </c>
      <c r="I48" s="308"/>
      <c r="J48" s="308"/>
      <c r="K48" s="308"/>
    </row>
    <row r="49" spans="1:11" ht="16.5" customHeight="1">
      <c r="A49" s="880" t="s">
        <v>976</v>
      </c>
      <c r="B49" s="881"/>
      <c r="C49" s="350">
        <v>10</v>
      </c>
      <c r="D49" s="329">
        <v>1</v>
      </c>
      <c r="E49" s="351">
        <v>2958</v>
      </c>
      <c r="F49" s="330">
        <v>0</v>
      </c>
      <c r="G49" s="330">
        <v>2958</v>
      </c>
      <c r="H49" s="330">
        <v>0</v>
      </c>
      <c r="I49" s="308"/>
      <c r="J49" s="308"/>
      <c r="K49" s="308"/>
    </row>
    <row r="50" spans="1:11" ht="16.5" customHeight="1">
      <c r="A50" s="880" t="s">
        <v>1269</v>
      </c>
      <c r="B50" s="881"/>
      <c r="C50" s="350">
        <v>10</v>
      </c>
      <c r="D50" s="329">
        <v>3</v>
      </c>
      <c r="E50" s="351">
        <v>7616.33</v>
      </c>
      <c r="F50" s="330">
        <v>5875.2</v>
      </c>
      <c r="G50" s="330">
        <v>7616.33</v>
      </c>
      <c r="H50" s="330">
        <v>5875.2</v>
      </c>
      <c r="I50" s="308"/>
      <c r="J50" s="308"/>
      <c r="K50" s="308"/>
    </row>
    <row r="51" spans="1:11" ht="16.5" customHeight="1">
      <c r="A51" s="880" t="s">
        <v>1760</v>
      </c>
      <c r="B51" s="881"/>
      <c r="C51" s="350">
        <v>10</v>
      </c>
      <c r="D51" s="329">
        <v>4</v>
      </c>
      <c r="E51" s="351">
        <v>175265.1</v>
      </c>
      <c r="F51" s="330">
        <v>175265.1</v>
      </c>
      <c r="G51" s="330">
        <v>197190.7</v>
      </c>
      <c r="H51" s="330">
        <v>197190.7</v>
      </c>
      <c r="I51" s="308"/>
      <c r="J51" s="308"/>
      <c r="K51" s="308"/>
    </row>
    <row r="52" spans="1:11" ht="16.5" customHeight="1">
      <c r="A52" s="880" t="s">
        <v>1674</v>
      </c>
      <c r="B52" s="881"/>
      <c r="C52" s="350">
        <v>10</v>
      </c>
      <c r="D52" s="329">
        <v>6</v>
      </c>
      <c r="E52" s="351">
        <v>35349.1</v>
      </c>
      <c r="F52" s="330">
        <v>14070.1</v>
      </c>
      <c r="G52" s="330">
        <v>32946.1</v>
      </c>
      <c r="H52" s="330">
        <v>14070.1</v>
      </c>
      <c r="I52" s="308"/>
      <c r="J52" s="308"/>
      <c r="K52" s="308"/>
    </row>
    <row r="53" spans="1:11" ht="16.5" customHeight="1">
      <c r="A53" s="884" t="s">
        <v>1868</v>
      </c>
      <c r="B53" s="885"/>
      <c r="C53" s="352">
        <v>11</v>
      </c>
      <c r="D53" s="331">
        <v>0</v>
      </c>
      <c r="E53" s="353">
        <v>82203.399999999994</v>
      </c>
      <c r="F53" s="332">
        <v>53.4</v>
      </c>
      <c r="G53" s="332">
        <v>82701.399999999994</v>
      </c>
      <c r="H53" s="332">
        <v>53.4</v>
      </c>
      <c r="I53" s="308"/>
      <c r="J53" s="308"/>
      <c r="K53" s="308"/>
    </row>
    <row r="54" spans="1:11" ht="16.5" customHeight="1">
      <c r="A54" s="880" t="s">
        <v>1869</v>
      </c>
      <c r="B54" s="881"/>
      <c r="C54" s="350">
        <v>11</v>
      </c>
      <c r="D54" s="329">
        <v>1</v>
      </c>
      <c r="E54" s="351">
        <v>71218.399999999994</v>
      </c>
      <c r="F54" s="330">
        <v>53.4</v>
      </c>
      <c r="G54" s="330">
        <v>71716.399999999994</v>
      </c>
      <c r="H54" s="330">
        <v>53.4</v>
      </c>
      <c r="I54" s="308"/>
      <c r="J54" s="308"/>
      <c r="K54" s="308"/>
    </row>
    <row r="55" spans="1:11" ht="16.5" customHeight="1">
      <c r="A55" s="880" t="s">
        <v>1872</v>
      </c>
      <c r="B55" s="881"/>
      <c r="C55" s="350">
        <v>11</v>
      </c>
      <c r="D55" s="329">
        <v>2</v>
      </c>
      <c r="E55" s="351">
        <v>1591</v>
      </c>
      <c r="F55" s="330">
        <v>0</v>
      </c>
      <c r="G55" s="330">
        <v>1591</v>
      </c>
      <c r="H55" s="330">
        <v>0</v>
      </c>
      <c r="I55" s="308"/>
      <c r="J55" s="308"/>
      <c r="K55" s="308"/>
    </row>
    <row r="56" spans="1:11" ht="16.5" customHeight="1">
      <c r="A56" s="880" t="s">
        <v>1240</v>
      </c>
      <c r="B56" s="881"/>
      <c r="C56" s="350">
        <v>11</v>
      </c>
      <c r="D56" s="329">
        <v>5</v>
      </c>
      <c r="E56" s="351">
        <v>9394</v>
      </c>
      <c r="F56" s="330">
        <v>0</v>
      </c>
      <c r="G56" s="330">
        <v>9394</v>
      </c>
      <c r="H56" s="330">
        <v>0</v>
      </c>
      <c r="I56" s="308"/>
      <c r="J56" s="308"/>
      <c r="K56" s="308"/>
    </row>
    <row r="57" spans="1:11" ht="16.5" customHeight="1">
      <c r="A57" s="884" t="s">
        <v>1412</v>
      </c>
      <c r="B57" s="885"/>
      <c r="C57" s="352">
        <v>12</v>
      </c>
      <c r="D57" s="331">
        <v>0</v>
      </c>
      <c r="E57" s="353">
        <v>16007</v>
      </c>
      <c r="F57" s="332">
        <v>0</v>
      </c>
      <c r="G57" s="332">
        <v>16007</v>
      </c>
      <c r="H57" s="332">
        <v>0</v>
      </c>
      <c r="I57" s="308"/>
      <c r="J57" s="308"/>
      <c r="K57" s="308"/>
    </row>
    <row r="58" spans="1:11" ht="16.5" customHeight="1">
      <c r="A58" s="880" t="s">
        <v>1413</v>
      </c>
      <c r="B58" s="881"/>
      <c r="C58" s="350">
        <v>12</v>
      </c>
      <c r="D58" s="329">
        <v>1</v>
      </c>
      <c r="E58" s="351">
        <v>7081</v>
      </c>
      <c r="F58" s="330">
        <v>0</v>
      </c>
      <c r="G58" s="330">
        <v>7081</v>
      </c>
      <c r="H58" s="330">
        <v>0</v>
      </c>
      <c r="I58" s="308"/>
      <c r="J58" s="308"/>
      <c r="K58" s="308"/>
    </row>
    <row r="59" spans="1:11" ht="16.5" customHeight="1">
      <c r="A59" s="880" t="s">
        <v>1414</v>
      </c>
      <c r="B59" s="881"/>
      <c r="C59" s="350">
        <v>12</v>
      </c>
      <c r="D59" s="329">
        <v>2</v>
      </c>
      <c r="E59" s="351">
        <v>8457</v>
      </c>
      <c r="F59" s="330">
        <v>0</v>
      </c>
      <c r="G59" s="330">
        <v>8457</v>
      </c>
      <c r="H59" s="330">
        <v>0</v>
      </c>
      <c r="I59" s="308"/>
      <c r="J59" s="308"/>
      <c r="K59" s="308"/>
    </row>
    <row r="60" spans="1:11" ht="16.5" customHeight="1">
      <c r="A60" s="880" t="s">
        <v>1415</v>
      </c>
      <c r="B60" s="881"/>
      <c r="C60" s="350">
        <v>12</v>
      </c>
      <c r="D60" s="329">
        <v>4</v>
      </c>
      <c r="E60" s="351">
        <v>469</v>
      </c>
      <c r="F60" s="330">
        <v>0</v>
      </c>
      <c r="G60" s="330">
        <v>469</v>
      </c>
      <c r="H60" s="330">
        <v>0</v>
      </c>
      <c r="I60" s="308"/>
      <c r="J60" s="308"/>
      <c r="K60" s="308"/>
    </row>
    <row r="61" spans="1:11" ht="25.5" customHeight="1">
      <c r="A61" s="884" t="s">
        <v>1397</v>
      </c>
      <c r="B61" s="885"/>
      <c r="C61" s="352">
        <v>13</v>
      </c>
      <c r="D61" s="331">
        <v>0</v>
      </c>
      <c r="E61" s="353">
        <v>7600</v>
      </c>
      <c r="F61" s="332">
        <v>0</v>
      </c>
      <c r="G61" s="332">
        <v>7600</v>
      </c>
      <c r="H61" s="332">
        <v>0</v>
      </c>
      <c r="I61" s="308"/>
      <c r="J61" s="308"/>
      <c r="K61" s="308"/>
    </row>
    <row r="62" spans="1:11" ht="25.5" customHeight="1" thickBot="1">
      <c r="A62" s="882" t="s">
        <v>1398</v>
      </c>
      <c r="B62" s="883"/>
      <c r="C62" s="354">
        <v>13</v>
      </c>
      <c r="D62" s="333">
        <v>1</v>
      </c>
      <c r="E62" s="355">
        <v>7600</v>
      </c>
      <c r="F62" s="334">
        <v>0</v>
      </c>
      <c r="G62" s="334">
        <v>7600</v>
      </c>
      <c r="H62" s="334">
        <v>0</v>
      </c>
      <c r="I62" s="308"/>
      <c r="J62" s="308"/>
      <c r="K62" s="308"/>
    </row>
    <row r="63" spans="1:11" ht="15.75" customHeight="1" thickBot="1">
      <c r="A63" s="356" t="s">
        <v>1454</v>
      </c>
      <c r="B63" s="336"/>
      <c r="C63" s="357"/>
      <c r="D63" s="358"/>
      <c r="E63" s="359">
        <f>E61+E57+E53+E48+E45+E40+E38+E33+E27+E22+E14</f>
        <v>2863802</v>
      </c>
      <c r="F63" s="359">
        <f>F61+F57+F53+F48+F45+F40+F38+F33+F27+F22+F14</f>
        <v>1312370.6999999997</v>
      </c>
      <c r="G63" s="359">
        <f>G61+G57+G53+G48+G45+G40+G38+G33+G27+G22+G14</f>
        <v>2988010.1</v>
      </c>
      <c r="H63" s="359">
        <f>H61+H57+H53+H48+H45+H40+H38+H33+H27+H22+H14</f>
        <v>1403670.7999999998</v>
      </c>
      <c r="I63" s="308"/>
      <c r="J63" s="308"/>
      <c r="K63" s="308"/>
    </row>
  </sheetData>
  <mergeCells count="61">
    <mergeCell ref="G1:H1"/>
    <mergeCell ref="G2:H2"/>
    <mergeCell ref="G3:H3"/>
    <mergeCell ref="A5:H7"/>
    <mergeCell ref="C9:D11"/>
    <mergeCell ref="E9:H9"/>
    <mergeCell ref="E10:F10"/>
    <mergeCell ref="G10:H10"/>
    <mergeCell ref="E11:E12"/>
    <mergeCell ref="F11:F12"/>
    <mergeCell ref="G11:G12"/>
    <mergeCell ref="H11:H12"/>
    <mergeCell ref="A27:B27"/>
    <mergeCell ref="A29:B29"/>
    <mergeCell ref="A30:B30"/>
    <mergeCell ref="A15:B15"/>
    <mergeCell ref="A16:B16"/>
    <mergeCell ref="A17:B17"/>
    <mergeCell ref="A19:B19"/>
    <mergeCell ref="A18:B18"/>
    <mergeCell ref="A28:B28"/>
    <mergeCell ref="A41:B41"/>
    <mergeCell ref="A14:B14"/>
    <mergeCell ref="A31:B31"/>
    <mergeCell ref="A20:B20"/>
    <mergeCell ref="A21:B21"/>
    <mergeCell ref="A22:B22"/>
    <mergeCell ref="A23:B23"/>
    <mergeCell ref="A24:B24"/>
    <mergeCell ref="A25:B25"/>
    <mergeCell ref="A26:B26"/>
    <mergeCell ref="A42:B42"/>
    <mergeCell ref="A32:B32"/>
    <mergeCell ref="A33:B33"/>
    <mergeCell ref="A34:B34"/>
    <mergeCell ref="A35:B35"/>
    <mergeCell ref="A36:B36"/>
    <mergeCell ref="A38:B38"/>
    <mergeCell ref="A37:B37"/>
    <mergeCell ref="A39:B39"/>
    <mergeCell ref="A40:B40"/>
    <mergeCell ref="A55:B55"/>
    <mergeCell ref="A44:B44"/>
    <mergeCell ref="A45:B45"/>
    <mergeCell ref="A46:B46"/>
    <mergeCell ref="A47:B47"/>
    <mergeCell ref="A48:B48"/>
    <mergeCell ref="A49:B49"/>
    <mergeCell ref="A50:B50"/>
    <mergeCell ref="A51:B51"/>
    <mergeCell ref="A53:B53"/>
    <mergeCell ref="A54:B54"/>
    <mergeCell ref="A43:B43"/>
    <mergeCell ref="A52:B52"/>
    <mergeCell ref="A62:B62"/>
    <mergeCell ref="A56:B56"/>
    <mergeCell ref="A57:B57"/>
    <mergeCell ref="A58:B58"/>
    <mergeCell ref="A59:B59"/>
    <mergeCell ref="A60:B60"/>
    <mergeCell ref="A61:B61"/>
  </mergeCells>
  <phoneticPr fontId="0" type="noConversion"/>
  <pageMargins left="0.74803149606299213" right="0.74803149606299213" top="0.98425196850393704" bottom="0.98425196850393704" header="0.51181102362204722" footer="0.51181102362204722"/>
  <pageSetup scale="75" firstPageNumber="29" fitToHeight="0" orientation="portrait" useFirstPageNumber="1"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G774"/>
  <sheetViews>
    <sheetView showGridLines="0" workbookViewId="0">
      <selection activeCell="G4" sqref="G4"/>
    </sheetView>
  </sheetViews>
  <sheetFormatPr defaultRowHeight="12.75"/>
  <cols>
    <col min="1" max="1" width="49.28515625" style="397" customWidth="1"/>
    <col min="2" max="2" width="6.42578125" style="397" customWidth="1"/>
    <col min="3" max="3" width="5.85546875" style="397" customWidth="1"/>
    <col min="4" max="4" width="12.140625" style="397" customWidth="1"/>
    <col min="5" max="5" width="5.7109375" style="397" customWidth="1"/>
    <col min="6" max="6" width="16.42578125" style="397" customWidth="1"/>
    <col min="7" max="19" width="15.5703125" style="397" customWidth="1"/>
    <col min="20" max="16384" width="9.140625" style="397"/>
  </cols>
  <sheetData>
    <row r="1" spans="1:7">
      <c r="A1" s="394"/>
      <c r="B1" s="395"/>
      <c r="C1" s="395"/>
      <c r="D1" s="901" t="s">
        <v>1846</v>
      </c>
      <c r="E1" s="901"/>
      <c r="F1" s="901"/>
      <c r="G1" s="396"/>
    </row>
    <row r="2" spans="1:7">
      <c r="A2" s="395"/>
      <c r="B2" s="395"/>
      <c r="C2" s="398"/>
      <c r="D2" s="901" t="s">
        <v>1633</v>
      </c>
      <c r="E2" s="901"/>
      <c r="F2" s="901"/>
      <c r="G2" s="396"/>
    </row>
    <row r="3" spans="1:7" ht="15.75">
      <c r="A3" s="399"/>
      <c r="B3" s="400"/>
      <c r="C3" s="400"/>
      <c r="D3" s="902" t="s">
        <v>1845</v>
      </c>
      <c r="E3" s="902"/>
      <c r="F3" s="902"/>
      <c r="G3" s="396"/>
    </row>
    <row r="4" spans="1:7" ht="15.75">
      <c r="A4" s="399"/>
      <c r="B4" s="400"/>
      <c r="C4" s="400"/>
      <c r="D4" s="400"/>
      <c r="E4" s="400"/>
      <c r="F4" s="400"/>
      <c r="G4" s="396"/>
    </row>
    <row r="5" spans="1:7" ht="70.5" customHeight="1">
      <c r="A5" s="903" t="s">
        <v>1490</v>
      </c>
      <c r="B5" s="903"/>
      <c r="C5" s="903"/>
      <c r="D5" s="903"/>
      <c r="E5" s="903"/>
      <c r="F5" s="903"/>
      <c r="G5" s="396"/>
    </row>
    <row r="6" spans="1:7" ht="13.5" thickBot="1">
      <c r="A6" s="401"/>
      <c r="B6" s="401"/>
      <c r="C6" s="401"/>
      <c r="D6" s="401"/>
      <c r="E6" s="401"/>
      <c r="F6" s="389" t="s">
        <v>1625</v>
      </c>
      <c r="G6" s="396"/>
    </row>
    <row r="7" spans="1:7" ht="13.5" thickBot="1">
      <c r="A7" s="390" t="s">
        <v>1618</v>
      </c>
      <c r="B7" s="391" t="s">
        <v>1617</v>
      </c>
      <c r="C7" s="392" t="s">
        <v>1616</v>
      </c>
      <c r="D7" s="391" t="s">
        <v>1615</v>
      </c>
      <c r="E7" s="393" t="s">
        <v>1614</v>
      </c>
      <c r="F7" s="391" t="s">
        <v>1609</v>
      </c>
      <c r="G7" s="401" t="s">
        <v>1453</v>
      </c>
    </row>
    <row r="8" spans="1:7" ht="13.5" thickBot="1">
      <c r="A8" s="402">
        <v>1</v>
      </c>
      <c r="B8" s="403">
        <v>2</v>
      </c>
      <c r="C8" s="403">
        <v>3</v>
      </c>
      <c r="D8" s="404">
        <v>4</v>
      </c>
      <c r="E8" s="404">
        <v>5</v>
      </c>
      <c r="F8" s="404">
        <v>6</v>
      </c>
      <c r="G8" s="401" t="s">
        <v>1453</v>
      </c>
    </row>
    <row r="9" spans="1:7">
      <c r="A9" s="405" t="s">
        <v>1245</v>
      </c>
      <c r="B9" s="406">
        <v>1</v>
      </c>
      <c r="C9" s="406">
        <v>0</v>
      </c>
      <c r="D9" s="407" t="s">
        <v>1453</v>
      </c>
      <c r="E9" s="408" t="s">
        <v>1453</v>
      </c>
      <c r="F9" s="409">
        <v>348491.7</v>
      </c>
      <c r="G9" s="410" t="s">
        <v>1453</v>
      </c>
    </row>
    <row r="10" spans="1:7" ht="21">
      <c r="A10" s="411" t="s">
        <v>970</v>
      </c>
      <c r="B10" s="412">
        <v>1</v>
      </c>
      <c r="C10" s="412">
        <v>2</v>
      </c>
      <c r="D10" s="413" t="s">
        <v>1453</v>
      </c>
      <c r="E10" s="414" t="s">
        <v>1453</v>
      </c>
      <c r="F10" s="415">
        <v>7401</v>
      </c>
      <c r="G10" s="410" t="s">
        <v>1453</v>
      </c>
    </row>
    <row r="11" spans="1:7">
      <c r="A11" s="416" t="s">
        <v>1491</v>
      </c>
      <c r="B11" s="417">
        <v>1</v>
      </c>
      <c r="C11" s="417">
        <v>2</v>
      </c>
      <c r="D11" s="418" t="s">
        <v>1477</v>
      </c>
      <c r="E11" s="419" t="s">
        <v>1453</v>
      </c>
      <c r="F11" s="420">
        <v>7401</v>
      </c>
      <c r="G11" s="410" t="s">
        <v>1453</v>
      </c>
    </row>
    <row r="12" spans="1:7">
      <c r="A12" s="421" t="s">
        <v>1492</v>
      </c>
      <c r="B12" s="422">
        <v>1</v>
      </c>
      <c r="C12" s="422">
        <v>2</v>
      </c>
      <c r="D12" s="423" t="s">
        <v>1493</v>
      </c>
      <c r="E12" s="424" t="s">
        <v>1453</v>
      </c>
      <c r="F12" s="425">
        <v>7401</v>
      </c>
      <c r="G12" s="410" t="s">
        <v>1453</v>
      </c>
    </row>
    <row r="13" spans="1:7">
      <c r="A13" s="421" t="s">
        <v>1494</v>
      </c>
      <c r="B13" s="422">
        <v>1</v>
      </c>
      <c r="C13" s="422">
        <v>2</v>
      </c>
      <c r="D13" s="423" t="s">
        <v>1495</v>
      </c>
      <c r="E13" s="424" t="s">
        <v>1453</v>
      </c>
      <c r="F13" s="425">
        <v>4455</v>
      </c>
      <c r="G13" s="410" t="s">
        <v>1453</v>
      </c>
    </row>
    <row r="14" spans="1:7" ht="45">
      <c r="A14" s="421" t="s">
        <v>1590</v>
      </c>
      <c r="B14" s="422">
        <v>1</v>
      </c>
      <c r="C14" s="422">
        <v>2</v>
      </c>
      <c r="D14" s="423" t="s">
        <v>1495</v>
      </c>
      <c r="E14" s="424" t="s">
        <v>1589</v>
      </c>
      <c r="F14" s="425">
        <v>4455</v>
      </c>
      <c r="G14" s="410" t="s">
        <v>1453</v>
      </c>
    </row>
    <row r="15" spans="1:7" ht="22.5">
      <c r="A15" s="421" t="s">
        <v>1588</v>
      </c>
      <c r="B15" s="422">
        <v>1</v>
      </c>
      <c r="C15" s="422">
        <v>2</v>
      </c>
      <c r="D15" s="423" t="s">
        <v>1495</v>
      </c>
      <c r="E15" s="424" t="s">
        <v>1587</v>
      </c>
      <c r="F15" s="425">
        <v>4455</v>
      </c>
      <c r="G15" s="410" t="s">
        <v>1453</v>
      </c>
    </row>
    <row r="16" spans="1:7">
      <c r="A16" s="421" t="s">
        <v>1496</v>
      </c>
      <c r="B16" s="422">
        <v>1</v>
      </c>
      <c r="C16" s="422">
        <v>2</v>
      </c>
      <c r="D16" s="423" t="s">
        <v>1497</v>
      </c>
      <c r="E16" s="424" t="s">
        <v>1453</v>
      </c>
      <c r="F16" s="425">
        <v>2946</v>
      </c>
      <c r="G16" s="410" t="s">
        <v>1453</v>
      </c>
    </row>
    <row r="17" spans="1:7" ht="45">
      <c r="A17" s="421" t="s">
        <v>1590</v>
      </c>
      <c r="B17" s="422">
        <v>1</v>
      </c>
      <c r="C17" s="422">
        <v>2</v>
      </c>
      <c r="D17" s="423" t="s">
        <v>1497</v>
      </c>
      <c r="E17" s="424" t="s">
        <v>1589</v>
      </c>
      <c r="F17" s="425">
        <v>2946</v>
      </c>
      <c r="G17" s="410" t="s">
        <v>1453</v>
      </c>
    </row>
    <row r="18" spans="1:7" ht="22.5">
      <c r="A18" s="421" t="s">
        <v>1588</v>
      </c>
      <c r="B18" s="422">
        <v>1</v>
      </c>
      <c r="C18" s="422">
        <v>2</v>
      </c>
      <c r="D18" s="423" t="s">
        <v>1497</v>
      </c>
      <c r="E18" s="424" t="s">
        <v>1587</v>
      </c>
      <c r="F18" s="425">
        <v>2946</v>
      </c>
      <c r="G18" s="410" t="s">
        <v>1453</v>
      </c>
    </row>
    <row r="19" spans="1:7" ht="31.5">
      <c r="A19" s="411" t="s">
        <v>971</v>
      </c>
      <c r="B19" s="412">
        <v>1</v>
      </c>
      <c r="C19" s="412">
        <v>3</v>
      </c>
      <c r="D19" s="413" t="s">
        <v>1453</v>
      </c>
      <c r="E19" s="414" t="s">
        <v>1453</v>
      </c>
      <c r="F19" s="415">
        <v>13595</v>
      </c>
      <c r="G19" s="410" t="s">
        <v>1453</v>
      </c>
    </row>
    <row r="20" spans="1:7">
      <c r="A20" s="416" t="s">
        <v>1491</v>
      </c>
      <c r="B20" s="417">
        <v>1</v>
      </c>
      <c r="C20" s="417">
        <v>3</v>
      </c>
      <c r="D20" s="418" t="s">
        <v>1477</v>
      </c>
      <c r="E20" s="419" t="s">
        <v>1453</v>
      </c>
      <c r="F20" s="420">
        <v>13595</v>
      </c>
      <c r="G20" s="410" t="s">
        <v>1453</v>
      </c>
    </row>
    <row r="21" spans="1:7">
      <c r="A21" s="421" t="s">
        <v>1492</v>
      </c>
      <c r="B21" s="422">
        <v>1</v>
      </c>
      <c r="C21" s="422">
        <v>3</v>
      </c>
      <c r="D21" s="423" t="s">
        <v>1493</v>
      </c>
      <c r="E21" s="424" t="s">
        <v>1453</v>
      </c>
      <c r="F21" s="425">
        <v>13595</v>
      </c>
      <c r="G21" s="410" t="s">
        <v>1453</v>
      </c>
    </row>
    <row r="22" spans="1:7">
      <c r="A22" s="421" t="s">
        <v>1496</v>
      </c>
      <c r="B22" s="422">
        <v>1</v>
      </c>
      <c r="C22" s="422">
        <v>3</v>
      </c>
      <c r="D22" s="423" t="s">
        <v>1497</v>
      </c>
      <c r="E22" s="424" t="s">
        <v>1453</v>
      </c>
      <c r="F22" s="425">
        <v>13595</v>
      </c>
      <c r="G22" s="410" t="s">
        <v>1453</v>
      </c>
    </row>
    <row r="23" spans="1:7" ht="45">
      <c r="A23" s="421" t="s">
        <v>1590</v>
      </c>
      <c r="B23" s="422">
        <v>1</v>
      </c>
      <c r="C23" s="422">
        <v>3</v>
      </c>
      <c r="D23" s="423" t="s">
        <v>1497</v>
      </c>
      <c r="E23" s="424" t="s">
        <v>1589</v>
      </c>
      <c r="F23" s="425">
        <v>12775</v>
      </c>
      <c r="G23" s="410" t="s">
        <v>1453</v>
      </c>
    </row>
    <row r="24" spans="1:7" ht="22.5">
      <c r="A24" s="421" t="s">
        <v>1588</v>
      </c>
      <c r="B24" s="422">
        <v>1</v>
      </c>
      <c r="C24" s="422">
        <v>3</v>
      </c>
      <c r="D24" s="423" t="s">
        <v>1497</v>
      </c>
      <c r="E24" s="424" t="s">
        <v>1587</v>
      </c>
      <c r="F24" s="425">
        <v>12775</v>
      </c>
      <c r="G24" s="410" t="s">
        <v>1453</v>
      </c>
    </row>
    <row r="25" spans="1:7" ht="22.5">
      <c r="A25" s="421" t="s">
        <v>1530</v>
      </c>
      <c r="B25" s="422">
        <v>1</v>
      </c>
      <c r="C25" s="422">
        <v>3</v>
      </c>
      <c r="D25" s="423" t="s">
        <v>1497</v>
      </c>
      <c r="E25" s="424" t="s">
        <v>1529</v>
      </c>
      <c r="F25" s="425">
        <v>816</v>
      </c>
      <c r="G25" s="410" t="s">
        <v>1453</v>
      </c>
    </row>
    <row r="26" spans="1:7" ht="22.5">
      <c r="A26" s="421" t="s">
        <v>1528</v>
      </c>
      <c r="B26" s="422">
        <v>1</v>
      </c>
      <c r="C26" s="422">
        <v>3</v>
      </c>
      <c r="D26" s="423" t="s">
        <v>1497</v>
      </c>
      <c r="E26" s="424" t="s">
        <v>1479</v>
      </c>
      <c r="F26" s="425">
        <v>816</v>
      </c>
      <c r="G26" s="410" t="s">
        <v>1453</v>
      </c>
    </row>
    <row r="27" spans="1:7">
      <c r="A27" s="421" t="s">
        <v>1461</v>
      </c>
      <c r="B27" s="422">
        <v>1</v>
      </c>
      <c r="C27" s="422">
        <v>3</v>
      </c>
      <c r="D27" s="423" t="s">
        <v>1497</v>
      </c>
      <c r="E27" s="424" t="s">
        <v>1460</v>
      </c>
      <c r="F27" s="425">
        <v>4</v>
      </c>
      <c r="G27" s="410" t="s">
        <v>1453</v>
      </c>
    </row>
    <row r="28" spans="1:7">
      <c r="A28" s="421" t="s">
        <v>1586</v>
      </c>
      <c r="B28" s="422">
        <v>1</v>
      </c>
      <c r="C28" s="422">
        <v>3</v>
      </c>
      <c r="D28" s="423" t="s">
        <v>1497</v>
      </c>
      <c r="E28" s="424" t="s">
        <v>1584</v>
      </c>
      <c r="F28" s="425">
        <v>4</v>
      </c>
      <c r="G28" s="410" t="s">
        <v>1453</v>
      </c>
    </row>
    <row r="29" spans="1:7" ht="31.5">
      <c r="A29" s="411" t="s">
        <v>972</v>
      </c>
      <c r="B29" s="412">
        <v>1</v>
      </c>
      <c r="C29" s="412">
        <v>4</v>
      </c>
      <c r="D29" s="413" t="s">
        <v>1453</v>
      </c>
      <c r="E29" s="414" t="s">
        <v>1453</v>
      </c>
      <c r="F29" s="415">
        <v>136822</v>
      </c>
      <c r="G29" s="410" t="s">
        <v>1453</v>
      </c>
    </row>
    <row r="30" spans="1:7" ht="22.5">
      <c r="A30" s="416" t="s">
        <v>1498</v>
      </c>
      <c r="B30" s="417">
        <v>1</v>
      </c>
      <c r="C30" s="417">
        <v>4</v>
      </c>
      <c r="D30" s="418" t="s">
        <v>1602</v>
      </c>
      <c r="E30" s="419" t="s">
        <v>1453</v>
      </c>
      <c r="F30" s="420">
        <v>136822</v>
      </c>
      <c r="G30" s="410" t="s">
        <v>1453</v>
      </c>
    </row>
    <row r="31" spans="1:7">
      <c r="A31" s="421" t="s">
        <v>1496</v>
      </c>
      <c r="B31" s="422">
        <v>1</v>
      </c>
      <c r="C31" s="422">
        <v>4</v>
      </c>
      <c r="D31" s="423" t="s">
        <v>1499</v>
      </c>
      <c r="E31" s="424" t="s">
        <v>1453</v>
      </c>
      <c r="F31" s="425">
        <v>132367</v>
      </c>
      <c r="G31" s="410" t="s">
        <v>1453</v>
      </c>
    </row>
    <row r="32" spans="1:7" ht="45">
      <c r="A32" s="421" t="s">
        <v>1590</v>
      </c>
      <c r="B32" s="422">
        <v>1</v>
      </c>
      <c r="C32" s="422">
        <v>4</v>
      </c>
      <c r="D32" s="423" t="s">
        <v>1499</v>
      </c>
      <c r="E32" s="424" t="s">
        <v>1589</v>
      </c>
      <c r="F32" s="425">
        <v>127650</v>
      </c>
      <c r="G32" s="410" t="s">
        <v>1453</v>
      </c>
    </row>
    <row r="33" spans="1:7" ht="22.5">
      <c r="A33" s="421" t="s">
        <v>1588</v>
      </c>
      <c r="B33" s="422">
        <v>1</v>
      </c>
      <c r="C33" s="422">
        <v>4</v>
      </c>
      <c r="D33" s="423" t="s">
        <v>1499</v>
      </c>
      <c r="E33" s="424" t="s">
        <v>1587</v>
      </c>
      <c r="F33" s="425">
        <v>127650</v>
      </c>
      <c r="G33" s="410" t="s">
        <v>1453</v>
      </c>
    </row>
    <row r="34" spans="1:7" ht="22.5">
      <c r="A34" s="421" t="s">
        <v>1530</v>
      </c>
      <c r="B34" s="422">
        <v>1</v>
      </c>
      <c r="C34" s="422">
        <v>4</v>
      </c>
      <c r="D34" s="423" t="s">
        <v>1499</v>
      </c>
      <c r="E34" s="424" t="s">
        <v>1529</v>
      </c>
      <c r="F34" s="425">
        <v>4621</v>
      </c>
      <c r="G34" s="410" t="s">
        <v>1453</v>
      </c>
    </row>
    <row r="35" spans="1:7" ht="22.5">
      <c r="A35" s="421" t="s">
        <v>1528</v>
      </c>
      <c r="B35" s="422">
        <v>1</v>
      </c>
      <c r="C35" s="422">
        <v>4</v>
      </c>
      <c r="D35" s="423" t="s">
        <v>1499</v>
      </c>
      <c r="E35" s="424" t="s">
        <v>1479</v>
      </c>
      <c r="F35" s="425">
        <v>4621</v>
      </c>
      <c r="G35" s="410" t="s">
        <v>1453</v>
      </c>
    </row>
    <row r="36" spans="1:7">
      <c r="A36" s="421" t="s">
        <v>1461</v>
      </c>
      <c r="B36" s="422">
        <v>1</v>
      </c>
      <c r="C36" s="422">
        <v>4</v>
      </c>
      <c r="D36" s="423" t="s">
        <v>1499</v>
      </c>
      <c r="E36" s="424" t="s">
        <v>1460</v>
      </c>
      <c r="F36" s="425">
        <v>96</v>
      </c>
      <c r="G36" s="410" t="s">
        <v>1453</v>
      </c>
    </row>
    <row r="37" spans="1:7">
      <c r="A37" s="421" t="s">
        <v>1586</v>
      </c>
      <c r="B37" s="422">
        <v>1</v>
      </c>
      <c r="C37" s="422">
        <v>4</v>
      </c>
      <c r="D37" s="423" t="s">
        <v>1499</v>
      </c>
      <c r="E37" s="424" t="s">
        <v>1584</v>
      </c>
      <c r="F37" s="425">
        <v>96</v>
      </c>
      <c r="G37" s="410" t="s">
        <v>1453</v>
      </c>
    </row>
    <row r="38" spans="1:7" ht="22.5">
      <c r="A38" s="421" t="s">
        <v>1500</v>
      </c>
      <c r="B38" s="422">
        <v>1</v>
      </c>
      <c r="C38" s="422">
        <v>4</v>
      </c>
      <c r="D38" s="423" t="s">
        <v>1501</v>
      </c>
      <c r="E38" s="424" t="s">
        <v>1453</v>
      </c>
      <c r="F38" s="425">
        <v>4455</v>
      </c>
      <c r="G38" s="410" t="s">
        <v>1453</v>
      </c>
    </row>
    <row r="39" spans="1:7" ht="45">
      <c r="A39" s="421" t="s">
        <v>1590</v>
      </c>
      <c r="B39" s="422">
        <v>1</v>
      </c>
      <c r="C39" s="422">
        <v>4</v>
      </c>
      <c r="D39" s="423" t="s">
        <v>1501</v>
      </c>
      <c r="E39" s="424" t="s">
        <v>1589</v>
      </c>
      <c r="F39" s="425">
        <v>4455</v>
      </c>
      <c r="G39" s="410" t="s">
        <v>1453</v>
      </c>
    </row>
    <row r="40" spans="1:7" ht="22.5">
      <c r="A40" s="421" t="s">
        <v>1588</v>
      </c>
      <c r="B40" s="422">
        <v>1</v>
      </c>
      <c r="C40" s="422">
        <v>4</v>
      </c>
      <c r="D40" s="423" t="s">
        <v>1501</v>
      </c>
      <c r="E40" s="424" t="s">
        <v>1587</v>
      </c>
      <c r="F40" s="425">
        <v>4455</v>
      </c>
      <c r="G40" s="410" t="s">
        <v>1453</v>
      </c>
    </row>
    <row r="41" spans="1:7" ht="31.5">
      <c r="A41" s="411" t="s">
        <v>1392</v>
      </c>
      <c r="B41" s="412">
        <v>1</v>
      </c>
      <c r="C41" s="412">
        <v>6</v>
      </c>
      <c r="D41" s="413" t="s">
        <v>1453</v>
      </c>
      <c r="E41" s="414" t="s">
        <v>1453</v>
      </c>
      <c r="F41" s="415">
        <v>44760</v>
      </c>
      <c r="G41" s="410" t="s">
        <v>1453</v>
      </c>
    </row>
    <row r="42" spans="1:7" ht="22.5">
      <c r="A42" s="416" t="s">
        <v>1386</v>
      </c>
      <c r="B42" s="417">
        <v>1</v>
      </c>
      <c r="C42" s="417">
        <v>6</v>
      </c>
      <c r="D42" s="418" t="s">
        <v>1387</v>
      </c>
      <c r="E42" s="419" t="s">
        <v>1453</v>
      </c>
      <c r="F42" s="420">
        <v>26739</v>
      </c>
      <c r="G42" s="410" t="s">
        <v>1453</v>
      </c>
    </row>
    <row r="43" spans="1:7" ht="45">
      <c r="A43" s="421" t="s">
        <v>1388</v>
      </c>
      <c r="B43" s="422">
        <v>1</v>
      </c>
      <c r="C43" s="422">
        <v>6</v>
      </c>
      <c r="D43" s="423" t="s">
        <v>1389</v>
      </c>
      <c r="E43" s="424" t="s">
        <v>1453</v>
      </c>
      <c r="F43" s="425">
        <v>26739</v>
      </c>
      <c r="G43" s="410" t="s">
        <v>1453</v>
      </c>
    </row>
    <row r="44" spans="1:7" ht="67.5">
      <c r="A44" s="421" t="s">
        <v>1390</v>
      </c>
      <c r="B44" s="422">
        <v>1</v>
      </c>
      <c r="C44" s="422">
        <v>6</v>
      </c>
      <c r="D44" s="423" t="s">
        <v>1391</v>
      </c>
      <c r="E44" s="424" t="s">
        <v>1453</v>
      </c>
      <c r="F44" s="425">
        <v>26739</v>
      </c>
      <c r="G44" s="410" t="s">
        <v>1453</v>
      </c>
    </row>
    <row r="45" spans="1:7" ht="45">
      <c r="A45" s="421" t="s">
        <v>1590</v>
      </c>
      <c r="B45" s="422">
        <v>1</v>
      </c>
      <c r="C45" s="422">
        <v>6</v>
      </c>
      <c r="D45" s="423" t="s">
        <v>1391</v>
      </c>
      <c r="E45" s="424" t="s">
        <v>1589</v>
      </c>
      <c r="F45" s="425">
        <v>24913</v>
      </c>
      <c r="G45" s="410" t="s">
        <v>1453</v>
      </c>
    </row>
    <row r="46" spans="1:7" ht="22.5">
      <c r="A46" s="421" t="s">
        <v>1588</v>
      </c>
      <c r="B46" s="422">
        <v>1</v>
      </c>
      <c r="C46" s="422">
        <v>6</v>
      </c>
      <c r="D46" s="423" t="s">
        <v>1391</v>
      </c>
      <c r="E46" s="424" t="s">
        <v>1587</v>
      </c>
      <c r="F46" s="425">
        <v>24913</v>
      </c>
      <c r="G46" s="410" t="s">
        <v>1453</v>
      </c>
    </row>
    <row r="47" spans="1:7" ht="22.5">
      <c r="A47" s="421" t="s">
        <v>1530</v>
      </c>
      <c r="B47" s="422">
        <v>1</v>
      </c>
      <c r="C47" s="422">
        <v>6</v>
      </c>
      <c r="D47" s="423" t="s">
        <v>1391</v>
      </c>
      <c r="E47" s="424" t="s">
        <v>1529</v>
      </c>
      <c r="F47" s="425">
        <v>1822</v>
      </c>
      <c r="G47" s="410" t="s">
        <v>1453</v>
      </c>
    </row>
    <row r="48" spans="1:7" ht="22.5">
      <c r="A48" s="421" t="s">
        <v>1528</v>
      </c>
      <c r="B48" s="422">
        <v>1</v>
      </c>
      <c r="C48" s="422">
        <v>6</v>
      </c>
      <c r="D48" s="423" t="s">
        <v>1391</v>
      </c>
      <c r="E48" s="424" t="s">
        <v>1479</v>
      </c>
      <c r="F48" s="425">
        <v>1822</v>
      </c>
      <c r="G48" s="410" t="s">
        <v>1453</v>
      </c>
    </row>
    <row r="49" spans="1:7">
      <c r="A49" s="421" t="s">
        <v>1461</v>
      </c>
      <c r="B49" s="422">
        <v>1</v>
      </c>
      <c r="C49" s="422">
        <v>6</v>
      </c>
      <c r="D49" s="423" t="s">
        <v>1391</v>
      </c>
      <c r="E49" s="424" t="s">
        <v>1460</v>
      </c>
      <c r="F49" s="425">
        <v>4</v>
      </c>
      <c r="G49" s="410" t="s">
        <v>1453</v>
      </c>
    </row>
    <row r="50" spans="1:7">
      <c r="A50" s="421" t="s">
        <v>1586</v>
      </c>
      <c r="B50" s="422">
        <v>1</v>
      </c>
      <c r="C50" s="422">
        <v>6</v>
      </c>
      <c r="D50" s="423" t="s">
        <v>1391</v>
      </c>
      <c r="E50" s="424" t="s">
        <v>1584</v>
      </c>
      <c r="F50" s="425">
        <v>4</v>
      </c>
      <c r="G50" s="410" t="s">
        <v>1453</v>
      </c>
    </row>
    <row r="51" spans="1:7">
      <c r="A51" s="416" t="s">
        <v>1491</v>
      </c>
      <c r="B51" s="417">
        <v>1</v>
      </c>
      <c r="C51" s="417">
        <v>6</v>
      </c>
      <c r="D51" s="418" t="s">
        <v>1477</v>
      </c>
      <c r="E51" s="419" t="s">
        <v>1453</v>
      </c>
      <c r="F51" s="420">
        <v>18021</v>
      </c>
      <c r="G51" s="410" t="s">
        <v>1453</v>
      </c>
    </row>
    <row r="52" spans="1:7">
      <c r="A52" s="421" t="s">
        <v>1492</v>
      </c>
      <c r="B52" s="422">
        <v>1</v>
      </c>
      <c r="C52" s="422">
        <v>6</v>
      </c>
      <c r="D52" s="423" t="s">
        <v>1493</v>
      </c>
      <c r="E52" s="424" t="s">
        <v>1453</v>
      </c>
      <c r="F52" s="425">
        <v>18021</v>
      </c>
      <c r="G52" s="410" t="s">
        <v>1453</v>
      </c>
    </row>
    <row r="53" spans="1:7">
      <c r="A53" s="421" t="s">
        <v>1496</v>
      </c>
      <c r="B53" s="422">
        <v>1</v>
      </c>
      <c r="C53" s="422">
        <v>6</v>
      </c>
      <c r="D53" s="423" t="s">
        <v>1497</v>
      </c>
      <c r="E53" s="424" t="s">
        <v>1453</v>
      </c>
      <c r="F53" s="425">
        <v>15834</v>
      </c>
      <c r="G53" s="410" t="s">
        <v>1453</v>
      </c>
    </row>
    <row r="54" spans="1:7" ht="45">
      <c r="A54" s="421" t="s">
        <v>1590</v>
      </c>
      <c r="B54" s="422">
        <v>1</v>
      </c>
      <c r="C54" s="422">
        <v>6</v>
      </c>
      <c r="D54" s="423" t="s">
        <v>1497</v>
      </c>
      <c r="E54" s="424" t="s">
        <v>1589</v>
      </c>
      <c r="F54" s="425">
        <v>15295</v>
      </c>
      <c r="G54" s="410" t="s">
        <v>1453</v>
      </c>
    </row>
    <row r="55" spans="1:7" ht="22.5">
      <c r="A55" s="421" t="s">
        <v>1588</v>
      </c>
      <c r="B55" s="422">
        <v>1</v>
      </c>
      <c r="C55" s="422">
        <v>6</v>
      </c>
      <c r="D55" s="423" t="s">
        <v>1497</v>
      </c>
      <c r="E55" s="424" t="s">
        <v>1587</v>
      </c>
      <c r="F55" s="425">
        <v>15295</v>
      </c>
      <c r="G55" s="410" t="s">
        <v>1453</v>
      </c>
    </row>
    <row r="56" spans="1:7" ht="22.5">
      <c r="A56" s="421" t="s">
        <v>1530</v>
      </c>
      <c r="B56" s="422">
        <v>1</v>
      </c>
      <c r="C56" s="422">
        <v>6</v>
      </c>
      <c r="D56" s="423" t="s">
        <v>1497</v>
      </c>
      <c r="E56" s="424" t="s">
        <v>1529</v>
      </c>
      <c r="F56" s="425">
        <v>535</v>
      </c>
      <c r="G56" s="410" t="s">
        <v>1453</v>
      </c>
    </row>
    <row r="57" spans="1:7" ht="22.5">
      <c r="A57" s="421" t="s">
        <v>1528</v>
      </c>
      <c r="B57" s="422">
        <v>1</v>
      </c>
      <c r="C57" s="422">
        <v>6</v>
      </c>
      <c r="D57" s="423" t="s">
        <v>1497</v>
      </c>
      <c r="E57" s="424" t="s">
        <v>1479</v>
      </c>
      <c r="F57" s="425">
        <v>535</v>
      </c>
      <c r="G57" s="410" t="s">
        <v>1453</v>
      </c>
    </row>
    <row r="58" spans="1:7">
      <c r="A58" s="421" t="s">
        <v>1461</v>
      </c>
      <c r="B58" s="422">
        <v>1</v>
      </c>
      <c r="C58" s="422">
        <v>6</v>
      </c>
      <c r="D58" s="423" t="s">
        <v>1497</v>
      </c>
      <c r="E58" s="424" t="s">
        <v>1460</v>
      </c>
      <c r="F58" s="425">
        <v>4</v>
      </c>
      <c r="G58" s="410" t="s">
        <v>1453</v>
      </c>
    </row>
    <row r="59" spans="1:7">
      <c r="A59" s="421" t="s">
        <v>1586</v>
      </c>
      <c r="B59" s="422">
        <v>1</v>
      </c>
      <c r="C59" s="422">
        <v>6</v>
      </c>
      <c r="D59" s="423" t="s">
        <v>1497</v>
      </c>
      <c r="E59" s="424" t="s">
        <v>1584</v>
      </c>
      <c r="F59" s="425">
        <v>4</v>
      </c>
      <c r="G59" s="410" t="s">
        <v>1453</v>
      </c>
    </row>
    <row r="60" spans="1:7">
      <c r="A60" s="421" t="s">
        <v>1502</v>
      </c>
      <c r="B60" s="422">
        <v>1</v>
      </c>
      <c r="C60" s="422">
        <v>6</v>
      </c>
      <c r="D60" s="423" t="s">
        <v>1503</v>
      </c>
      <c r="E60" s="424" t="s">
        <v>1453</v>
      </c>
      <c r="F60" s="425">
        <v>2187</v>
      </c>
      <c r="G60" s="410" t="s">
        <v>1453</v>
      </c>
    </row>
    <row r="61" spans="1:7" ht="45">
      <c r="A61" s="421" t="s">
        <v>1590</v>
      </c>
      <c r="B61" s="422">
        <v>1</v>
      </c>
      <c r="C61" s="422">
        <v>6</v>
      </c>
      <c r="D61" s="423" t="s">
        <v>1503</v>
      </c>
      <c r="E61" s="424" t="s">
        <v>1589</v>
      </c>
      <c r="F61" s="425">
        <v>2187</v>
      </c>
      <c r="G61" s="410" t="s">
        <v>1453</v>
      </c>
    </row>
    <row r="62" spans="1:7" ht="22.5">
      <c r="A62" s="421" t="s">
        <v>1588</v>
      </c>
      <c r="B62" s="422">
        <v>1</v>
      </c>
      <c r="C62" s="422">
        <v>6</v>
      </c>
      <c r="D62" s="423" t="s">
        <v>1503</v>
      </c>
      <c r="E62" s="424" t="s">
        <v>1587</v>
      </c>
      <c r="F62" s="425">
        <v>2187</v>
      </c>
      <c r="G62" s="410" t="s">
        <v>1453</v>
      </c>
    </row>
    <row r="63" spans="1:7">
      <c r="A63" s="411" t="s">
        <v>973</v>
      </c>
      <c r="B63" s="412">
        <v>1</v>
      </c>
      <c r="C63" s="412">
        <v>7</v>
      </c>
      <c r="D63" s="413" t="s">
        <v>1453</v>
      </c>
      <c r="E63" s="414" t="s">
        <v>1453</v>
      </c>
      <c r="F63" s="415">
        <v>8000</v>
      </c>
      <c r="G63" s="410" t="s">
        <v>1453</v>
      </c>
    </row>
    <row r="64" spans="1:7" ht="22.5">
      <c r="A64" s="416" t="s">
        <v>1498</v>
      </c>
      <c r="B64" s="417">
        <v>1</v>
      </c>
      <c r="C64" s="417">
        <v>7</v>
      </c>
      <c r="D64" s="418" t="s">
        <v>1602</v>
      </c>
      <c r="E64" s="419" t="s">
        <v>1453</v>
      </c>
      <c r="F64" s="420">
        <v>8000</v>
      </c>
      <c r="G64" s="410" t="s">
        <v>1453</v>
      </c>
    </row>
    <row r="65" spans="1:7">
      <c r="A65" s="421" t="s">
        <v>1504</v>
      </c>
      <c r="B65" s="422">
        <v>1</v>
      </c>
      <c r="C65" s="422">
        <v>7</v>
      </c>
      <c r="D65" s="423" t="s">
        <v>1505</v>
      </c>
      <c r="E65" s="424" t="s">
        <v>1453</v>
      </c>
      <c r="F65" s="425">
        <v>8000</v>
      </c>
      <c r="G65" s="410" t="s">
        <v>1453</v>
      </c>
    </row>
    <row r="66" spans="1:7" ht="22.5">
      <c r="A66" s="421" t="s">
        <v>1530</v>
      </c>
      <c r="B66" s="422">
        <v>1</v>
      </c>
      <c r="C66" s="422">
        <v>7</v>
      </c>
      <c r="D66" s="423" t="s">
        <v>1505</v>
      </c>
      <c r="E66" s="424" t="s">
        <v>1529</v>
      </c>
      <c r="F66" s="425">
        <v>8000</v>
      </c>
      <c r="G66" s="410" t="s">
        <v>1453</v>
      </c>
    </row>
    <row r="67" spans="1:7" ht="22.5">
      <c r="A67" s="421" t="s">
        <v>1528</v>
      </c>
      <c r="B67" s="422">
        <v>1</v>
      </c>
      <c r="C67" s="422">
        <v>7</v>
      </c>
      <c r="D67" s="423" t="s">
        <v>1505</v>
      </c>
      <c r="E67" s="424" t="s">
        <v>1479</v>
      </c>
      <c r="F67" s="425">
        <v>8000</v>
      </c>
      <c r="G67" s="410" t="s">
        <v>1453</v>
      </c>
    </row>
    <row r="68" spans="1:7">
      <c r="A68" s="411" t="s">
        <v>974</v>
      </c>
      <c r="B68" s="412">
        <v>1</v>
      </c>
      <c r="C68" s="412">
        <v>11</v>
      </c>
      <c r="D68" s="413" t="s">
        <v>1453</v>
      </c>
      <c r="E68" s="414" t="s">
        <v>1453</v>
      </c>
      <c r="F68" s="415">
        <v>9009</v>
      </c>
      <c r="G68" s="410" t="s">
        <v>1453</v>
      </c>
    </row>
    <row r="69" spans="1:7">
      <c r="A69" s="416" t="s">
        <v>1491</v>
      </c>
      <c r="B69" s="417">
        <v>1</v>
      </c>
      <c r="C69" s="417">
        <v>11</v>
      </c>
      <c r="D69" s="418" t="s">
        <v>1477</v>
      </c>
      <c r="E69" s="419" t="s">
        <v>1453</v>
      </c>
      <c r="F69" s="420">
        <v>9009</v>
      </c>
      <c r="G69" s="410" t="s">
        <v>1453</v>
      </c>
    </row>
    <row r="70" spans="1:7">
      <c r="A70" s="421" t="s">
        <v>974</v>
      </c>
      <c r="B70" s="422">
        <v>1</v>
      </c>
      <c r="C70" s="422">
        <v>11</v>
      </c>
      <c r="D70" s="423" t="s">
        <v>1506</v>
      </c>
      <c r="E70" s="424" t="s">
        <v>1453</v>
      </c>
      <c r="F70" s="425">
        <v>9009</v>
      </c>
      <c r="G70" s="410" t="s">
        <v>1453</v>
      </c>
    </row>
    <row r="71" spans="1:7">
      <c r="A71" s="421" t="s">
        <v>1507</v>
      </c>
      <c r="B71" s="422">
        <v>1</v>
      </c>
      <c r="C71" s="422">
        <v>11</v>
      </c>
      <c r="D71" s="423" t="s">
        <v>1508</v>
      </c>
      <c r="E71" s="424" t="s">
        <v>1453</v>
      </c>
      <c r="F71" s="425">
        <v>9009</v>
      </c>
      <c r="G71" s="410" t="s">
        <v>1453</v>
      </c>
    </row>
    <row r="72" spans="1:7">
      <c r="A72" s="421" t="s">
        <v>1461</v>
      </c>
      <c r="B72" s="422">
        <v>1</v>
      </c>
      <c r="C72" s="422">
        <v>11</v>
      </c>
      <c r="D72" s="423" t="s">
        <v>1508</v>
      </c>
      <c r="E72" s="424" t="s">
        <v>1460</v>
      </c>
      <c r="F72" s="425">
        <v>9009</v>
      </c>
      <c r="G72" s="410" t="s">
        <v>1453</v>
      </c>
    </row>
    <row r="73" spans="1:7">
      <c r="A73" s="421" t="s">
        <v>1509</v>
      </c>
      <c r="B73" s="422">
        <v>1</v>
      </c>
      <c r="C73" s="422">
        <v>11</v>
      </c>
      <c r="D73" s="423" t="s">
        <v>1508</v>
      </c>
      <c r="E73" s="424" t="s">
        <v>1510</v>
      </c>
      <c r="F73" s="425">
        <v>9009</v>
      </c>
      <c r="G73" s="410" t="s">
        <v>1453</v>
      </c>
    </row>
    <row r="74" spans="1:7">
      <c r="A74" s="411" t="s">
        <v>1246</v>
      </c>
      <c r="B74" s="412">
        <v>1</v>
      </c>
      <c r="C74" s="412">
        <v>13</v>
      </c>
      <c r="D74" s="413" t="s">
        <v>1453</v>
      </c>
      <c r="E74" s="414" t="s">
        <v>1453</v>
      </c>
      <c r="F74" s="415">
        <v>128904.7</v>
      </c>
      <c r="G74" s="410" t="s">
        <v>1453</v>
      </c>
    </row>
    <row r="75" spans="1:7" ht="22.5">
      <c r="A75" s="416" t="s">
        <v>1498</v>
      </c>
      <c r="B75" s="417">
        <v>1</v>
      </c>
      <c r="C75" s="417">
        <v>13</v>
      </c>
      <c r="D75" s="418" t="s">
        <v>1602</v>
      </c>
      <c r="E75" s="419" t="s">
        <v>1453</v>
      </c>
      <c r="F75" s="420">
        <v>9420.4</v>
      </c>
      <c r="G75" s="410" t="s">
        <v>1453</v>
      </c>
    </row>
    <row r="76" spans="1:7" ht="45">
      <c r="A76" s="421" t="s">
        <v>1511</v>
      </c>
      <c r="B76" s="422">
        <v>1</v>
      </c>
      <c r="C76" s="422">
        <v>13</v>
      </c>
      <c r="D76" s="423" t="s">
        <v>1596</v>
      </c>
      <c r="E76" s="424" t="s">
        <v>1453</v>
      </c>
      <c r="F76" s="425">
        <v>1632.7</v>
      </c>
      <c r="G76" s="410" t="s">
        <v>1453</v>
      </c>
    </row>
    <row r="77" spans="1:7" ht="45">
      <c r="A77" s="421" t="s">
        <v>1590</v>
      </c>
      <c r="B77" s="422">
        <v>1</v>
      </c>
      <c r="C77" s="422">
        <v>13</v>
      </c>
      <c r="D77" s="423" t="s">
        <v>1596</v>
      </c>
      <c r="E77" s="424" t="s">
        <v>1589</v>
      </c>
      <c r="F77" s="425">
        <v>1370</v>
      </c>
      <c r="G77" s="410" t="s">
        <v>1453</v>
      </c>
    </row>
    <row r="78" spans="1:7" ht="22.5">
      <c r="A78" s="421" t="s">
        <v>1588</v>
      </c>
      <c r="B78" s="422">
        <v>1</v>
      </c>
      <c r="C78" s="422">
        <v>13</v>
      </c>
      <c r="D78" s="423" t="s">
        <v>1596</v>
      </c>
      <c r="E78" s="424" t="s">
        <v>1587</v>
      </c>
      <c r="F78" s="425">
        <v>1370</v>
      </c>
      <c r="G78" s="410" t="s">
        <v>1453</v>
      </c>
    </row>
    <row r="79" spans="1:7" ht="22.5">
      <c r="A79" s="421" t="s">
        <v>1530</v>
      </c>
      <c r="B79" s="422">
        <v>1</v>
      </c>
      <c r="C79" s="422">
        <v>13</v>
      </c>
      <c r="D79" s="423" t="s">
        <v>1596</v>
      </c>
      <c r="E79" s="424" t="s">
        <v>1529</v>
      </c>
      <c r="F79" s="425">
        <v>261.7</v>
      </c>
      <c r="G79" s="410" t="s">
        <v>1453</v>
      </c>
    </row>
    <row r="80" spans="1:7" ht="22.5">
      <c r="A80" s="421" t="s">
        <v>1528</v>
      </c>
      <c r="B80" s="422">
        <v>1</v>
      </c>
      <c r="C80" s="422">
        <v>13</v>
      </c>
      <c r="D80" s="423" t="s">
        <v>1596</v>
      </c>
      <c r="E80" s="424" t="s">
        <v>1479</v>
      </c>
      <c r="F80" s="425">
        <v>261.7</v>
      </c>
      <c r="G80" s="410" t="s">
        <v>1453</v>
      </c>
    </row>
    <row r="81" spans="1:7">
      <c r="A81" s="421" t="s">
        <v>1461</v>
      </c>
      <c r="B81" s="422">
        <v>1</v>
      </c>
      <c r="C81" s="422">
        <v>13</v>
      </c>
      <c r="D81" s="423" t="s">
        <v>1596</v>
      </c>
      <c r="E81" s="424" t="s">
        <v>1460</v>
      </c>
      <c r="F81" s="425">
        <v>1</v>
      </c>
      <c r="G81" s="410" t="s">
        <v>1453</v>
      </c>
    </row>
    <row r="82" spans="1:7">
      <c r="A82" s="421" t="s">
        <v>1586</v>
      </c>
      <c r="B82" s="422">
        <v>1</v>
      </c>
      <c r="C82" s="422">
        <v>13</v>
      </c>
      <c r="D82" s="423" t="s">
        <v>1596</v>
      </c>
      <c r="E82" s="424" t="s">
        <v>1584</v>
      </c>
      <c r="F82" s="425">
        <v>1</v>
      </c>
      <c r="G82" s="410" t="s">
        <v>1453</v>
      </c>
    </row>
    <row r="83" spans="1:7" ht="45">
      <c r="A83" s="421" t="s">
        <v>1512</v>
      </c>
      <c r="B83" s="422">
        <v>1</v>
      </c>
      <c r="C83" s="422">
        <v>13</v>
      </c>
      <c r="D83" s="423" t="s">
        <v>1594</v>
      </c>
      <c r="E83" s="424" t="s">
        <v>1453</v>
      </c>
      <c r="F83" s="425">
        <v>7354.7</v>
      </c>
      <c r="G83" s="410" t="s">
        <v>1453</v>
      </c>
    </row>
    <row r="84" spans="1:7" ht="45">
      <c r="A84" s="421" t="s">
        <v>1590</v>
      </c>
      <c r="B84" s="422">
        <v>1</v>
      </c>
      <c r="C84" s="422">
        <v>13</v>
      </c>
      <c r="D84" s="423" t="s">
        <v>1594</v>
      </c>
      <c r="E84" s="424" t="s">
        <v>1589</v>
      </c>
      <c r="F84" s="425">
        <v>5570</v>
      </c>
      <c r="G84" s="410" t="s">
        <v>1453</v>
      </c>
    </row>
    <row r="85" spans="1:7" ht="22.5">
      <c r="A85" s="421" t="s">
        <v>1588</v>
      </c>
      <c r="B85" s="422">
        <v>1</v>
      </c>
      <c r="C85" s="422">
        <v>13</v>
      </c>
      <c r="D85" s="423" t="s">
        <v>1594</v>
      </c>
      <c r="E85" s="424" t="s">
        <v>1587</v>
      </c>
      <c r="F85" s="425">
        <v>5570</v>
      </c>
      <c r="G85" s="410" t="s">
        <v>1453</v>
      </c>
    </row>
    <row r="86" spans="1:7" ht="22.5">
      <c r="A86" s="421" t="s">
        <v>1530</v>
      </c>
      <c r="B86" s="422">
        <v>1</v>
      </c>
      <c r="C86" s="422">
        <v>13</v>
      </c>
      <c r="D86" s="423" t="s">
        <v>1594</v>
      </c>
      <c r="E86" s="424" t="s">
        <v>1529</v>
      </c>
      <c r="F86" s="425">
        <v>1775.7</v>
      </c>
      <c r="G86" s="410" t="s">
        <v>1453</v>
      </c>
    </row>
    <row r="87" spans="1:7" ht="22.5">
      <c r="A87" s="421" t="s">
        <v>1528</v>
      </c>
      <c r="B87" s="422">
        <v>1</v>
      </c>
      <c r="C87" s="422">
        <v>13</v>
      </c>
      <c r="D87" s="423" t="s">
        <v>1594</v>
      </c>
      <c r="E87" s="424" t="s">
        <v>1479</v>
      </c>
      <c r="F87" s="425">
        <v>1775.7</v>
      </c>
      <c r="G87" s="410" t="s">
        <v>1453</v>
      </c>
    </row>
    <row r="88" spans="1:7">
      <c r="A88" s="421" t="s">
        <v>1461</v>
      </c>
      <c r="B88" s="422">
        <v>1</v>
      </c>
      <c r="C88" s="422">
        <v>13</v>
      </c>
      <c r="D88" s="423" t="s">
        <v>1594</v>
      </c>
      <c r="E88" s="424" t="s">
        <v>1460</v>
      </c>
      <c r="F88" s="425">
        <v>9</v>
      </c>
      <c r="G88" s="410" t="s">
        <v>1453</v>
      </c>
    </row>
    <row r="89" spans="1:7">
      <c r="A89" s="421" t="s">
        <v>1586</v>
      </c>
      <c r="B89" s="422">
        <v>1</v>
      </c>
      <c r="C89" s="422">
        <v>13</v>
      </c>
      <c r="D89" s="423" t="s">
        <v>1594</v>
      </c>
      <c r="E89" s="424" t="s">
        <v>1584</v>
      </c>
      <c r="F89" s="425">
        <v>9</v>
      </c>
      <c r="G89" s="410" t="s">
        <v>1453</v>
      </c>
    </row>
    <row r="90" spans="1:7">
      <c r="A90" s="421" t="s">
        <v>1513</v>
      </c>
      <c r="B90" s="422">
        <v>1</v>
      </c>
      <c r="C90" s="422">
        <v>13</v>
      </c>
      <c r="D90" s="423" t="s">
        <v>1514</v>
      </c>
      <c r="E90" s="424" t="s">
        <v>1453</v>
      </c>
      <c r="F90" s="425">
        <v>262</v>
      </c>
      <c r="G90" s="410" t="s">
        <v>1453</v>
      </c>
    </row>
    <row r="91" spans="1:7">
      <c r="A91" s="421" t="s">
        <v>1461</v>
      </c>
      <c r="B91" s="422">
        <v>1</v>
      </c>
      <c r="C91" s="422">
        <v>13</v>
      </c>
      <c r="D91" s="423" t="s">
        <v>1514</v>
      </c>
      <c r="E91" s="424" t="s">
        <v>1460</v>
      </c>
      <c r="F91" s="425">
        <v>262</v>
      </c>
      <c r="G91" s="410" t="s">
        <v>1453</v>
      </c>
    </row>
    <row r="92" spans="1:7">
      <c r="A92" s="421" t="s">
        <v>1586</v>
      </c>
      <c r="B92" s="422">
        <v>1</v>
      </c>
      <c r="C92" s="422">
        <v>13</v>
      </c>
      <c r="D92" s="423" t="s">
        <v>1514</v>
      </c>
      <c r="E92" s="424" t="s">
        <v>1584</v>
      </c>
      <c r="F92" s="425">
        <v>262</v>
      </c>
      <c r="G92" s="410" t="s">
        <v>1453</v>
      </c>
    </row>
    <row r="93" spans="1:7" ht="22.5">
      <c r="A93" s="421" t="s">
        <v>1515</v>
      </c>
      <c r="B93" s="422">
        <v>1</v>
      </c>
      <c r="C93" s="422">
        <v>13</v>
      </c>
      <c r="D93" s="423" t="s">
        <v>1516</v>
      </c>
      <c r="E93" s="424" t="s">
        <v>1453</v>
      </c>
      <c r="F93" s="425">
        <v>171</v>
      </c>
      <c r="G93" s="410" t="s">
        <v>1453</v>
      </c>
    </row>
    <row r="94" spans="1:7" ht="22.5">
      <c r="A94" s="421" t="s">
        <v>1530</v>
      </c>
      <c r="B94" s="422">
        <v>1</v>
      </c>
      <c r="C94" s="422">
        <v>13</v>
      </c>
      <c r="D94" s="423" t="s">
        <v>1516</v>
      </c>
      <c r="E94" s="424" t="s">
        <v>1529</v>
      </c>
      <c r="F94" s="425">
        <v>171</v>
      </c>
      <c r="G94" s="410" t="s">
        <v>1453</v>
      </c>
    </row>
    <row r="95" spans="1:7" ht="22.5">
      <c r="A95" s="421" t="s">
        <v>1528</v>
      </c>
      <c r="B95" s="422">
        <v>1</v>
      </c>
      <c r="C95" s="422">
        <v>13</v>
      </c>
      <c r="D95" s="423" t="s">
        <v>1516</v>
      </c>
      <c r="E95" s="424" t="s">
        <v>1479</v>
      </c>
      <c r="F95" s="425">
        <v>171</v>
      </c>
      <c r="G95" s="410" t="s">
        <v>1453</v>
      </c>
    </row>
    <row r="96" spans="1:7" ht="33.75">
      <c r="A96" s="416" t="s">
        <v>1517</v>
      </c>
      <c r="B96" s="417">
        <v>1</v>
      </c>
      <c r="C96" s="417">
        <v>13</v>
      </c>
      <c r="D96" s="418" t="s">
        <v>1518</v>
      </c>
      <c r="E96" s="419" t="s">
        <v>1453</v>
      </c>
      <c r="F96" s="420">
        <v>68464</v>
      </c>
      <c r="G96" s="410" t="s">
        <v>1453</v>
      </c>
    </row>
    <row r="97" spans="1:7">
      <c r="A97" s="421" t="s">
        <v>1519</v>
      </c>
      <c r="B97" s="422">
        <v>1</v>
      </c>
      <c r="C97" s="422">
        <v>13</v>
      </c>
      <c r="D97" s="423" t="s">
        <v>1520</v>
      </c>
      <c r="E97" s="424" t="s">
        <v>1453</v>
      </c>
      <c r="F97" s="425">
        <v>68464</v>
      </c>
      <c r="G97" s="410" t="s">
        <v>1453</v>
      </c>
    </row>
    <row r="98" spans="1:7" ht="45">
      <c r="A98" s="421" t="s">
        <v>1590</v>
      </c>
      <c r="B98" s="422">
        <v>1</v>
      </c>
      <c r="C98" s="422">
        <v>13</v>
      </c>
      <c r="D98" s="423" t="s">
        <v>1520</v>
      </c>
      <c r="E98" s="424" t="s">
        <v>1589</v>
      </c>
      <c r="F98" s="425">
        <v>49106</v>
      </c>
      <c r="G98" s="410" t="s">
        <v>1453</v>
      </c>
    </row>
    <row r="99" spans="1:7">
      <c r="A99" s="421" t="s">
        <v>1305</v>
      </c>
      <c r="B99" s="422">
        <v>1</v>
      </c>
      <c r="C99" s="422">
        <v>13</v>
      </c>
      <c r="D99" s="423" t="s">
        <v>1520</v>
      </c>
      <c r="E99" s="424" t="s">
        <v>1306</v>
      </c>
      <c r="F99" s="425">
        <v>49106</v>
      </c>
      <c r="G99" s="410" t="s">
        <v>1453</v>
      </c>
    </row>
    <row r="100" spans="1:7" ht="22.5">
      <c r="A100" s="421" t="s">
        <v>1530</v>
      </c>
      <c r="B100" s="422">
        <v>1</v>
      </c>
      <c r="C100" s="422">
        <v>13</v>
      </c>
      <c r="D100" s="423" t="s">
        <v>1520</v>
      </c>
      <c r="E100" s="424" t="s">
        <v>1529</v>
      </c>
      <c r="F100" s="425">
        <v>17757</v>
      </c>
      <c r="G100" s="410" t="s">
        <v>1453</v>
      </c>
    </row>
    <row r="101" spans="1:7" ht="22.5">
      <c r="A101" s="421" t="s">
        <v>1528</v>
      </c>
      <c r="B101" s="422">
        <v>1</v>
      </c>
      <c r="C101" s="422">
        <v>13</v>
      </c>
      <c r="D101" s="423" t="s">
        <v>1520</v>
      </c>
      <c r="E101" s="424" t="s">
        <v>1479</v>
      </c>
      <c r="F101" s="425">
        <v>17757</v>
      </c>
      <c r="G101" s="410" t="s">
        <v>1453</v>
      </c>
    </row>
    <row r="102" spans="1:7">
      <c r="A102" s="421" t="s">
        <v>1461</v>
      </c>
      <c r="B102" s="422">
        <v>1</v>
      </c>
      <c r="C102" s="422">
        <v>13</v>
      </c>
      <c r="D102" s="423" t="s">
        <v>1520</v>
      </c>
      <c r="E102" s="424" t="s">
        <v>1460</v>
      </c>
      <c r="F102" s="425">
        <v>1601</v>
      </c>
      <c r="G102" s="410" t="s">
        <v>1453</v>
      </c>
    </row>
    <row r="103" spans="1:7">
      <c r="A103" s="421" t="s">
        <v>1586</v>
      </c>
      <c r="B103" s="422">
        <v>1</v>
      </c>
      <c r="C103" s="422">
        <v>13</v>
      </c>
      <c r="D103" s="423" t="s">
        <v>1520</v>
      </c>
      <c r="E103" s="424" t="s">
        <v>1584</v>
      </c>
      <c r="F103" s="425">
        <v>1601</v>
      </c>
      <c r="G103" s="410" t="s">
        <v>1453</v>
      </c>
    </row>
    <row r="104" spans="1:7" ht="22.5">
      <c r="A104" s="416" t="s">
        <v>1241</v>
      </c>
      <c r="B104" s="417">
        <v>1</v>
      </c>
      <c r="C104" s="417">
        <v>13</v>
      </c>
      <c r="D104" s="418" t="s">
        <v>1242</v>
      </c>
      <c r="E104" s="419" t="s">
        <v>1453</v>
      </c>
      <c r="F104" s="420">
        <v>522</v>
      </c>
      <c r="G104" s="410" t="s">
        <v>1453</v>
      </c>
    </row>
    <row r="105" spans="1:7" ht="33.75">
      <c r="A105" s="421" t="s">
        <v>1243</v>
      </c>
      <c r="B105" s="422">
        <v>1</v>
      </c>
      <c r="C105" s="422">
        <v>13</v>
      </c>
      <c r="D105" s="423" t="s">
        <v>1244</v>
      </c>
      <c r="E105" s="424" t="s">
        <v>1453</v>
      </c>
      <c r="F105" s="425">
        <v>522</v>
      </c>
      <c r="G105" s="410" t="s">
        <v>1453</v>
      </c>
    </row>
    <row r="106" spans="1:7" ht="45">
      <c r="A106" s="421" t="s">
        <v>1590</v>
      </c>
      <c r="B106" s="422">
        <v>1</v>
      </c>
      <c r="C106" s="422">
        <v>13</v>
      </c>
      <c r="D106" s="423" t="s">
        <v>1244</v>
      </c>
      <c r="E106" s="424" t="s">
        <v>1589</v>
      </c>
      <c r="F106" s="425">
        <v>216</v>
      </c>
      <c r="G106" s="410" t="s">
        <v>1453</v>
      </c>
    </row>
    <row r="107" spans="1:7" ht="22.5">
      <c r="A107" s="421" t="s">
        <v>1588</v>
      </c>
      <c r="B107" s="422">
        <v>1</v>
      </c>
      <c r="C107" s="422">
        <v>13</v>
      </c>
      <c r="D107" s="423" t="s">
        <v>1244</v>
      </c>
      <c r="E107" s="424" t="s">
        <v>1587</v>
      </c>
      <c r="F107" s="425">
        <v>216</v>
      </c>
      <c r="G107" s="410" t="s">
        <v>1453</v>
      </c>
    </row>
    <row r="108" spans="1:7" ht="22.5">
      <c r="A108" s="421" t="s">
        <v>1530</v>
      </c>
      <c r="B108" s="422">
        <v>1</v>
      </c>
      <c r="C108" s="422">
        <v>13</v>
      </c>
      <c r="D108" s="423" t="s">
        <v>1244</v>
      </c>
      <c r="E108" s="424" t="s">
        <v>1529</v>
      </c>
      <c r="F108" s="425">
        <v>306</v>
      </c>
      <c r="G108" s="410" t="s">
        <v>1453</v>
      </c>
    </row>
    <row r="109" spans="1:7" ht="22.5">
      <c r="A109" s="421" t="s">
        <v>1528</v>
      </c>
      <c r="B109" s="422">
        <v>1</v>
      </c>
      <c r="C109" s="422">
        <v>13</v>
      </c>
      <c r="D109" s="423" t="s">
        <v>1244</v>
      </c>
      <c r="E109" s="424" t="s">
        <v>1479</v>
      </c>
      <c r="F109" s="425">
        <v>306</v>
      </c>
      <c r="G109" s="410" t="s">
        <v>1453</v>
      </c>
    </row>
    <row r="110" spans="1:7" ht="22.5">
      <c r="A110" s="416" t="s">
        <v>1386</v>
      </c>
      <c r="B110" s="417">
        <v>1</v>
      </c>
      <c r="C110" s="417">
        <v>13</v>
      </c>
      <c r="D110" s="418" t="s">
        <v>1387</v>
      </c>
      <c r="E110" s="419" t="s">
        <v>1453</v>
      </c>
      <c r="F110" s="420">
        <v>941</v>
      </c>
      <c r="G110" s="410" t="s">
        <v>1453</v>
      </c>
    </row>
    <row r="111" spans="1:7" ht="56.25">
      <c r="A111" s="421" t="s">
        <v>1404</v>
      </c>
      <c r="B111" s="422">
        <v>1</v>
      </c>
      <c r="C111" s="422">
        <v>13</v>
      </c>
      <c r="D111" s="423" t="s">
        <v>1405</v>
      </c>
      <c r="E111" s="424" t="s">
        <v>1453</v>
      </c>
      <c r="F111" s="425">
        <v>941</v>
      </c>
      <c r="G111" s="410" t="s">
        <v>1453</v>
      </c>
    </row>
    <row r="112" spans="1:7" ht="56.25">
      <c r="A112" s="421" t="s">
        <v>1406</v>
      </c>
      <c r="B112" s="422">
        <v>1</v>
      </c>
      <c r="C112" s="422">
        <v>13</v>
      </c>
      <c r="D112" s="423" t="s">
        <v>1407</v>
      </c>
      <c r="E112" s="424" t="s">
        <v>1453</v>
      </c>
      <c r="F112" s="425">
        <v>941</v>
      </c>
      <c r="G112" s="410" t="s">
        <v>1453</v>
      </c>
    </row>
    <row r="113" spans="1:7" ht="22.5">
      <c r="A113" s="421" t="s">
        <v>1530</v>
      </c>
      <c r="B113" s="422">
        <v>1</v>
      </c>
      <c r="C113" s="422">
        <v>13</v>
      </c>
      <c r="D113" s="423" t="s">
        <v>1407</v>
      </c>
      <c r="E113" s="424" t="s">
        <v>1529</v>
      </c>
      <c r="F113" s="425">
        <v>941</v>
      </c>
      <c r="G113" s="410" t="s">
        <v>1453</v>
      </c>
    </row>
    <row r="114" spans="1:7" ht="22.5">
      <c r="A114" s="421" t="s">
        <v>1528</v>
      </c>
      <c r="B114" s="422">
        <v>1</v>
      </c>
      <c r="C114" s="422">
        <v>13</v>
      </c>
      <c r="D114" s="423" t="s">
        <v>1407</v>
      </c>
      <c r="E114" s="424" t="s">
        <v>1479</v>
      </c>
      <c r="F114" s="425">
        <v>941</v>
      </c>
      <c r="G114" s="410" t="s">
        <v>1453</v>
      </c>
    </row>
    <row r="115" spans="1:7" ht="22.5">
      <c r="A115" s="416" t="s">
        <v>1416</v>
      </c>
      <c r="B115" s="417">
        <v>1</v>
      </c>
      <c r="C115" s="417">
        <v>13</v>
      </c>
      <c r="D115" s="418" t="s">
        <v>1417</v>
      </c>
      <c r="E115" s="419" t="s">
        <v>1453</v>
      </c>
      <c r="F115" s="420">
        <v>47250.3</v>
      </c>
      <c r="G115" s="410" t="s">
        <v>1453</v>
      </c>
    </row>
    <row r="116" spans="1:7" ht="45">
      <c r="A116" s="421" t="s">
        <v>1418</v>
      </c>
      <c r="B116" s="422">
        <v>1</v>
      </c>
      <c r="C116" s="422">
        <v>13</v>
      </c>
      <c r="D116" s="423" t="s">
        <v>1419</v>
      </c>
      <c r="E116" s="424" t="s">
        <v>1453</v>
      </c>
      <c r="F116" s="425">
        <v>5176.3</v>
      </c>
      <c r="G116" s="410" t="s">
        <v>1453</v>
      </c>
    </row>
    <row r="117" spans="1:7" ht="45">
      <c r="A117" s="421" t="s">
        <v>1420</v>
      </c>
      <c r="B117" s="422">
        <v>1</v>
      </c>
      <c r="C117" s="422">
        <v>13</v>
      </c>
      <c r="D117" s="423" t="s">
        <v>1421</v>
      </c>
      <c r="E117" s="424" t="s">
        <v>1453</v>
      </c>
      <c r="F117" s="425">
        <v>5176.3</v>
      </c>
      <c r="G117" s="410" t="s">
        <v>1453</v>
      </c>
    </row>
    <row r="118" spans="1:7" ht="22.5">
      <c r="A118" s="421" t="s">
        <v>1530</v>
      </c>
      <c r="B118" s="422">
        <v>1</v>
      </c>
      <c r="C118" s="422">
        <v>13</v>
      </c>
      <c r="D118" s="423" t="s">
        <v>1421</v>
      </c>
      <c r="E118" s="424" t="s">
        <v>1529</v>
      </c>
      <c r="F118" s="425">
        <v>5019.3</v>
      </c>
      <c r="G118" s="410" t="s">
        <v>1453</v>
      </c>
    </row>
    <row r="119" spans="1:7" ht="22.5">
      <c r="A119" s="421" t="s">
        <v>1528</v>
      </c>
      <c r="B119" s="422">
        <v>1</v>
      </c>
      <c r="C119" s="422">
        <v>13</v>
      </c>
      <c r="D119" s="423" t="s">
        <v>1421</v>
      </c>
      <c r="E119" s="424" t="s">
        <v>1479</v>
      </c>
      <c r="F119" s="425">
        <v>5019.3</v>
      </c>
      <c r="G119" s="410" t="s">
        <v>1453</v>
      </c>
    </row>
    <row r="120" spans="1:7">
      <c r="A120" s="421" t="s">
        <v>1461</v>
      </c>
      <c r="B120" s="422">
        <v>1</v>
      </c>
      <c r="C120" s="422">
        <v>13</v>
      </c>
      <c r="D120" s="423" t="s">
        <v>1421</v>
      </c>
      <c r="E120" s="424" t="s">
        <v>1460</v>
      </c>
      <c r="F120" s="425">
        <v>157</v>
      </c>
      <c r="G120" s="410" t="s">
        <v>1453</v>
      </c>
    </row>
    <row r="121" spans="1:7">
      <c r="A121" s="421" t="s">
        <v>1586</v>
      </c>
      <c r="B121" s="422">
        <v>1</v>
      </c>
      <c r="C121" s="422">
        <v>13</v>
      </c>
      <c r="D121" s="423" t="s">
        <v>1421</v>
      </c>
      <c r="E121" s="424" t="s">
        <v>1584</v>
      </c>
      <c r="F121" s="425">
        <v>157</v>
      </c>
      <c r="G121" s="410" t="s">
        <v>1453</v>
      </c>
    </row>
    <row r="122" spans="1:7" ht="45">
      <c r="A122" s="421" t="s">
        <v>1422</v>
      </c>
      <c r="B122" s="422">
        <v>1</v>
      </c>
      <c r="C122" s="422">
        <v>13</v>
      </c>
      <c r="D122" s="423" t="s">
        <v>1423</v>
      </c>
      <c r="E122" s="424" t="s">
        <v>1453</v>
      </c>
      <c r="F122" s="425">
        <v>38776</v>
      </c>
      <c r="G122" s="410" t="s">
        <v>1453</v>
      </c>
    </row>
    <row r="123" spans="1:7" ht="33.75">
      <c r="A123" s="421" t="s">
        <v>1424</v>
      </c>
      <c r="B123" s="422">
        <v>1</v>
      </c>
      <c r="C123" s="422">
        <v>13</v>
      </c>
      <c r="D123" s="423" t="s">
        <v>1425</v>
      </c>
      <c r="E123" s="424" t="s">
        <v>1453</v>
      </c>
      <c r="F123" s="425">
        <v>38776</v>
      </c>
      <c r="G123" s="410" t="s">
        <v>1453</v>
      </c>
    </row>
    <row r="124" spans="1:7" ht="45">
      <c r="A124" s="421" t="s">
        <v>1590</v>
      </c>
      <c r="B124" s="422">
        <v>1</v>
      </c>
      <c r="C124" s="422">
        <v>13</v>
      </c>
      <c r="D124" s="423" t="s">
        <v>1425</v>
      </c>
      <c r="E124" s="424" t="s">
        <v>1589</v>
      </c>
      <c r="F124" s="425">
        <v>37648</v>
      </c>
      <c r="G124" s="410" t="s">
        <v>1453</v>
      </c>
    </row>
    <row r="125" spans="1:7" ht="22.5">
      <c r="A125" s="421" t="s">
        <v>1588</v>
      </c>
      <c r="B125" s="422">
        <v>1</v>
      </c>
      <c r="C125" s="422">
        <v>13</v>
      </c>
      <c r="D125" s="423" t="s">
        <v>1425</v>
      </c>
      <c r="E125" s="424" t="s">
        <v>1587</v>
      </c>
      <c r="F125" s="425">
        <v>37648</v>
      </c>
      <c r="G125" s="410" t="s">
        <v>1453</v>
      </c>
    </row>
    <row r="126" spans="1:7" ht="22.5">
      <c r="A126" s="421" t="s">
        <v>1530</v>
      </c>
      <c r="B126" s="422">
        <v>1</v>
      </c>
      <c r="C126" s="422">
        <v>13</v>
      </c>
      <c r="D126" s="423" t="s">
        <v>1425</v>
      </c>
      <c r="E126" s="424" t="s">
        <v>1529</v>
      </c>
      <c r="F126" s="425">
        <v>1125</v>
      </c>
      <c r="G126" s="410" t="s">
        <v>1453</v>
      </c>
    </row>
    <row r="127" spans="1:7" ht="22.5">
      <c r="A127" s="421" t="s">
        <v>1528</v>
      </c>
      <c r="B127" s="422">
        <v>1</v>
      </c>
      <c r="C127" s="422">
        <v>13</v>
      </c>
      <c r="D127" s="423" t="s">
        <v>1425</v>
      </c>
      <c r="E127" s="424" t="s">
        <v>1479</v>
      </c>
      <c r="F127" s="425">
        <v>1125</v>
      </c>
      <c r="G127" s="410" t="s">
        <v>1453</v>
      </c>
    </row>
    <row r="128" spans="1:7">
      <c r="A128" s="421" t="s">
        <v>1461</v>
      </c>
      <c r="B128" s="422">
        <v>1</v>
      </c>
      <c r="C128" s="422">
        <v>13</v>
      </c>
      <c r="D128" s="423" t="s">
        <v>1425</v>
      </c>
      <c r="E128" s="424" t="s">
        <v>1460</v>
      </c>
      <c r="F128" s="425">
        <v>3</v>
      </c>
      <c r="G128" s="410" t="s">
        <v>1453</v>
      </c>
    </row>
    <row r="129" spans="1:7">
      <c r="A129" s="421" t="s">
        <v>1586</v>
      </c>
      <c r="B129" s="422">
        <v>1</v>
      </c>
      <c r="C129" s="422">
        <v>13</v>
      </c>
      <c r="D129" s="423" t="s">
        <v>1425</v>
      </c>
      <c r="E129" s="424" t="s">
        <v>1584</v>
      </c>
      <c r="F129" s="425">
        <v>3</v>
      </c>
      <c r="G129" s="410" t="s">
        <v>1453</v>
      </c>
    </row>
    <row r="130" spans="1:7" ht="33.75">
      <c r="A130" s="421" t="s">
        <v>1426</v>
      </c>
      <c r="B130" s="422">
        <v>1</v>
      </c>
      <c r="C130" s="422">
        <v>13</v>
      </c>
      <c r="D130" s="423" t="s">
        <v>1427</v>
      </c>
      <c r="E130" s="424" t="s">
        <v>1453</v>
      </c>
      <c r="F130" s="425">
        <v>3298</v>
      </c>
      <c r="G130" s="410" t="s">
        <v>1453</v>
      </c>
    </row>
    <row r="131" spans="1:7" ht="45">
      <c r="A131" s="421" t="s">
        <v>1428</v>
      </c>
      <c r="B131" s="422">
        <v>1</v>
      </c>
      <c r="C131" s="422">
        <v>13</v>
      </c>
      <c r="D131" s="423" t="s">
        <v>1429</v>
      </c>
      <c r="E131" s="424" t="s">
        <v>1453</v>
      </c>
      <c r="F131" s="425">
        <v>3298</v>
      </c>
      <c r="G131" s="410" t="s">
        <v>1453</v>
      </c>
    </row>
    <row r="132" spans="1:7" ht="22.5">
      <c r="A132" s="421" t="s">
        <v>1530</v>
      </c>
      <c r="B132" s="422">
        <v>1</v>
      </c>
      <c r="C132" s="422">
        <v>13</v>
      </c>
      <c r="D132" s="423" t="s">
        <v>1429</v>
      </c>
      <c r="E132" s="424" t="s">
        <v>1529</v>
      </c>
      <c r="F132" s="425">
        <v>3298</v>
      </c>
      <c r="G132" s="410" t="s">
        <v>1453</v>
      </c>
    </row>
    <row r="133" spans="1:7" ht="22.5">
      <c r="A133" s="421" t="s">
        <v>1528</v>
      </c>
      <c r="B133" s="422">
        <v>1</v>
      </c>
      <c r="C133" s="422">
        <v>13</v>
      </c>
      <c r="D133" s="423" t="s">
        <v>1429</v>
      </c>
      <c r="E133" s="424" t="s">
        <v>1479</v>
      </c>
      <c r="F133" s="425">
        <v>3298</v>
      </c>
      <c r="G133" s="410" t="s">
        <v>1453</v>
      </c>
    </row>
    <row r="134" spans="1:7" ht="33.75">
      <c r="A134" s="416" t="s">
        <v>1442</v>
      </c>
      <c r="B134" s="417">
        <v>1</v>
      </c>
      <c r="C134" s="417">
        <v>13</v>
      </c>
      <c r="D134" s="418" t="s">
        <v>1443</v>
      </c>
      <c r="E134" s="419" t="s">
        <v>1453</v>
      </c>
      <c r="F134" s="420">
        <v>750</v>
      </c>
      <c r="G134" s="410" t="s">
        <v>1453</v>
      </c>
    </row>
    <row r="135" spans="1:7" ht="45">
      <c r="A135" s="421" t="s">
        <v>1444</v>
      </c>
      <c r="B135" s="422">
        <v>1</v>
      </c>
      <c r="C135" s="422">
        <v>13</v>
      </c>
      <c r="D135" s="423" t="s">
        <v>1445</v>
      </c>
      <c r="E135" s="424" t="s">
        <v>1453</v>
      </c>
      <c r="F135" s="425">
        <v>750</v>
      </c>
      <c r="G135" s="410" t="s">
        <v>1453</v>
      </c>
    </row>
    <row r="136" spans="1:7" ht="45">
      <c r="A136" s="421" t="s">
        <v>1444</v>
      </c>
      <c r="B136" s="422">
        <v>1</v>
      </c>
      <c r="C136" s="422">
        <v>13</v>
      </c>
      <c r="D136" s="423" t="s">
        <v>1446</v>
      </c>
      <c r="E136" s="424" t="s">
        <v>1453</v>
      </c>
      <c r="F136" s="425">
        <v>750</v>
      </c>
      <c r="G136" s="410" t="s">
        <v>1453</v>
      </c>
    </row>
    <row r="137" spans="1:7" ht="22.5">
      <c r="A137" s="421" t="s">
        <v>1530</v>
      </c>
      <c r="B137" s="422">
        <v>1</v>
      </c>
      <c r="C137" s="422">
        <v>13</v>
      </c>
      <c r="D137" s="423" t="s">
        <v>1446</v>
      </c>
      <c r="E137" s="424" t="s">
        <v>1529</v>
      </c>
      <c r="F137" s="425">
        <v>750</v>
      </c>
      <c r="G137" s="410" t="s">
        <v>1453</v>
      </c>
    </row>
    <row r="138" spans="1:7" ht="22.5">
      <c r="A138" s="421" t="s">
        <v>1528</v>
      </c>
      <c r="B138" s="422">
        <v>1</v>
      </c>
      <c r="C138" s="422">
        <v>13</v>
      </c>
      <c r="D138" s="423" t="s">
        <v>1446</v>
      </c>
      <c r="E138" s="424" t="s">
        <v>1479</v>
      </c>
      <c r="F138" s="425">
        <v>750</v>
      </c>
      <c r="G138" s="410" t="s">
        <v>1453</v>
      </c>
    </row>
    <row r="139" spans="1:7">
      <c r="A139" s="416" t="s">
        <v>1491</v>
      </c>
      <c r="B139" s="417">
        <v>1</v>
      </c>
      <c r="C139" s="417">
        <v>13</v>
      </c>
      <c r="D139" s="418" t="s">
        <v>1477</v>
      </c>
      <c r="E139" s="419" t="s">
        <v>1453</v>
      </c>
      <c r="F139" s="420">
        <v>1557</v>
      </c>
      <c r="G139" s="410" t="s">
        <v>1453</v>
      </c>
    </row>
    <row r="140" spans="1:7">
      <c r="A140" s="421" t="s">
        <v>1513</v>
      </c>
      <c r="B140" s="422">
        <v>1</v>
      </c>
      <c r="C140" s="422">
        <v>13</v>
      </c>
      <c r="D140" s="423" t="s">
        <v>1521</v>
      </c>
      <c r="E140" s="424" t="s">
        <v>1453</v>
      </c>
      <c r="F140" s="425">
        <v>1557</v>
      </c>
      <c r="G140" s="410" t="s">
        <v>1453</v>
      </c>
    </row>
    <row r="141" spans="1:7">
      <c r="A141" s="421" t="s">
        <v>1522</v>
      </c>
      <c r="B141" s="422">
        <v>1</v>
      </c>
      <c r="C141" s="422">
        <v>13</v>
      </c>
      <c r="D141" s="423" t="s">
        <v>1523</v>
      </c>
      <c r="E141" s="424" t="s">
        <v>1453</v>
      </c>
      <c r="F141" s="425">
        <v>210</v>
      </c>
      <c r="G141" s="410" t="s">
        <v>1453</v>
      </c>
    </row>
    <row r="142" spans="1:7">
      <c r="A142" s="421" t="s">
        <v>1461</v>
      </c>
      <c r="B142" s="422">
        <v>1</v>
      </c>
      <c r="C142" s="422">
        <v>13</v>
      </c>
      <c r="D142" s="423" t="s">
        <v>1523</v>
      </c>
      <c r="E142" s="424" t="s">
        <v>1460</v>
      </c>
      <c r="F142" s="425">
        <v>210</v>
      </c>
      <c r="G142" s="410" t="s">
        <v>1453</v>
      </c>
    </row>
    <row r="143" spans="1:7">
      <c r="A143" s="421" t="s">
        <v>1524</v>
      </c>
      <c r="B143" s="422">
        <v>1</v>
      </c>
      <c r="C143" s="422">
        <v>13</v>
      </c>
      <c r="D143" s="423" t="s">
        <v>1523</v>
      </c>
      <c r="E143" s="424" t="s">
        <v>1525</v>
      </c>
      <c r="F143" s="425">
        <v>210</v>
      </c>
      <c r="G143" s="410" t="s">
        <v>1453</v>
      </c>
    </row>
    <row r="144" spans="1:7" ht="22.5">
      <c r="A144" s="421" t="s">
        <v>1526</v>
      </c>
      <c r="B144" s="422">
        <v>1</v>
      </c>
      <c r="C144" s="422">
        <v>13</v>
      </c>
      <c r="D144" s="423" t="s">
        <v>1527</v>
      </c>
      <c r="E144" s="424" t="s">
        <v>1453</v>
      </c>
      <c r="F144" s="425">
        <v>1347</v>
      </c>
      <c r="G144" s="410" t="s">
        <v>1453</v>
      </c>
    </row>
    <row r="145" spans="1:7" ht="22.5">
      <c r="A145" s="421" t="s">
        <v>1530</v>
      </c>
      <c r="B145" s="422">
        <v>1</v>
      </c>
      <c r="C145" s="422">
        <v>13</v>
      </c>
      <c r="D145" s="423" t="s">
        <v>1527</v>
      </c>
      <c r="E145" s="424" t="s">
        <v>1529</v>
      </c>
      <c r="F145" s="425">
        <v>1347</v>
      </c>
      <c r="G145" s="410" t="s">
        <v>1453</v>
      </c>
    </row>
    <row r="146" spans="1:7" ht="22.5">
      <c r="A146" s="421" t="s">
        <v>1528</v>
      </c>
      <c r="B146" s="422">
        <v>1</v>
      </c>
      <c r="C146" s="422">
        <v>13</v>
      </c>
      <c r="D146" s="423" t="s">
        <v>1527</v>
      </c>
      <c r="E146" s="424" t="s">
        <v>1479</v>
      </c>
      <c r="F146" s="425">
        <v>1347</v>
      </c>
      <c r="G146" s="410" t="s">
        <v>1453</v>
      </c>
    </row>
    <row r="147" spans="1:7" ht="24">
      <c r="A147" s="426" t="s">
        <v>1715</v>
      </c>
      <c r="B147" s="427">
        <v>3</v>
      </c>
      <c r="C147" s="427">
        <v>0</v>
      </c>
      <c r="D147" s="428" t="s">
        <v>1453</v>
      </c>
      <c r="E147" s="429" t="s">
        <v>1453</v>
      </c>
      <c r="F147" s="430">
        <v>19213.400000000001</v>
      </c>
      <c r="G147" s="410" t="s">
        <v>1453</v>
      </c>
    </row>
    <row r="148" spans="1:7">
      <c r="A148" s="411" t="s">
        <v>975</v>
      </c>
      <c r="B148" s="412">
        <v>3</v>
      </c>
      <c r="C148" s="412">
        <v>4</v>
      </c>
      <c r="D148" s="413" t="s">
        <v>1453</v>
      </c>
      <c r="E148" s="414" t="s">
        <v>1453</v>
      </c>
      <c r="F148" s="415">
        <v>6079.4</v>
      </c>
      <c r="G148" s="410" t="s">
        <v>1453</v>
      </c>
    </row>
    <row r="149" spans="1:7" ht="22.5">
      <c r="A149" s="416" t="s">
        <v>1498</v>
      </c>
      <c r="B149" s="417">
        <v>3</v>
      </c>
      <c r="C149" s="417">
        <v>4</v>
      </c>
      <c r="D149" s="418" t="s">
        <v>1602</v>
      </c>
      <c r="E149" s="419" t="s">
        <v>1453</v>
      </c>
      <c r="F149" s="420">
        <v>6079.4</v>
      </c>
      <c r="G149" s="410" t="s">
        <v>1453</v>
      </c>
    </row>
    <row r="150" spans="1:7" ht="78.75">
      <c r="A150" s="421" t="s">
        <v>1016</v>
      </c>
      <c r="B150" s="422">
        <v>3</v>
      </c>
      <c r="C150" s="422">
        <v>4</v>
      </c>
      <c r="D150" s="423" t="s">
        <v>1592</v>
      </c>
      <c r="E150" s="424" t="s">
        <v>1453</v>
      </c>
      <c r="F150" s="425">
        <v>4687.1000000000004</v>
      </c>
      <c r="G150" s="410" t="s">
        <v>1453</v>
      </c>
    </row>
    <row r="151" spans="1:7" ht="45">
      <c r="A151" s="421" t="s">
        <v>1590</v>
      </c>
      <c r="B151" s="422">
        <v>3</v>
      </c>
      <c r="C151" s="422">
        <v>4</v>
      </c>
      <c r="D151" s="423" t="s">
        <v>1592</v>
      </c>
      <c r="E151" s="424" t="s">
        <v>1589</v>
      </c>
      <c r="F151" s="425">
        <v>4687.1000000000004</v>
      </c>
      <c r="G151" s="410" t="s">
        <v>1453</v>
      </c>
    </row>
    <row r="152" spans="1:7" ht="22.5">
      <c r="A152" s="421" t="s">
        <v>1588</v>
      </c>
      <c r="B152" s="422">
        <v>3</v>
      </c>
      <c r="C152" s="422">
        <v>4</v>
      </c>
      <c r="D152" s="423" t="s">
        <v>1592</v>
      </c>
      <c r="E152" s="424" t="s">
        <v>1587</v>
      </c>
      <c r="F152" s="425">
        <v>4687.1000000000004</v>
      </c>
      <c r="G152" s="410" t="s">
        <v>1453</v>
      </c>
    </row>
    <row r="153" spans="1:7" ht="78.75">
      <c r="A153" s="421" t="s">
        <v>1017</v>
      </c>
      <c r="B153" s="422">
        <v>3</v>
      </c>
      <c r="C153" s="422">
        <v>4</v>
      </c>
      <c r="D153" s="423" t="s">
        <v>1585</v>
      </c>
      <c r="E153" s="424" t="s">
        <v>1453</v>
      </c>
      <c r="F153" s="425">
        <v>1392.3</v>
      </c>
      <c r="G153" s="410" t="s">
        <v>1453</v>
      </c>
    </row>
    <row r="154" spans="1:7" ht="45">
      <c r="A154" s="421" t="s">
        <v>1590</v>
      </c>
      <c r="B154" s="422">
        <v>3</v>
      </c>
      <c r="C154" s="422">
        <v>4</v>
      </c>
      <c r="D154" s="423" t="s">
        <v>1585</v>
      </c>
      <c r="E154" s="424" t="s">
        <v>1589</v>
      </c>
      <c r="F154" s="425">
        <v>126</v>
      </c>
      <c r="G154" s="410" t="s">
        <v>1453</v>
      </c>
    </row>
    <row r="155" spans="1:7" ht="22.5">
      <c r="A155" s="421" t="s">
        <v>1588</v>
      </c>
      <c r="B155" s="422">
        <v>3</v>
      </c>
      <c r="C155" s="422">
        <v>4</v>
      </c>
      <c r="D155" s="423" t="s">
        <v>1585</v>
      </c>
      <c r="E155" s="424" t="s">
        <v>1587</v>
      </c>
      <c r="F155" s="425">
        <v>126</v>
      </c>
      <c r="G155" s="410" t="s">
        <v>1453</v>
      </c>
    </row>
    <row r="156" spans="1:7" ht="22.5">
      <c r="A156" s="421" t="s">
        <v>1530</v>
      </c>
      <c r="B156" s="422">
        <v>3</v>
      </c>
      <c r="C156" s="422">
        <v>4</v>
      </c>
      <c r="D156" s="423" t="s">
        <v>1585</v>
      </c>
      <c r="E156" s="424" t="s">
        <v>1529</v>
      </c>
      <c r="F156" s="425">
        <v>1264.3</v>
      </c>
      <c r="G156" s="410" t="s">
        <v>1453</v>
      </c>
    </row>
    <row r="157" spans="1:7" ht="22.5">
      <c r="A157" s="421" t="s">
        <v>1528</v>
      </c>
      <c r="B157" s="422">
        <v>3</v>
      </c>
      <c r="C157" s="422">
        <v>4</v>
      </c>
      <c r="D157" s="423" t="s">
        <v>1585</v>
      </c>
      <c r="E157" s="424" t="s">
        <v>1479</v>
      </c>
      <c r="F157" s="425">
        <v>1264.3</v>
      </c>
      <c r="G157" s="410" t="s">
        <v>1453</v>
      </c>
    </row>
    <row r="158" spans="1:7">
      <c r="A158" s="421" t="s">
        <v>1461</v>
      </c>
      <c r="B158" s="422">
        <v>3</v>
      </c>
      <c r="C158" s="422">
        <v>4</v>
      </c>
      <c r="D158" s="423" t="s">
        <v>1585</v>
      </c>
      <c r="E158" s="424" t="s">
        <v>1460</v>
      </c>
      <c r="F158" s="425">
        <v>2</v>
      </c>
      <c r="G158" s="410" t="s">
        <v>1453</v>
      </c>
    </row>
    <row r="159" spans="1:7">
      <c r="A159" s="421" t="s">
        <v>1586</v>
      </c>
      <c r="B159" s="422">
        <v>3</v>
      </c>
      <c r="C159" s="422">
        <v>4</v>
      </c>
      <c r="D159" s="423" t="s">
        <v>1585</v>
      </c>
      <c r="E159" s="424" t="s">
        <v>1584</v>
      </c>
      <c r="F159" s="425">
        <v>2</v>
      </c>
      <c r="G159" s="410" t="s">
        <v>1453</v>
      </c>
    </row>
    <row r="160" spans="1:7" ht="31.5">
      <c r="A160" s="411" t="s">
        <v>1348</v>
      </c>
      <c r="B160" s="412">
        <v>3</v>
      </c>
      <c r="C160" s="412">
        <v>9</v>
      </c>
      <c r="D160" s="413" t="s">
        <v>1453</v>
      </c>
      <c r="E160" s="414" t="s">
        <v>1453</v>
      </c>
      <c r="F160" s="415">
        <v>3445</v>
      </c>
      <c r="G160" s="410" t="s">
        <v>1453</v>
      </c>
    </row>
    <row r="161" spans="1:7" ht="33.75">
      <c r="A161" s="416" t="s">
        <v>1340</v>
      </c>
      <c r="B161" s="417">
        <v>3</v>
      </c>
      <c r="C161" s="417">
        <v>9</v>
      </c>
      <c r="D161" s="418" t="s">
        <v>1341</v>
      </c>
      <c r="E161" s="419" t="s">
        <v>1453</v>
      </c>
      <c r="F161" s="420">
        <v>1358</v>
      </c>
      <c r="G161" s="410" t="s">
        <v>1453</v>
      </c>
    </row>
    <row r="162" spans="1:7" ht="45">
      <c r="A162" s="421" t="s">
        <v>1342</v>
      </c>
      <c r="B162" s="422">
        <v>3</v>
      </c>
      <c r="C162" s="422">
        <v>9</v>
      </c>
      <c r="D162" s="423" t="s">
        <v>1343</v>
      </c>
      <c r="E162" s="424" t="s">
        <v>1453</v>
      </c>
      <c r="F162" s="425">
        <v>1311</v>
      </c>
      <c r="G162" s="410" t="s">
        <v>1453</v>
      </c>
    </row>
    <row r="163" spans="1:7" ht="56.25">
      <c r="A163" s="421" t="s">
        <v>1346</v>
      </c>
      <c r="B163" s="422">
        <v>3</v>
      </c>
      <c r="C163" s="422">
        <v>9</v>
      </c>
      <c r="D163" s="423" t="s">
        <v>1347</v>
      </c>
      <c r="E163" s="424" t="s">
        <v>1453</v>
      </c>
      <c r="F163" s="425">
        <v>1309.8</v>
      </c>
      <c r="G163" s="410" t="s">
        <v>1453</v>
      </c>
    </row>
    <row r="164" spans="1:7" ht="22.5">
      <c r="A164" s="421" t="s">
        <v>1530</v>
      </c>
      <c r="B164" s="422">
        <v>3</v>
      </c>
      <c r="C164" s="422">
        <v>9</v>
      </c>
      <c r="D164" s="423" t="s">
        <v>1347</v>
      </c>
      <c r="E164" s="424" t="s">
        <v>1529</v>
      </c>
      <c r="F164" s="425">
        <v>1309.8</v>
      </c>
      <c r="G164" s="410" t="s">
        <v>1453</v>
      </c>
    </row>
    <row r="165" spans="1:7" ht="22.5">
      <c r="A165" s="421" t="s">
        <v>1528</v>
      </c>
      <c r="B165" s="422">
        <v>3</v>
      </c>
      <c r="C165" s="422">
        <v>9</v>
      </c>
      <c r="D165" s="423" t="s">
        <v>1347</v>
      </c>
      <c r="E165" s="424" t="s">
        <v>1479</v>
      </c>
      <c r="F165" s="425">
        <v>1309.8</v>
      </c>
      <c r="G165" s="410" t="s">
        <v>1453</v>
      </c>
    </row>
    <row r="166" spans="1:7" ht="78.75">
      <c r="A166" s="421" t="s">
        <v>1349</v>
      </c>
      <c r="B166" s="422">
        <v>3</v>
      </c>
      <c r="C166" s="422">
        <v>9</v>
      </c>
      <c r="D166" s="423" t="s">
        <v>1350</v>
      </c>
      <c r="E166" s="424" t="s">
        <v>1453</v>
      </c>
      <c r="F166" s="425">
        <v>1.2</v>
      </c>
      <c r="G166" s="410" t="s">
        <v>1453</v>
      </c>
    </row>
    <row r="167" spans="1:7" ht="22.5">
      <c r="A167" s="421" t="s">
        <v>1530</v>
      </c>
      <c r="B167" s="422">
        <v>3</v>
      </c>
      <c r="C167" s="422">
        <v>9</v>
      </c>
      <c r="D167" s="423" t="s">
        <v>1350</v>
      </c>
      <c r="E167" s="424" t="s">
        <v>1529</v>
      </c>
      <c r="F167" s="425">
        <v>1.2</v>
      </c>
      <c r="G167" s="410" t="s">
        <v>1453</v>
      </c>
    </row>
    <row r="168" spans="1:7" ht="22.5">
      <c r="A168" s="421" t="s">
        <v>1528</v>
      </c>
      <c r="B168" s="422">
        <v>3</v>
      </c>
      <c r="C168" s="422">
        <v>9</v>
      </c>
      <c r="D168" s="423" t="s">
        <v>1350</v>
      </c>
      <c r="E168" s="424" t="s">
        <v>1479</v>
      </c>
      <c r="F168" s="425">
        <v>1.2</v>
      </c>
      <c r="G168" s="410" t="s">
        <v>1453</v>
      </c>
    </row>
    <row r="169" spans="1:7" ht="56.25">
      <c r="A169" s="421" t="s">
        <v>1351</v>
      </c>
      <c r="B169" s="422">
        <v>3</v>
      </c>
      <c r="C169" s="422">
        <v>9</v>
      </c>
      <c r="D169" s="423" t="s">
        <v>1352</v>
      </c>
      <c r="E169" s="424" t="s">
        <v>1453</v>
      </c>
      <c r="F169" s="425">
        <v>47</v>
      </c>
      <c r="G169" s="410" t="s">
        <v>1453</v>
      </c>
    </row>
    <row r="170" spans="1:7" ht="56.25">
      <c r="A170" s="421" t="s">
        <v>1353</v>
      </c>
      <c r="B170" s="422">
        <v>3</v>
      </c>
      <c r="C170" s="422">
        <v>9</v>
      </c>
      <c r="D170" s="423" t="s">
        <v>1354</v>
      </c>
      <c r="E170" s="424" t="s">
        <v>1453</v>
      </c>
      <c r="F170" s="425">
        <v>47</v>
      </c>
      <c r="G170" s="410" t="s">
        <v>1453</v>
      </c>
    </row>
    <row r="171" spans="1:7" ht="22.5">
      <c r="A171" s="421" t="s">
        <v>1530</v>
      </c>
      <c r="B171" s="422">
        <v>3</v>
      </c>
      <c r="C171" s="422">
        <v>9</v>
      </c>
      <c r="D171" s="423" t="s">
        <v>1354</v>
      </c>
      <c r="E171" s="424" t="s">
        <v>1529</v>
      </c>
      <c r="F171" s="425">
        <v>47</v>
      </c>
      <c r="G171" s="410" t="s">
        <v>1453</v>
      </c>
    </row>
    <row r="172" spans="1:7" ht="22.5">
      <c r="A172" s="421" t="s">
        <v>1528</v>
      </c>
      <c r="B172" s="422">
        <v>3</v>
      </c>
      <c r="C172" s="422">
        <v>9</v>
      </c>
      <c r="D172" s="423" t="s">
        <v>1354</v>
      </c>
      <c r="E172" s="424" t="s">
        <v>1479</v>
      </c>
      <c r="F172" s="425">
        <v>47</v>
      </c>
      <c r="G172" s="410" t="s">
        <v>1453</v>
      </c>
    </row>
    <row r="173" spans="1:7" ht="22.5">
      <c r="A173" s="416" t="s">
        <v>1416</v>
      </c>
      <c r="B173" s="417">
        <v>3</v>
      </c>
      <c r="C173" s="417">
        <v>9</v>
      </c>
      <c r="D173" s="418" t="s">
        <v>1417</v>
      </c>
      <c r="E173" s="419" t="s">
        <v>1453</v>
      </c>
      <c r="F173" s="420">
        <v>2087</v>
      </c>
      <c r="G173" s="410" t="s">
        <v>1453</v>
      </c>
    </row>
    <row r="174" spans="1:7" ht="45">
      <c r="A174" s="421" t="s">
        <v>1418</v>
      </c>
      <c r="B174" s="422">
        <v>3</v>
      </c>
      <c r="C174" s="422">
        <v>9</v>
      </c>
      <c r="D174" s="423" t="s">
        <v>1419</v>
      </c>
      <c r="E174" s="424" t="s">
        <v>1453</v>
      </c>
      <c r="F174" s="425">
        <v>2087</v>
      </c>
      <c r="G174" s="410" t="s">
        <v>1453</v>
      </c>
    </row>
    <row r="175" spans="1:7" ht="45">
      <c r="A175" s="421" t="s">
        <v>1420</v>
      </c>
      <c r="B175" s="422">
        <v>3</v>
      </c>
      <c r="C175" s="422">
        <v>9</v>
      </c>
      <c r="D175" s="423" t="s">
        <v>1421</v>
      </c>
      <c r="E175" s="424" t="s">
        <v>1453</v>
      </c>
      <c r="F175" s="425">
        <v>2087</v>
      </c>
      <c r="G175" s="410" t="s">
        <v>1453</v>
      </c>
    </row>
    <row r="176" spans="1:7" ht="22.5">
      <c r="A176" s="421" t="s">
        <v>1530</v>
      </c>
      <c r="B176" s="422">
        <v>3</v>
      </c>
      <c r="C176" s="422">
        <v>9</v>
      </c>
      <c r="D176" s="423" t="s">
        <v>1421</v>
      </c>
      <c r="E176" s="424" t="s">
        <v>1529</v>
      </c>
      <c r="F176" s="425">
        <v>2087</v>
      </c>
      <c r="G176" s="410" t="s">
        <v>1453</v>
      </c>
    </row>
    <row r="177" spans="1:7" ht="22.5">
      <c r="A177" s="421" t="s">
        <v>1528</v>
      </c>
      <c r="B177" s="422">
        <v>3</v>
      </c>
      <c r="C177" s="422">
        <v>9</v>
      </c>
      <c r="D177" s="423" t="s">
        <v>1421</v>
      </c>
      <c r="E177" s="424" t="s">
        <v>1479</v>
      </c>
      <c r="F177" s="425">
        <v>2087</v>
      </c>
      <c r="G177" s="410" t="s">
        <v>1453</v>
      </c>
    </row>
    <row r="178" spans="1:7">
      <c r="A178" s="411" t="s">
        <v>1716</v>
      </c>
      <c r="B178" s="412">
        <v>3</v>
      </c>
      <c r="C178" s="412">
        <v>10</v>
      </c>
      <c r="D178" s="413" t="s">
        <v>1453</v>
      </c>
      <c r="E178" s="414" t="s">
        <v>1453</v>
      </c>
      <c r="F178" s="415">
        <v>348</v>
      </c>
      <c r="G178" s="410" t="s">
        <v>1453</v>
      </c>
    </row>
    <row r="179" spans="1:7" ht="33.75">
      <c r="A179" s="416" t="s">
        <v>1340</v>
      </c>
      <c r="B179" s="417">
        <v>3</v>
      </c>
      <c r="C179" s="417">
        <v>10</v>
      </c>
      <c r="D179" s="418" t="s">
        <v>1341</v>
      </c>
      <c r="E179" s="419" t="s">
        <v>1453</v>
      </c>
      <c r="F179" s="420">
        <v>348</v>
      </c>
      <c r="G179" s="410" t="s">
        <v>1453</v>
      </c>
    </row>
    <row r="180" spans="1:7" ht="56.25">
      <c r="A180" s="421" t="s">
        <v>1351</v>
      </c>
      <c r="B180" s="422">
        <v>3</v>
      </c>
      <c r="C180" s="422">
        <v>10</v>
      </c>
      <c r="D180" s="423" t="s">
        <v>1352</v>
      </c>
      <c r="E180" s="424" t="s">
        <v>1453</v>
      </c>
      <c r="F180" s="425">
        <v>348</v>
      </c>
      <c r="G180" s="410" t="s">
        <v>1453</v>
      </c>
    </row>
    <row r="181" spans="1:7" ht="56.25">
      <c r="A181" s="421" t="s">
        <v>1353</v>
      </c>
      <c r="B181" s="422">
        <v>3</v>
      </c>
      <c r="C181" s="422">
        <v>10</v>
      </c>
      <c r="D181" s="423" t="s">
        <v>1354</v>
      </c>
      <c r="E181" s="424" t="s">
        <v>1453</v>
      </c>
      <c r="F181" s="425">
        <v>348</v>
      </c>
      <c r="G181" s="410" t="s">
        <v>1453</v>
      </c>
    </row>
    <row r="182" spans="1:7" ht="22.5">
      <c r="A182" s="421" t="s">
        <v>1570</v>
      </c>
      <c r="B182" s="422">
        <v>3</v>
      </c>
      <c r="C182" s="422">
        <v>10</v>
      </c>
      <c r="D182" s="423" t="s">
        <v>1354</v>
      </c>
      <c r="E182" s="424" t="s">
        <v>1569</v>
      </c>
      <c r="F182" s="425">
        <v>348</v>
      </c>
      <c r="G182" s="410" t="s">
        <v>1453</v>
      </c>
    </row>
    <row r="183" spans="1:7" ht="22.5">
      <c r="A183" s="421" t="s">
        <v>1295</v>
      </c>
      <c r="B183" s="422">
        <v>3</v>
      </c>
      <c r="C183" s="422">
        <v>10</v>
      </c>
      <c r="D183" s="423" t="s">
        <v>1354</v>
      </c>
      <c r="E183" s="424" t="s">
        <v>1296</v>
      </c>
      <c r="F183" s="425">
        <v>348</v>
      </c>
      <c r="G183" s="410" t="s">
        <v>1453</v>
      </c>
    </row>
    <row r="184" spans="1:7" ht="21">
      <c r="A184" s="411" t="s">
        <v>1718</v>
      </c>
      <c r="B184" s="412">
        <v>3</v>
      </c>
      <c r="C184" s="412">
        <v>14</v>
      </c>
      <c r="D184" s="413" t="s">
        <v>1453</v>
      </c>
      <c r="E184" s="414" t="s">
        <v>1453</v>
      </c>
      <c r="F184" s="415">
        <v>9341</v>
      </c>
      <c r="G184" s="410" t="s">
        <v>1453</v>
      </c>
    </row>
    <row r="185" spans="1:7" ht="45">
      <c r="A185" s="416" t="s">
        <v>1322</v>
      </c>
      <c r="B185" s="417">
        <v>3</v>
      </c>
      <c r="C185" s="417">
        <v>14</v>
      </c>
      <c r="D185" s="418" t="s">
        <v>1323</v>
      </c>
      <c r="E185" s="419" t="s">
        <v>1453</v>
      </c>
      <c r="F185" s="420">
        <v>9330</v>
      </c>
      <c r="G185" s="410" t="s">
        <v>1453</v>
      </c>
    </row>
    <row r="186" spans="1:7" ht="67.5">
      <c r="A186" s="421" t="s">
        <v>1324</v>
      </c>
      <c r="B186" s="422">
        <v>3</v>
      </c>
      <c r="C186" s="422">
        <v>14</v>
      </c>
      <c r="D186" s="423" t="s">
        <v>1325</v>
      </c>
      <c r="E186" s="424" t="s">
        <v>1453</v>
      </c>
      <c r="F186" s="425">
        <v>4909</v>
      </c>
      <c r="G186" s="410" t="s">
        <v>1453</v>
      </c>
    </row>
    <row r="187" spans="1:7" ht="90">
      <c r="A187" s="421" t="s">
        <v>1326</v>
      </c>
      <c r="B187" s="422">
        <v>3</v>
      </c>
      <c r="C187" s="422">
        <v>14</v>
      </c>
      <c r="D187" s="423" t="s">
        <v>1327</v>
      </c>
      <c r="E187" s="424" t="s">
        <v>1453</v>
      </c>
      <c r="F187" s="425">
        <v>26</v>
      </c>
      <c r="G187" s="410" t="s">
        <v>1453</v>
      </c>
    </row>
    <row r="188" spans="1:7" ht="22.5">
      <c r="A188" s="421" t="s">
        <v>1570</v>
      </c>
      <c r="B188" s="422">
        <v>3</v>
      </c>
      <c r="C188" s="422">
        <v>14</v>
      </c>
      <c r="D188" s="423" t="s">
        <v>1327</v>
      </c>
      <c r="E188" s="424" t="s">
        <v>1569</v>
      </c>
      <c r="F188" s="425">
        <v>26</v>
      </c>
      <c r="G188" s="410" t="s">
        <v>1453</v>
      </c>
    </row>
    <row r="189" spans="1:7" ht="22.5">
      <c r="A189" s="421" t="s">
        <v>1295</v>
      </c>
      <c r="B189" s="422">
        <v>3</v>
      </c>
      <c r="C189" s="422">
        <v>14</v>
      </c>
      <c r="D189" s="423" t="s">
        <v>1327</v>
      </c>
      <c r="E189" s="424" t="s">
        <v>1296</v>
      </c>
      <c r="F189" s="425">
        <v>26</v>
      </c>
      <c r="G189" s="410" t="s">
        <v>1453</v>
      </c>
    </row>
    <row r="190" spans="1:7" ht="67.5">
      <c r="A190" s="421" t="s">
        <v>1328</v>
      </c>
      <c r="B190" s="422">
        <v>3</v>
      </c>
      <c r="C190" s="422">
        <v>14</v>
      </c>
      <c r="D190" s="423" t="s">
        <v>1329</v>
      </c>
      <c r="E190" s="424" t="s">
        <v>1453</v>
      </c>
      <c r="F190" s="425">
        <v>4871.8999999999996</v>
      </c>
      <c r="G190" s="410" t="s">
        <v>1453</v>
      </c>
    </row>
    <row r="191" spans="1:7" ht="22.5">
      <c r="A191" s="421" t="s">
        <v>1530</v>
      </c>
      <c r="B191" s="422">
        <v>3</v>
      </c>
      <c r="C191" s="422">
        <v>14</v>
      </c>
      <c r="D191" s="423" t="s">
        <v>1329</v>
      </c>
      <c r="E191" s="424" t="s">
        <v>1529</v>
      </c>
      <c r="F191" s="425">
        <v>4471</v>
      </c>
      <c r="G191" s="410" t="s">
        <v>1453</v>
      </c>
    </row>
    <row r="192" spans="1:7" ht="22.5">
      <c r="A192" s="421" t="s">
        <v>1528</v>
      </c>
      <c r="B192" s="422">
        <v>3</v>
      </c>
      <c r="C192" s="422">
        <v>14</v>
      </c>
      <c r="D192" s="423" t="s">
        <v>1329</v>
      </c>
      <c r="E192" s="424" t="s">
        <v>1479</v>
      </c>
      <c r="F192" s="425">
        <v>4471</v>
      </c>
      <c r="G192" s="410" t="s">
        <v>1453</v>
      </c>
    </row>
    <row r="193" spans="1:7" ht="22.5">
      <c r="A193" s="421" t="s">
        <v>1570</v>
      </c>
      <c r="B193" s="422">
        <v>3</v>
      </c>
      <c r="C193" s="422">
        <v>14</v>
      </c>
      <c r="D193" s="423" t="s">
        <v>1329</v>
      </c>
      <c r="E193" s="424" t="s">
        <v>1569</v>
      </c>
      <c r="F193" s="425">
        <v>400.9</v>
      </c>
      <c r="G193" s="410" t="s">
        <v>1453</v>
      </c>
    </row>
    <row r="194" spans="1:7" ht="22.5">
      <c r="A194" s="421" t="s">
        <v>1295</v>
      </c>
      <c r="B194" s="422">
        <v>3</v>
      </c>
      <c r="C194" s="422">
        <v>14</v>
      </c>
      <c r="D194" s="423" t="s">
        <v>1329</v>
      </c>
      <c r="E194" s="424" t="s">
        <v>1296</v>
      </c>
      <c r="F194" s="425">
        <v>400.9</v>
      </c>
      <c r="G194" s="410" t="s">
        <v>1453</v>
      </c>
    </row>
    <row r="195" spans="1:7" ht="67.5">
      <c r="A195" s="421" t="s">
        <v>1330</v>
      </c>
      <c r="B195" s="422">
        <v>3</v>
      </c>
      <c r="C195" s="422">
        <v>14</v>
      </c>
      <c r="D195" s="423" t="s">
        <v>1331</v>
      </c>
      <c r="E195" s="424" t="s">
        <v>1453</v>
      </c>
      <c r="F195" s="425">
        <v>11.1</v>
      </c>
      <c r="G195" s="410" t="s">
        <v>1453</v>
      </c>
    </row>
    <row r="196" spans="1:7" ht="22.5">
      <c r="A196" s="421" t="s">
        <v>1570</v>
      </c>
      <c r="B196" s="422">
        <v>3</v>
      </c>
      <c r="C196" s="422">
        <v>14</v>
      </c>
      <c r="D196" s="423" t="s">
        <v>1331</v>
      </c>
      <c r="E196" s="424" t="s">
        <v>1569</v>
      </c>
      <c r="F196" s="425">
        <v>11.1</v>
      </c>
      <c r="G196" s="410" t="s">
        <v>1453</v>
      </c>
    </row>
    <row r="197" spans="1:7" ht="22.5">
      <c r="A197" s="421" t="s">
        <v>1295</v>
      </c>
      <c r="B197" s="422">
        <v>3</v>
      </c>
      <c r="C197" s="422">
        <v>14</v>
      </c>
      <c r="D197" s="423" t="s">
        <v>1331</v>
      </c>
      <c r="E197" s="424" t="s">
        <v>1296</v>
      </c>
      <c r="F197" s="425">
        <v>11.1</v>
      </c>
      <c r="G197" s="410" t="s">
        <v>1453</v>
      </c>
    </row>
    <row r="198" spans="1:7" ht="56.25">
      <c r="A198" s="421" t="s">
        <v>1332</v>
      </c>
      <c r="B198" s="422">
        <v>3</v>
      </c>
      <c r="C198" s="422">
        <v>14</v>
      </c>
      <c r="D198" s="423" t="s">
        <v>1333</v>
      </c>
      <c r="E198" s="424" t="s">
        <v>1453</v>
      </c>
      <c r="F198" s="425">
        <v>4421</v>
      </c>
      <c r="G198" s="410" t="s">
        <v>1453</v>
      </c>
    </row>
    <row r="199" spans="1:7" ht="67.5">
      <c r="A199" s="421" t="s">
        <v>1334</v>
      </c>
      <c r="B199" s="422">
        <v>3</v>
      </c>
      <c r="C199" s="422">
        <v>14</v>
      </c>
      <c r="D199" s="423" t="s">
        <v>1335</v>
      </c>
      <c r="E199" s="424" t="s">
        <v>1453</v>
      </c>
      <c r="F199" s="425">
        <v>4421</v>
      </c>
      <c r="G199" s="410" t="s">
        <v>1453</v>
      </c>
    </row>
    <row r="200" spans="1:7" ht="22.5">
      <c r="A200" s="421" t="s">
        <v>1530</v>
      </c>
      <c r="B200" s="422">
        <v>3</v>
      </c>
      <c r="C200" s="422">
        <v>14</v>
      </c>
      <c r="D200" s="423" t="s">
        <v>1335</v>
      </c>
      <c r="E200" s="424" t="s">
        <v>1529</v>
      </c>
      <c r="F200" s="425">
        <v>4421</v>
      </c>
      <c r="G200" s="410" t="s">
        <v>1453</v>
      </c>
    </row>
    <row r="201" spans="1:7" ht="22.5">
      <c r="A201" s="421" t="s">
        <v>1528</v>
      </c>
      <c r="B201" s="422">
        <v>3</v>
      </c>
      <c r="C201" s="422">
        <v>14</v>
      </c>
      <c r="D201" s="423" t="s">
        <v>1335</v>
      </c>
      <c r="E201" s="424" t="s">
        <v>1479</v>
      </c>
      <c r="F201" s="425">
        <v>4421</v>
      </c>
      <c r="G201" s="410" t="s">
        <v>1453</v>
      </c>
    </row>
    <row r="202" spans="1:7" ht="33.75">
      <c r="A202" s="416" t="s">
        <v>1340</v>
      </c>
      <c r="B202" s="417">
        <v>3</v>
      </c>
      <c r="C202" s="417">
        <v>14</v>
      </c>
      <c r="D202" s="418" t="s">
        <v>1341</v>
      </c>
      <c r="E202" s="419" t="s">
        <v>1453</v>
      </c>
      <c r="F202" s="420">
        <v>11</v>
      </c>
      <c r="G202" s="410" t="s">
        <v>1453</v>
      </c>
    </row>
    <row r="203" spans="1:7" ht="45">
      <c r="A203" s="421" t="s">
        <v>1342</v>
      </c>
      <c r="B203" s="422">
        <v>3</v>
      </c>
      <c r="C203" s="422">
        <v>14</v>
      </c>
      <c r="D203" s="423" t="s">
        <v>1343</v>
      </c>
      <c r="E203" s="424" t="s">
        <v>1453</v>
      </c>
      <c r="F203" s="425">
        <v>11</v>
      </c>
      <c r="G203" s="410" t="s">
        <v>1453</v>
      </c>
    </row>
    <row r="204" spans="1:7" ht="67.5">
      <c r="A204" s="421" t="s">
        <v>1344</v>
      </c>
      <c r="B204" s="422">
        <v>3</v>
      </c>
      <c r="C204" s="422">
        <v>14</v>
      </c>
      <c r="D204" s="423" t="s">
        <v>1345</v>
      </c>
      <c r="E204" s="424" t="s">
        <v>1453</v>
      </c>
      <c r="F204" s="425">
        <v>11</v>
      </c>
      <c r="G204" s="410" t="s">
        <v>1453</v>
      </c>
    </row>
    <row r="205" spans="1:7" ht="22.5">
      <c r="A205" s="421" t="s">
        <v>1530</v>
      </c>
      <c r="B205" s="422">
        <v>3</v>
      </c>
      <c r="C205" s="422">
        <v>14</v>
      </c>
      <c r="D205" s="423" t="s">
        <v>1345</v>
      </c>
      <c r="E205" s="424" t="s">
        <v>1529</v>
      </c>
      <c r="F205" s="425">
        <v>11</v>
      </c>
      <c r="G205" s="410" t="s">
        <v>1453</v>
      </c>
    </row>
    <row r="206" spans="1:7" ht="22.5">
      <c r="A206" s="421" t="s">
        <v>1528</v>
      </c>
      <c r="B206" s="422">
        <v>3</v>
      </c>
      <c r="C206" s="422">
        <v>14</v>
      </c>
      <c r="D206" s="423" t="s">
        <v>1345</v>
      </c>
      <c r="E206" s="424" t="s">
        <v>1479</v>
      </c>
      <c r="F206" s="425">
        <v>11</v>
      </c>
      <c r="G206" s="410" t="s">
        <v>1453</v>
      </c>
    </row>
    <row r="207" spans="1:7">
      <c r="A207" s="426" t="s">
        <v>1658</v>
      </c>
      <c r="B207" s="427">
        <v>4</v>
      </c>
      <c r="C207" s="427">
        <v>0</v>
      </c>
      <c r="D207" s="428" t="s">
        <v>1453</v>
      </c>
      <c r="E207" s="429" t="s">
        <v>1453</v>
      </c>
      <c r="F207" s="430">
        <v>215055.47</v>
      </c>
      <c r="G207" s="410" t="s">
        <v>1453</v>
      </c>
    </row>
    <row r="208" spans="1:7">
      <c r="A208" s="411" t="s">
        <v>1785</v>
      </c>
      <c r="B208" s="412">
        <v>4</v>
      </c>
      <c r="C208" s="412">
        <v>1</v>
      </c>
      <c r="D208" s="413" t="s">
        <v>1453</v>
      </c>
      <c r="E208" s="414" t="s">
        <v>1453</v>
      </c>
      <c r="F208" s="415">
        <v>9328.4</v>
      </c>
      <c r="G208" s="410" t="s">
        <v>1453</v>
      </c>
    </row>
    <row r="209" spans="1:7" ht="22.5">
      <c r="A209" s="416" t="s">
        <v>1733</v>
      </c>
      <c r="B209" s="417">
        <v>4</v>
      </c>
      <c r="C209" s="417">
        <v>1</v>
      </c>
      <c r="D209" s="418" t="s">
        <v>1582</v>
      </c>
      <c r="E209" s="419" t="s">
        <v>1453</v>
      </c>
      <c r="F209" s="420">
        <v>8987.6</v>
      </c>
      <c r="G209" s="410" t="s">
        <v>1453</v>
      </c>
    </row>
    <row r="210" spans="1:7" ht="45">
      <c r="A210" s="421" t="s">
        <v>1781</v>
      </c>
      <c r="B210" s="422">
        <v>4</v>
      </c>
      <c r="C210" s="422">
        <v>1</v>
      </c>
      <c r="D210" s="423" t="s">
        <v>1782</v>
      </c>
      <c r="E210" s="424" t="s">
        <v>1453</v>
      </c>
      <c r="F210" s="425">
        <v>8987.6</v>
      </c>
      <c r="G210" s="410" t="s">
        <v>1453</v>
      </c>
    </row>
    <row r="211" spans="1:7" ht="56.25">
      <c r="A211" s="421" t="s">
        <v>1783</v>
      </c>
      <c r="B211" s="422">
        <v>4</v>
      </c>
      <c r="C211" s="422">
        <v>1</v>
      </c>
      <c r="D211" s="423" t="s">
        <v>1784</v>
      </c>
      <c r="E211" s="424" t="s">
        <v>1453</v>
      </c>
      <c r="F211" s="425">
        <v>4314.6000000000004</v>
      </c>
      <c r="G211" s="410" t="s">
        <v>1453</v>
      </c>
    </row>
    <row r="212" spans="1:7" ht="22.5">
      <c r="A212" s="421" t="s">
        <v>1570</v>
      </c>
      <c r="B212" s="422">
        <v>4</v>
      </c>
      <c r="C212" s="422">
        <v>1</v>
      </c>
      <c r="D212" s="423" t="s">
        <v>1784</v>
      </c>
      <c r="E212" s="424" t="s">
        <v>1569</v>
      </c>
      <c r="F212" s="425">
        <v>4314.6000000000004</v>
      </c>
      <c r="G212" s="410" t="s">
        <v>1453</v>
      </c>
    </row>
    <row r="213" spans="1:7">
      <c r="A213" s="421" t="s">
        <v>1566</v>
      </c>
      <c r="B213" s="422">
        <v>4</v>
      </c>
      <c r="C213" s="422">
        <v>1</v>
      </c>
      <c r="D213" s="423" t="s">
        <v>1784</v>
      </c>
      <c r="E213" s="424" t="s">
        <v>1564</v>
      </c>
      <c r="F213" s="425">
        <v>4314.6000000000004</v>
      </c>
      <c r="G213" s="410" t="s">
        <v>1453</v>
      </c>
    </row>
    <row r="214" spans="1:7" ht="45">
      <c r="A214" s="421" t="s">
        <v>1786</v>
      </c>
      <c r="B214" s="422">
        <v>4</v>
      </c>
      <c r="C214" s="422">
        <v>1</v>
      </c>
      <c r="D214" s="423" t="s">
        <v>1787</v>
      </c>
      <c r="E214" s="424" t="s">
        <v>1453</v>
      </c>
      <c r="F214" s="425">
        <v>4673</v>
      </c>
      <c r="G214" s="410" t="s">
        <v>1453</v>
      </c>
    </row>
    <row r="215" spans="1:7" ht="22.5">
      <c r="A215" s="421" t="s">
        <v>1570</v>
      </c>
      <c r="B215" s="422">
        <v>4</v>
      </c>
      <c r="C215" s="422">
        <v>1</v>
      </c>
      <c r="D215" s="423" t="s">
        <v>1787</v>
      </c>
      <c r="E215" s="424" t="s">
        <v>1569</v>
      </c>
      <c r="F215" s="425">
        <v>4673</v>
      </c>
      <c r="G215" s="410" t="s">
        <v>1453</v>
      </c>
    </row>
    <row r="216" spans="1:7">
      <c r="A216" s="421" t="s">
        <v>1566</v>
      </c>
      <c r="B216" s="422">
        <v>4</v>
      </c>
      <c r="C216" s="422">
        <v>1</v>
      </c>
      <c r="D216" s="423" t="s">
        <v>1787</v>
      </c>
      <c r="E216" s="424" t="s">
        <v>1564</v>
      </c>
      <c r="F216" s="425">
        <v>4673</v>
      </c>
      <c r="G216" s="410" t="s">
        <v>1453</v>
      </c>
    </row>
    <row r="217" spans="1:7">
      <c r="A217" s="416" t="s">
        <v>1491</v>
      </c>
      <c r="B217" s="417">
        <v>4</v>
      </c>
      <c r="C217" s="417">
        <v>1</v>
      </c>
      <c r="D217" s="418" t="s">
        <v>1477</v>
      </c>
      <c r="E217" s="419" t="s">
        <v>1453</v>
      </c>
      <c r="F217" s="420">
        <v>340.8</v>
      </c>
      <c r="G217" s="410" t="s">
        <v>1453</v>
      </c>
    </row>
    <row r="218" spans="1:7">
      <c r="A218" s="421" t="s">
        <v>1018</v>
      </c>
      <c r="B218" s="422">
        <v>4</v>
      </c>
      <c r="C218" s="422">
        <v>1</v>
      </c>
      <c r="D218" s="423" t="s">
        <v>1019</v>
      </c>
      <c r="E218" s="424" t="s">
        <v>1453</v>
      </c>
      <c r="F218" s="425">
        <v>340.8</v>
      </c>
      <c r="G218" s="410" t="s">
        <v>1453</v>
      </c>
    </row>
    <row r="219" spans="1:7" ht="56.25">
      <c r="A219" s="421" t="s">
        <v>1020</v>
      </c>
      <c r="B219" s="422">
        <v>4</v>
      </c>
      <c r="C219" s="422">
        <v>1</v>
      </c>
      <c r="D219" s="423" t="s">
        <v>1021</v>
      </c>
      <c r="E219" s="424" t="s">
        <v>1453</v>
      </c>
      <c r="F219" s="425">
        <v>340.8</v>
      </c>
      <c r="G219" s="410" t="s">
        <v>1453</v>
      </c>
    </row>
    <row r="220" spans="1:7" ht="22.5">
      <c r="A220" s="421" t="s">
        <v>1570</v>
      </c>
      <c r="B220" s="422">
        <v>4</v>
      </c>
      <c r="C220" s="422">
        <v>1</v>
      </c>
      <c r="D220" s="423" t="s">
        <v>1021</v>
      </c>
      <c r="E220" s="424" t="s">
        <v>1569</v>
      </c>
      <c r="F220" s="425">
        <v>340.8</v>
      </c>
      <c r="G220" s="410" t="s">
        <v>1453</v>
      </c>
    </row>
    <row r="221" spans="1:7">
      <c r="A221" s="421" t="s">
        <v>1568</v>
      </c>
      <c r="B221" s="422">
        <v>4</v>
      </c>
      <c r="C221" s="422">
        <v>1</v>
      </c>
      <c r="D221" s="423" t="s">
        <v>1021</v>
      </c>
      <c r="E221" s="424" t="s">
        <v>1567</v>
      </c>
      <c r="F221" s="425">
        <v>195.4</v>
      </c>
      <c r="G221" s="410" t="s">
        <v>1453</v>
      </c>
    </row>
    <row r="222" spans="1:7">
      <c r="A222" s="421" t="s">
        <v>1566</v>
      </c>
      <c r="B222" s="422">
        <v>4</v>
      </c>
      <c r="C222" s="422">
        <v>1</v>
      </c>
      <c r="D222" s="423" t="s">
        <v>1021</v>
      </c>
      <c r="E222" s="424" t="s">
        <v>1564</v>
      </c>
      <c r="F222" s="425">
        <v>145.4</v>
      </c>
      <c r="G222" s="410" t="s">
        <v>1453</v>
      </c>
    </row>
    <row r="223" spans="1:7">
      <c r="A223" s="411" t="s">
        <v>1315</v>
      </c>
      <c r="B223" s="412">
        <v>4</v>
      </c>
      <c r="C223" s="412">
        <v>5</v>
      </c>
      <c r="D223" s="413" t="s">
        <v>1453</v>
      </c>
      <c r="E223" s="414" t="s">
        <v>1453</v>
      </c>
      <c r="F223" s="415">
        <v>1069.0999999999999</v>
      </c>
      <c r="G223" s="410" t="s">
        <v>1453</v>
      </c>
    </row>
    <row r="224" spans="1:7" ht="33.75">
      <c r="A224" s="416" t="s">
        <v>1278</v>
      </c>
      <c r="B224" s="417">
        <v>4</v>
      </c>
      <c r="C224" s="417">
        <v>5</v>
      </c>
      <c r="D224" s="418" t="s">
        <v>1538</v>
      </c>
      <c r="E224" s="419" t="s">
        <v>1453</v>
      </c>
      <c r="F224" s="420">
        <v>371.1</v>
      </c>
      <c r="G224" s="410" t="s">
        <v>1453</v>
      </c>
    </row>
    <row r="225" spans="1:7" ht="45">
      <c r="A225" s="421" t="s">
        <v>1313</v>
      </c>
      <c r="B225" s="422">
        <v>4</v>
      </c>
      <c r="C225" s="422">
        <v>5</v>
      </c>
      <c r="D225" s="423" t="s">
        <v>1536</v>
      </c>
      <c r="E225" s="424" t="s">
        <v>1453</v>
      </c>
      <c r="F225" s="425">
        <v>371.1</v>
      </c>
      <c r="G225" s="410" t="s">
        <v>1453</v>
      </c>
    </row>
    <row r="226" spans="1:7" ht="67.5">
      <c r="A226" s="421" t="s">
        <v>1314</v>
      </c>
      <c r="B226" s="422">
        <v>4</v>
      </c>
      <c r="C226" s="422">
        <v>5</v>
      </c>
      <c r="D226" s="423" t="s">
        <v>1534</v>
      </c>
      <c r="E226" s="424" t="s">
        <v>1453</v>
      </c>
      <c r="F226" s="425">
        <v>371.1</v>
      </c>
      <c r="G226" s="410" t="s">
        <v>1453</v>
      </c>
    </row>
    <row r="227" spans="1:7" ht="22.5">
      <c r="A227" s="421" t="s">
        <v>1530</v>
      </c>
      <c r="B227" s="422">
        <v>4</v>
      </c>
      <c r="C227" s="422">
        <v>5</v>
      </c>
      <c r="D227" s="423" t="s">
        <v>1534</v>
      </c>
      <c r="E227" s="424" t="s">
        <v>1529</v>
      </c>
      <c r="F227" s="425">
        <v>371.1</v>
      </c>
      <c r="G227" s="410" t="s">
        <v>1453</v>
      </c>
    </row>
    <row r="228" spans="1:7" ht="22.5">
      <c r="A228" s="421" t="s">
        <v>1528</v>
      </c>
      <c r="B228" s="422">
        <v>4</v>
      </c>
      <c r="C228" s="422">
        <v>5</v>
      </c>
      <c r="D228" s="423" t="s">
        <v>1534</v>
      </c>
      <c r="E228" s="424" t="s">
        <v>1479</v>
      </c>
      <c r="F228" s="425">
        <v>371.1</v>
      </c>
      <c r="G228" s="410" t="s">
        <v>1453</v>
      </c>
    </row>
    <row r="229" spans="1:7">
      <c r="A229" s="416" t="s">
        <v>1491</v>
      </c>
      <c r="B229" s="417">
        <v>4</v>
      </c>
      <c r="C229" s="417">
        <v>5</v>
      </c>
      <c r="D229" s="418" t="s">
        <v>1477</v>
      </c>
      <c r="E229" s="419" t="s">
        <v>1453</v>
      </c>
      <c r="F229" s="420">
        <v>698</v>
      </c>
      <c r="G229" s="410" t="s">
        <v>1453</v>
      </c>
    </row>
    <row r="230" spans="1:7" ht="22.5">
      <c r="A230" s="421" t="s">
        <v>1022</v>
      </c>
      <c r="B230" s="422">
        <v>4</v>
      </c>
      <c r="C230" s="422">
        <v>5</v>
      </c>
      <c r="D230" s="423" t="s">
        <v>1475</v>
      </c>
      <c r="E230" s="424" t="s">
        <v>1453</v>
      </c>
      <c r="F230" s="425">
        <v>698</v>
      </c>
      <c r="G230" s="410" t="s">
        <v>1453</v>
      </c>
    </row>
    <row r="231" spans="1:7" ht="45">
      <c r="A231" s="421" t="s">
        <v>1023</v>
      </c>
      <c r="B231" s="422">
        <v>4</v>
      </c>
      <c r="C231" s="422">
        <v>5</v>
      </c>
      <c r="D231" s="423" t="s">
        <v>1458</v>
      </c>
      <c r="E231" s="424" t="s">
        <v>1453</v>
      </c>
      <c r="F231" s="425">
        <v>698</v>
      </c>
      <c r="G231" s="410" t="s">
        <v>1453</v>
      </c>
    </row>
    <row r="232" spans="1:7">
      <c r="A232" s="421" t="s">
        <v>1461</v>
      </c>
      <c r="B232" s="422">
        <v>4</v>
      </c>
      <c r="C232" s="422">
        <v>5</v>
      </c>
      <c r="D232" s="423" t="s">
        <v>1458</v>
      </c>
      <c r="E232" s="424" t="s">
        <v>1460</v>
      </c>
      <c r="F232" s="425">
        <v>698</v>
      </c>
      <c r="G232" s="410" t="s">
        <v>1453</v>
      </c>
    </row>
    <row r="233" spans="1:7" ht="33.75">
      <c r="A233" s="421" t="s">
        <v>1459</v>
      </c>
      <c r="B233" s="422">
        <v>4</v>
      </c>
      <c r="C233" s="422">
        <v>5</v>
      </c>
      <c r="D233" s="423" t="s">
        <v>1458</v>
      </c>
      <c r="E233" s="424" t="s">
        <v>1457</v>
      </c>
      <c r="F233" s="425">
        <v>698</v>
      </c>
      <c r="G233" s="410" t="s">
        <v>1453</v>
      </c>
    </row>
    <row r="234" spans="1:7">
      <c r="A234" s="411" t="s">
        <v>1659</v>
      </c>
      <c r="B234" s="412">
        <v>4</v>
      </c>
      <c r="C234" s="412">
        <v>8</v>
      </c>
      <c r="D234" s="413" t="s">
        <v>1453</v>
      </c>
      <c r="E234" s="414" t="s">
        <v>1453</v>
      </c>
      <c r="F234" s="415">
        <v>27900</v>
      </c>
      <c r="G234" s="410" t="s">
        <v>1453</v>
      </c>
    </row>
    <row r="235" spans="1:7" ht="22.5">
      <c r="A235" s="416" t="s">
        <v>1371</v>
      </c>
      <c r="B235" s="417">
        <v>4</v>
      </c>
      <c r="C235" s="417">
        <v>8</v>
      </c>
      <c r="D235" s="418" t="s">
        <v>1372</v>
      </c>
      <c r="E235" s="419" t="s">
        <v>1453</v>
      </c>
      <c r="F235" s="420">
        <v>27900</v>
      </c>
      <c r="G235" s="410" t="s">
        <v>1453</v>
      </c>
    </row>
    <row r="236" spans="1:7" ht="33.75">
      <c r="A236" s="421" t="s">
        <v>1382</v>
      </c>
      <c r="B236" s="422">
        <v>4</v>
      </c>
      <c r="C236" s="422">
        <v>8</v>
      </c>
      <c r="D236" s="423" t="s">
        <v>1383</v>
      </c>
      <c r="E236" s="424" t="s">
        <v>1453</v>
      </c>
      <c r="F236" s="425">
        <v>27900</v>
      </c>
      <c r="G236" s="410" t="s">
        <v>1453</v>
      </c>
    </row>
    <row r="237" spans="1:7" ht="33.75">
      <c r="A237" s="421" t="s">
        <v>1384</v>
      </c>
      <c r="B237" s="422">
        <v>4</v>
      </c>
      <c r="C237" s="422">
        <v>8</v>
      </c>
      <c r="D237" s="423" t="s">
        <v>1385</v>
      </c>
      <c r="E237" s="424" t="s">
        <v>1453</v>
      </c>
      <c r="F237" s="425">
        <v>27900</v>
      </c>
      <c r="G237" s="410" t="s">
        <v>1453</v>
      </c>
    </row>
    <row r="238" spans="1:7">
      <c r="A238" s="421" t="s">
        <v>1461</v>
      </c>
      <c r="B238" s="422">
        <v>4</v>
      </c>
      <c r="C238" s="422">
        <v>8</v>
      </c>
      <c r="D238" s="423" t="s">
        <v>1385</v>
      </c>
      <c r="E238" s="424" t="s">
        <v>1460</v>
      </c>
      <c r="F238" s="425">
        <v>27900</v>
      </c>
      <c r="G238" s="410" t="s">
        <v>1453</v>
      </c>
    </row>
    <row r="239" spans="1:7" ht="33.75">
      <c r="A239" s="421" t="s">
        <v>1459</v>
      </c>
      <c r="B239" s="422">
        <v>4</v>
      </c>
      <c r="C239" s="422">
        <v>8</v>
      </c>
      <c r="D239" s="423" t="s">
        <v>1385</v>
      </c>
      <c r="E239" s="424" t="s">
        <v>1457</v>
      </c>
      <c r="F239" s="425">
        <v>27900</v>
      </c>
      <c r="G239" s="410" t="s">
        <v>1453</v>
      </c>
    </row>
    <row r="240" spans="1:7">
      <c r="A240" s="411" t="s">
        <v>1377</v>
      </c>
      <c r="B240" s="412">
        <v>4</v>
      </c>
      <c r="C240" s="412">
        <v>9</v>
      </c>
      <c r="D240" s="413" t="s">
        <v>1453</v>
      </c>
      <c r="E240" s="414" t="s">
        <v>1453</v>
      </c>
      <c r="F240" s="415">
        <v>118423.07</v>
      </c>
      <c r="G240" s="410" t="s">
        <v>1453</v>
      </c>
    </row>
    <row r="241" spans="1:7" ht="22.5">
      <c r="A241" s="416" t="s">
        <v>1371</v>
      </c>
      <c r="B241" s="417">
        <v>4</v>
      </c>
      <c r="C241" s="417">
        <v>9</v>
      </c>
      <c r="D241" s="418" t="s">
        <v>1372</v>
      </c>
      <c r="E241" s="419" t="s">
        <v>1453</v>
      </c>
      <c r="F241" s="420">
        <v>118423.07</v>
      </c>
      <c r="G241" s="410" t="s">
        <v>1453</v>
      </c>
    </row>
    <row r="242" spans="1:7" ht="33.75">
      <c r="A242" s="421" t="s">
        <v>1373</v>
      </c>
      <c r="B242" s="422">
        <v>4</v>
      </c>
      <c r="C242" s="422">
        <v>9</v>
      </c>
      <c r="D242" s="423" t="s">
        <v>1374</v>
      </c>
      <c r="E242" s="424" t="s">
        <v>1453</v>
      </c>
      <c r="F242" s="425">
        <v>118423.07</v>
      </c>
      <c r="G242" s="410" t="s">
        <v>1453</v>
      </c>
    </row>
    <row r="243" spans="1:7" ht="56.25">
      <c r="A243" s="421" t="s">
        <v>1375</v>
      </c>
      <c r="B243" s="422">
        <v>4</v>
      </c>
      <c r="C243" s="422">
        <v>9</v>
      </c>
      <c r="D243" s="423" t="s">
        <v>1376</v>
      </c>
      <c r="E243" s="424" t="s">
        <v>1453</v>
      </c>
      <c r="F243" s="425">
        <v>43700.1</v>
      </c>
      <c r="G243" s="410" t="s">
        <v>1453</v>
      </c>
    </row>
    <row r="244" spans="1:7" ht="22.5">
      <c r="A244" s="421" t="s">
        <v>1530</v>
      </c>
      <c r="B244" s="422">
        <v>4</v>
      </c>
      <c r="C244" s="422">
        <v>9</v>
      </c>
      <c r="D244" s="423" t="s">
        <v>1376</v>
      </c>
      <c r="E244" s="424" t="s">
        <v>1529</v>
      </c>
      <c r="F244" s="425">
        <v>19854.5</v>
      </c>
      <c r="G244" s="410" t="s">
        <v>1453</v>
      </c>
    </row>
    <row r="245" spans="1:7" ht="22.5">
      <c r="A245" s="421" t="s">
        <v>1528</v>
      </c>
      <c r="B245" s="422">
        <v>4</v>
      </c>
      <c r="C245" s="422">
        <v>9</v>
      </c>
      <c r="D245" s="423" t="s">
        <v>1376</v>
      </c>
      <c r="E245" s="424" t="s">
        <v>1479</v>
      </c>
      <c r="F245" s="425">
        <v>19854.5</v>
      </c>
      <c r="G245" s="410" t="s">
        <v>1453</v>
      </c>
    </row>
    <row r="246" spans="1:7" ht="22.5">
      <c r="A246" s="421" t="s">
        <v>1875</v>
      </c>
      <c r="B246" s="422">
        <v>4</v>
      </c>
      <c r="C246" s="422">
        <v>9</v>
      </c>
      <c r="D246" s="423" t="s">
        <v>1376</v>
      </c>
      <c r="E246" s="424" t="s">
        <v>1876</v>
      </c>
      <c r="F246" s="425">
        <v>23845.599999999999</v>
      </c>
      <c r="G246" s="410" t="s">
        <v>1453</v>
      </c>
    </row>
    <row r="247" spans="1:7">
      <c r="A247" s="421" t="s">
        <v>1877</v>
      </c>
      <c r="B247" s="422">
        <v>4</v>
      </c>
      <c r="C247" s="422">
        <v>9</v>
      </c>
      <c r="D247" s="423" t="s">
        <v>1376</v>
      </c>
      <c r="E247" s="424" t="s">
        <v>1878</v>
      </c>
      <c r="F247" s="425">
        <v>23845.599999999999</v>
      </c>
      <c r="G247" s="410" t="s">
        <v>1453</v>
      </c>
    </row>
    <row r="248" spans="1:7" ht="33.75">
      <c r="A248" s="421" t="s">
        <v>1378</v>
      </c>
      <c r="B248" s="422">
        <v>4</v>
      </c>
      <c r="C248" s="422">
        <v>9</v>
      </c>
      <c r="D248" s="423" t="s">
        <v>1379</v>
      </c>
      <c r="E248" s="424" t="s">
        <v>1453</v>
      </c>
      <c r="F248" s="425">
        <v>72423.070000000007</v>
      </c>
      <c r="G248" s="410" t="s">
        <v>1453</v>
      </c>
    </row>
    <row r="249" spans="1:7" ht="22.5">
      <c r="A249" s="421" t="s">
        <v>1530</v>
      </c>
      <c r="B249" s="422">
        <v>4</v>
      </c>
      <c r="C249" s="422">
        <v>9</v>
      </c>
      <c r="D249" s="423" t="s">
        <v>1379</v>
      </c>
      <c r="E249" s="424" t="s">
        <v>1529</v>
      </c>
      <c r="F249" s="425">
        <v>72038.97</v>
      </c>
      <c r="G249" s="410" t="s">
        <v>1453</v>
      </c>
    </row>
    <row r="250" spans="1:7" ht="22.5">
      <c r="A250" s="421" t="s">
        <v>1528</v>
      </c>
      <c r="B250" s="422">
        <v>4</v>
      </c>
      <c r="C250" s="422">
        <v>9</v>
      </c>
      <c r="D250" s="423" t="s">
        <v>1379</v>
      </c>
      <c r="E250" s="424" t="s">
        <v>1479</v>
      </c>
      <c r="F250" s="425">
        <v>72038.97</v>
      </c>
      <c r="G250" s="410" t="s">
        <v>1453</v>
      </c>
    </row>
    <row r="251" spans="1:7" ht="22.5">
      <c r="A251" s="421" t="s">
        <v>1875</v>
      </c>
      <c r="B251" s="422">
        <v>4</v>
      </c>
      <c r="C251" s="422">
        <v>9</v>
      </c>
      <c r="D251" s="423" t="s">
        <v>1379</v>
      </c>
      <c r="E251" s="424" t="s">
        <v>1876</v>
      </c>
      <c r="F251" s="425">
        <v>384.1</v>
      </c>
      <c r="G251" s="410" t="s">
        <v>1453</v>
      </c>
    </row>
    <row r="252" spans="1:7">
      <c r="A252" s="421" t="s">
        <v>1877</v>
      </c>
      <c r="B252" s="422">
        <v>4</v>
      </c>
      <c r="C252" s="422">
        <v>9</v>
      </c>
      <c r="D252" s="423" t="s">
        <v>1379</v>
      </c>
      <c r="E252" s="424" t="s">
        <v>1878</v>
      </c>
      <c r="F252" s="425">
        <v>384.1</v>
      </c>
      <c r="G252" s="410" t="s">
        <v>1453</v>
      </c>
    </row>
    <row r="253" spans="1:7" ht="45">
      <c r="A253" s="421" t="s">
        <v>1380</v>
      </c>
      <c r="B253" s="422">
        <v>4</v>
      </c>
      <c r="C253" s="422">
        <v>9</v>
      </c>
      <c r="D253" s="423" t="s">
        <v>1381</v>
      </c>
      <c r="E253" s="424" t="s">
        <v>1453</v>
      </c>
      <c r="F253" s="425">
        <v>2299.9</v>
      </c>
      <c r="G253" s="410" t="s">
        <v>1453</v>
      </c>
    </row>
    <row r="254" spans="1:7" ht="22.5">
      <c r="A254" s="421" t="s">
        <v>1530</v>
      </c>
      <c r="B254" s="422">
        <v>4</v>
      </c>
      <c r="C254" s="422">
        <v>9</v>
      </c>
      <c r="D254" s="423" t="s">
        <v>1381</v>
      </c>
      <c r="E254" s="424" t="s">
        <v>1529</v>
      </c>
      <c r="F254" s="425">
        <v>1044.9000000000001</v>
      </c>
      <c r="G254" s="410" t="s">
        <v>1453</v>
      </c>
    </row>
    <row r="255" spans="1:7" ht="22.5">
      <c r="A255" s="421" t="s">
        <v>1528</v>
      </c>
      <c r="B255" s="422">
        <v>4</v>
      </c>
      <c r="C255" s="422">
        <v>9</v>
      </c>
      <c r="D255" s="423" t="s">
        <v>1381</v>
      </c>
      <c r="E255" s="424" t="s">
        <v>1479</v>
      </c>
      <c r="F255" s="425">
        <v>1044.9000000000001</v>
      </c>
      <c r="G255" s="410" t="s">
        <v>1453</v>
      </c>
    </row>
    <row r="256" spans="1:7" ht="22.5">
      <c r="A256" s="421" t="s">
        <v>1875</v>
      </c>
      <c r="B256" s="422">
        <v>4</v>
      </c>
      <c r="C256" s="422">
        <v>9</v>
      </c>
      <c r="D256" s="423" t="s">
        <v>1381</v>
      </c>
      <c r="E256" s="424" t="s">
        <v>1876</v>
      </c>
      <c r="F256" s="425">
        <v>1255</v>
      </c>
      <c r="G256" s="410" t="s">
        <v>1453</v>
      </c>
    </row>
    <row r="257" spans="1:7">
      <c r="A257" s="421" t="s">
        <v>1877</v>
      </c>
      <c r="B257" s="422">
        <v>4</v>
      </c>
      <c r="C257" s="422">
        <v>9</v>
      </c>
      <c r="D257" s="423" t="s">
        <v>1381</v>
      </c>
      <c r="E257" s="424" t="s">
        <v>1878</v>
      </c>
      <c r="F257" s="425">
        <v>1255</v>
      </c>
      <c r="G257" s="410" t="s">
        <v>1453</v>
      </c>
    </row>
    <row r="258" spans="1:7">
      <c r="A258" s="411" t="s">
        <v>1663</v>
      </c>
      <c r="B258" s="412">
        <v>4</v>
      </c>
      <c r="C258" s="412">
        <v>12</v>
      </c>
      <c r="D258" s="413" t="s">
        <v>1453</v>
      </c>
      <c r="E258" s="414" t="s">
        <v>1453</v>
      </c>
      <c r="F258" s="415">
        <v>58334.9</v>
      </c>
      <c r="G258" s="410" t="s">
        <v>1453</v>
      </c>
    </row>
    <row r="259" spans="1:7" ht="22.5">
      <c r="A259" s="416" t="s">
        <v>1498</v>
      </c>
      <c r="B259" s="417">
        <v>4</v>
      </c>
      <c r="C259" s="417">
        <v>12</v>
      </c>
      <c r="D259" s="418" t="s">
        <v>1602</v>
      </c>
      <c r="E259" s="419" t="s">
        <v>1453</v>
      </c>
      <c r="F259" s="420">
        <v>1702.9</v>
      </c>
      <c r="G259" s="410" t="s">
        <v>1453</v>
      </c>
    </row>
    <row r="260" spans="1:7" ht="33.75">
      <c r="A260" s="421" t="s">
        <v>1024</v>
      </c>
      <c r="B260" s="422">
        <v>4</v>
      </c>
      <c r="C260" s="422">
        <v>12</v>
      </c>
      <c r="D260" s="423" t="s">
        <v>1598</v>
      </c>
      <c r="E260" s="424" t="s">
        <v>1453</v>
      </c>
      <c r="F260" s="425">
        <v>1702.9</v>
      </c>
      <c r="G260" s="410" t="s">
        <v>1453</v>
      </c>
    </row>
    <row r="261" spans="1:7" ht="45">
      <c r="A261" s="421" t="s">
        <v>1590</v>
      </c>
      <c r="B261" s="422">
        <v>4</v>
      </c>
      <c r="C261" s="422">
        <v>12</v>
      </c>
      <c r="D261" s="423" t="s">
        <v>1598</v>
      </c>
      <c r="E261" s="424" t="s">
        <v>1589</v>
      </c>
      <c r="F261" s="425">
        <v>1392</v>
      </c>
      <c r="G261" s="410" t="s">
        <v>1453</v>
      </c>
    </row>
    <row r="262" spans="1:7" ht="22.5">
      <c r="A262" s="421" t="s">
        <v>1025</v>
      </c>
      <c r="B262" s="422">
        <v>4</v>
      </c>
      <c r="C262" s="422">
        <v>12</v>
      </c>
      <c r="D262" s="423" t="s">
        <v>1598</v>
      </c>
      <c r="E262" s="424" t="s">
        <v>1587</v>
      </c>
      <c r="F262" s="425">
        <v>1392</v>
      </c>
      <c r="G262" s="410" t="s">
        <v>1453</v>
      </c>
    </row>
    <row r="263" spans="1:7" ht="22.5">
      <c r="A263" s="421" t="s">
        <v>1530</v>
      </c>
      <c r="B263" s="422">
        <v>4</v>
      </c>
      <c r="C263" s="422">
        <v>12</v>
      </c>
      <c r="D263" s="423" t="s">
        <v>1598</v>
      </c>
      <c r="E263" s="424" t="s">
        <v>1529</v>
      </c>
      <c r="F263" s="425">
        <v>309.89999999999998</v>
      </c>
      <c r="G263" s="410" t="s">
        <v>1453</v>
      </c>
    </row>
    <row r="264" spans="1:7" ht="22.5">
      <c r="A264" s="421" t="s">
        <v>1528</v>
      </c>
      <c r="B264" s="422">
        <v>4</v>
      </c>
      <c r="C264" s="422">
        <v>12</v>
      </c>
      <c r="D264" s="423" t="s">
        <v>1598</v>
      </c>
      <c r="E264" s="424" t="s">
        <v>1479</v>
      </c>
      <c r="F264" s="425">
        <v>309.89999999999998</v>
      </c>
      <c r="G264" s="410" t="s">
        <v>1453</v>
      </c>
    </row>
    <row r="265" spans="1:7">
      <c r="A265" s="421" t="s">
        <v>1461</v>
      </c>
      <c r="B265" s="422">
        <v>4</v>
      </c>
      <c r="C265" s="422">
        <v>12</v>
      </c>
      <c r="D265" s="423" t="s">
        <v>1598</v>
      </c>
      <c r="E265" s="424" t="s">
        <v>1460</v>
      </c>
      <c r="F265" s="425">
        <v>1</v>
      </c>
      <c r="G265" s="410" t="s">
        <v>1453</v>
      </c>
    </row>
    <row r="266" spans="1:7">
      <c r="A266" s="421" t="s">
        <v>1586</v>
      </c>
      <c r="B266" s="422">
        <v>4</v>
      </c>
      <c r="C266" s="422">
        <v>12</v>
      </c>
      <c r="D266" s="423" t="s">
        <v>1598</v>
      </c>
      <c r="E266" s="424" t="s">
        <v>1584</v>
      </c>
      <c r="F266" s="425">
        <v>1</v>
      </c>
      <c r="G266" s="410" t="s">
        <v>1453</v>
      </c>
    </row>
    <row r="267" spans="1:7" ht="33.75">
      <c r="A267" s="416" t="s">
        <v>1026</v>
      </c>
      <c r="B267" s="417">
        <v>4</v>
      </c>
      <c r="C267" s="417">
        <v>12</v>
      </c>
      <c r="D267" s="418" t="s">
        <v>1027</v>
      </c>
      <c r="E267" s="419" t="s">
        <v>1453</v>
      </c>
      <c r="F267" s="420">
        <v>25606</v>
      </c>
      <c r="G267" s="410" t="s">
        <v>1453</v>
      </c>
    </row>
    <row r="268" spans="1:7">
      <c r="A268" s="421" t="s">
        <v>1519</v>
      </c>
      <c r="B268" s="422">
        <v>4</v>
      </c>
      <c r="C268" s="422">
        <v>12</v>
      </c>
      <c r="D268" s="423" t="s">
        <v>1028</v>
      </c>
      <c r="E268" s="424" t="s">
        <v>1453</v>
      </c>
      <c r="F268" s="425">
        <v>25606</v>
      </c>
      <c r="G268" s="410" t="s">
        <v>1453</v>
      </c>
    </row>
    <row r="269" spans="1:7" ht="45">
      <c r="A269" s="421" t="s">
        <v>1590</v>
      </c>
      <c r="B269" s="422">
        <v>4</v>
      </c>
      <c r="C269" s="422">
        <v>12</v>
      </c>
      <c r="D269" s="423" t="s">
        <v>1028</v>
      </c>
      <c r="E269" s="424" t="s">
        <v>1589</v>
      </c>
      <c r="F269" s="425">
        <v>23570</v>
      </c>
      <c r="G269" s="410" t="s">
        <v>1453</v>
      </c>
    </row>
    <row r="270" spans="1:7">
      <c r="A270" s="421" t="s">
        <v>1305</v>
      </c>
      <c r="B270" s="422">
        <v>4</v>
      </c>
      <c r="C270" s="422">
        <v>12</v>
      </c>
      <c r="D270" s="423" t="s">
        <v>1028</v>
      </c>
      <c r="E270" s="424" t="s">
        <v>1306</v>
      </c>
      <c r="F270" s="425">
        <v>23570</v>
      </c>
      <c r="G270" s="410" t="s">
        <v>1453</v>
      </c>
    </row>
    <row r="271" spans="1:7" ht="22.5">
      <c r="A271" s="421" t="s">
        <v>1530</v>
      </c>
      <c r="B271" s="422">
        <v>4</v>
      </c>
      <c r="C271" s="422">
        <v>12</v>
      </c>
      <c r="D271" s="423" t="s">
        <v>1028</v>
      </c>
      <c r="E271" s="424" t="s">
        <v>1529</v>
      </c>
      <c r="F271" s="425">
        <v>1781</v>
      </c>
      <c r="G271" s="410" t="s">
        <v>1453</v>
      </c>
    </row>
    <row r="272" spans="1:7" ht="22.5">
      <c r="A272" s="421" t="s">
        <v>1528</v>
      </c>
      <c r="B272" s="422">
        <v>4</v>
      </c>
      <c r="C272" s="422">
        <v>12</v>
      </c>
      <c r="D272" s="423" t="s">
        <v>1028</v>
      </c>
      <c r="E272" s="424" t="s">
        <v>1479</v>
      </c>
      <c r="F272" s="425">
        <v>1781</v>
      </c>
      <c r="G272" s="410" t="s">
        <v>1453</v>
      </c>
    </row>
    <row r="273" spans="1:7">
      <c r="A273" s="421" t="s">
        <v>1461</v>
      </c>
      <c r="B273" s="422">
        <v>4</v>
      </c>
      <c r="C273" s="422">
        <v>12</v>
      </c>
      <c r="D273" s="423" t="s">
        <v>1028</v>
      </c>
      <c r="E273" s="424" t="s">
        <v>1460</v>
      </c>
      <c r="F273" s="425">
        <v>255</v>
      </c>
      <c r="G273" s="410" t="s">
        <v>1453</v>
      </c>
    </row>
    <row r="274" spans="1:7">
      <c r="A274" s="421" t="s">
        <v>1586</v>
      </c>
      <c r="B274" s="422">
        <v>4</v>
      </c>
      <c r="C274" s="422">
        <v>12</v>
      </c>
      <c r="D274" s="423" t="s">
        <v>1028</v>
      </c>
      <c r="E274" s="424" t="s">
        <v>1584</v>
      </c>
      <c r="F274" s="425">
        <v>255</v>
      </c>
      <c r="G274" s="410" t="s">
        <v>1453</v>
      </c>
    </row>
    <row r="275" spans="1:7" ht="33.75">
      <c r="A275" s="416" t="s">
        <v>1247</v>
      </c>
      <c r="B275" s="417">
        <v>4</v>
      </c>
      <c r="C275" s="417">
        <v>12</v>
      </c>
      <c r="D275" s="418" t="s">
        <v>1544</v>
      </c>
      <c r="E275" s="419" t="s">
        <v>1453</v>
      </c>
      <c r="F275" s="420">
        <v>7000</v>
      </c>
      <c r="G275" s="410" t="s">
        <v>1453</v>
      </c>
    </row>
    <row r="276" spans="1:7" ht="45">
      <c r="A276" s="421" t="s">
        <v>1258</v>
      </c>
      <c r="B276" s="422">
        <v>4</v>
      </c>
      <c r="C276" s="422">
        <v>12</v>
      </c>
      <c r="D276" s="423" t="s">
        <v>1259</v>
      </c>
      <c r="E276" s="424" t="s">
        <v>1453</v>
      </c>
      <c r="F276" s="425">
        <v>7000</v>
      </c>
      <c r="G276" s="410" t="s">
        <v>1453</v>
      </c>
    </row>
    <row r="277" spans="1:7" ht="78.75">
      <c r="A277" s="421" t="s">
        <v>1260</v>
      </c>
      <c r="B277" s="422">
        <v>4</v>
      </c>
      <c r="C277" s="422">
        <v>12</v>
      </c>
      <c r="D277" s="423" t="s">
        <v>1261</v>
      </c>
      <c r="E277" s="424" t="s">
        <v>1453</v>
      </c>
      <c r="F277" s="425">
        <v>578.65</v>
      </c>
      <c r="G277" s="410" t="s">
        <v>1453</v>
      </c>
    </row>
    <row r="278" spans="1:7" ht="22.5">
      <c r="A278" s="421" t="s">
        <v>1530</v>
      </c>
      <c r="B278" s="422">
        <v>4</v>
      </c>
      <c r="C278" s="422">
        <v>12</v>
      </c>
      <c r="D278" s="423" t="s">
        <v>1261</v>
      </c>
      <c r="E278" s="424" t="s">
        <v>1529</v>
      </c>
      <c r="F278" s="425">
        <v>578.65</v>
      </c>
      <c r="G278" s="410" t="s">
        <v>1453</v>
      </c>
    </row>
    <row r="279" spans="1:7" ht="22.5">
      <c r="A279" s="421" t="s">
        <v>1528</v>
      </c>
      <c r="B279" s="422">
        <v>4</v>
      </c>
      <c r="C279" s="422">
        <v>12</v>
      </c>
      <c r="D279" s="423" t="s">
        <v>1261</v>
      </c>
      <c r="E279" s="424" t="s">
        <v>1479</v>
      </c>
      <c r="F279" s="425">
        <v>578.65</v>
      </c>
      <c r="G279" s="410" t="s">
        <v>1453</v>
      </c>
    </row>
    <row r="280" spans="1:7" ht="56.25">
      <c r="A280" s="421" t="s">
        <v>1262</v>
      </c>
      <c r="B280" s="422">
        <v>4</v>
      </c>
      <c r="C280" s="422">
        <v>12</v>
      </c>
      <c r="D280" s="423" t="s">
        <v>1263</v>
      </c>
      <c r="E280" s="424" t="s">
        <v>1453</v>
      </c>
      <c r="F280" s="425">
        <v>6415.35</v>
      </c>
      <c r="G280" s="410" t="s">
        <v>1453</v>
      </c>
    </row>
    <row r="281" spans="1:7" ht="22.5">
      <c r="A281" s="421" t="s">
        <v>1530</v>
      </c>
      <c r="B281" s="422">
        <v>4</v>
      </c>
      <c r="C281" s="422">
        <v>12</v>
      </c>
      <c r="D281" s="423" t="s">
        <v>1263</v>
      </c>
      <c r="E281" s="424" t="s">
        <v>1529</v>
      </c>
      <c r="F281" s="425">
        <v>6415.35</v>
      </c>
      <c r="G281" s="410" t="s">
        <v>1453</v>
      </c>
    </row>
    <row r="282" spans="1:7" ht="22.5">
      <c r="A282" s="421" t="s">
        <v>1528</v>
      </c>
      <c r="B282" s="422">
        <v>4</v>
      </c>
      <c r="C282" s="422">
        <v>12</v>
      </c>
      <c r="D282" s="423" t="s">
        <v>1263</v>
      </c>
      <c r="E282" s="424" t="s">
        <v>1479</v>
      </c>
      <c r="F282" s="425">
        <v>6415.35</v>
      </c>
      <c r="G282" s="410" t="s">
        <v>1453</v>
      </c>
    </row>
    <row r="283" spans="1:7" ht="56.25">
      <c r="A283" s="421" t="s">
        <v>1264</v>
      </c>
      <c r="B283" s="422">
        <v>4</v>
      </c>
      <c r="C283" s="422">
        <v>12</v>
      </c>
      <c r="D283" s="423" t="s">
        <v>1265</v>
      </c>
      <c r="E283" s="424" t="s">
        <v>1453</v>
      </c>
      <c r="F283" s="425">
        <v>6</v>
      </c>
      <c r="G283" s="410" t="s">
        <v>1453</v>
      </c>
    </row>
    <row r="284" spans="1:7" ht="22.5">
      <c r="A284" s="421" t="s">
        <v>1530</v>
      </c>
      <c r="B284" s="422">
        <v>4</v>
      </c>
      <c r="C284" s="422">
        <v>12</v>
      </c>
      <c r="D284" s="423" t="s">
        <v>1265</v>
      </c>
      <c r="E284" s="424" t="s">
        <v>1529</v>
      </c>
      <c r="F284" s="425">
        <v>6</v>
      </c>
      <c r="G284" s="410" t="s">
        <v>1453</v>
      </c>
    </row>
    <row r="285" spans="1:7" ht="22.5">
      <c r="A285" s="421" t="s">
        <v>1528</v>
      </c>
      <c r="B285" s="422">
        <v>4</v>
      </c>
      <c r="C285" s="422">
        <v>12</v>
      </c>
      <c r="D285" s="423" t="s">
        <v>1265</v>
      </c>
      <c r="E285" s="424" t="s">
        <v>1479</v>
      </c>
      <c r="F285" s="425">
        <v>6</v>
      </c>
      <c r="G285" s="410" t="s">
        <v>1453</v>
      </c>
    </row>
    <row r="286" spans="1:7" ht="22.5">
      <c r="A286" s="416" t="s">
        <v>1361</v>
      </c>
      <c r="B286" s="417">
        <v>4</v>
      </c>
      <c r="C286" s="417">
        <v>12</v>
      </c>
      <c r="D286" s="418" t="s">
        <v>1362</v>
      </c>
      <c r="E286" s="419" t="s">
        <v>1453</v>
      </c>
      <c r="F286" s="420">
        <v>320</v>
      </c>
      <c r="G286" s="410" t="s">
        <v>1453</v>
      </c>
    </row>
    <row r="287" spans="1:7" ht="33.75">
      <c r="A287" s="421" t="s">
        <v>1363</v>
      </c>
      <c r="B287" s="422">
        <v>4</v>
      </c>
      <c r="C287" s="422">
        <v>12</v>
      </c>
      <c r="D287" s="423" t="s">
        <v>1364</v>
      </c>
      <c r="E287" s="424" t="s">
        <v>1453</v>
      </c>
      <c r="F287" s="425">
        <v>320</v>
      </c>
      <c r="G287" s="410" t="s">
        <v>1453</v>
      </c>
    </row>
    <row r="288" spans="1:7" ht="22.5">
      <c r="A288" s="421" t="s">
        <v>1530</v>
      </c>
      <c r="B288" s="422">
        <v>4</v>
      </c>
      <c r="C288" s="422">
        <v>12</v>
      </c>
      <c r="D288" s="423" t="s">
        <v>1364</v>
      </c>
      <c r="E288" s="424" t="s">
        <v>1529</v>
      </c>
      <c r="F288" s="425">
        <v>30</v>
      </c>
      <c r="G288" s="410" t="s">
        <v>1453</v>
      </c>
    </row>
    <row r="289" spans="1:7" ht="22.5">
      <c r="A289" s="421" t="s">
        <v>1528</v>
      </c>
      <c r="B289" s="422">
        <v>4</v>
      </c>
      <c r="C289" s="422">
        <v>12</v>
      </c>
      <c r="D289" s="423" t="s">
        <v>1364</v>
      </c>
      <c r="E289" s="424" t="s">
        <v>1479</v>
      </c>
      <c r="F289" s="425">
        <v>30</v>
      </c>
      <c r="G289" s="410" t="s">
        <v>1453</v>
      </c>
    </row>
    <row r="290" spans="1:7">
      <c r="A290" s="421" t="s">
        <v>1461</v>
      </c>
      <c r="B290" s="422">
        <v>4</v>
      </c>
      <c r="C290" s="422">
        <v>12</v>
      </c>
      <c r="D290" s="423" t="s">
        <v>1364</v>
      </c>
      <c r="E290" s="424" t="s">
        <v>1460</v>
      </c>
      <c r="F290" s="425">
        <v>290</v>
      </c>
      <c r="G290" s="410" t="s">
        <v>1453</v>
      </c>
    </row>
    <row r="291" spans="1:7" ht="33.75">
      <c r="A291" s="421" t="s">
        <v>1459</v>
      </c>
      <c r="B291" s="422">
        <v>4</v>
      </c>
      <c r="C291" s="422">
        <v>12</v>
      </c>
      <c r="D291" s="423" t="s">
        <v>1364</v>
      </c>
      <c r="E291" s="424" t="s">
        <v>1457</v>
      </c>
      <c r="F291" s="425">
        <v>290</v>
      </c>
      <c r="G291" s="410" t="s">
        <v>1453</v>
      </c>
    </row>
    <row r="292" spans="1:7" ht="22.5">
      <c r="A292" s="416" t="s">
        <v>1365</v>
      </c>
      <c r="B292" s="417">
        <v>4</v>
      </c>
      <c r="C292" s="417">
        <v>12</v>
      </c>
      <c r="D292" s="418" t="s">
        <v>1366</v>
      </c>
      <c r="E292" s="419" t="s">
        <v>1453</v>
      </c>
      <c r="F292" s="420">
        <v>22316</v>
      </c>
      <c r="G292" s="410" t="s">
        <v>1453</v>
      </c>
    </row>
    <row r="293" spans="1:7" ht="33.75">
      <c r="A293" s="421" t="s">
        <v>1367</v>
      </c>
      <c r="B293" s="422">
        <v>4</v>
      </c>
      <c r="C293" s="422">
        <v>12</v>
      </c>
      <c r="D293" s="423" t="s">
        <v>1368</v>
      </c>
      <c r="E293" s="424" t="s">
        <v>1453</v>
      </c>
      <c r="F293" s="425">
        <v>21629</v>
      </c>
      <c r="G293" s="410" t="s">
        <v>1453</v>
      </c>
    </row>
    <row r="294" spans="1:7" ht="45">
      <c r="A294" s="421" t="s">
        <v>1590</v>
      </c>
      <c r="B294" s="422">
        <v>4</v>
      </c>
      <c r="C294" s="422">
        <v>12</v>
      </c>
      <c r="D294" s="423" t="s">
        <v>1368</v>
      </c>
      <c r="E294" s="424" t="s">
        <v>1589</v>
      </c>
      <c r="F294" s="425">
        <v>18856</v>
      </c>
      <c r="G294" s="410" t="s">
        <v>1453</v>
      </c>
    </row>
    <row r="295" spans="1:7">
      <c r="A295" s="421" t="s">
        <v>1305</v>
      </c>
      <c r="B295" s="422">
        <v>4</v>
      </c>
      <c r="C295" s="422">
        <v>12</v>
      </c>
      <c r="D295" s="423" t="s">
        <v>1368</v>
      </c>
      <c r="E295" s="424" t="s">
        <v>1306</v>
      </c>
      <c r="F295" s="425">
        <v>18856</v>
      </c>
      <c r="G295" s="410" t="s">
        <v>1453</v>
      </c>
    </row>
    <row r="296" spans="1:7" ht="22.5">
      <c r="A296" s="421" t="s">
        <v>1530</v>
      </c>
      <c r="B296" s="422">
        <v>4</v>
      </c>
      <c r="C296" s="422">
        <v>12</v>
      </c>
      <c r="D296" s="423" t="s">
        <v>1368</v>
      </c>
      <c r="E296" s="424" t="s">
        <v>1529</v>
      </c>
      <c r="F296" s="425">
        <v>2589</v>
      </c>
      <c r="G296" s="410" t="s">
        <v>1453</v>
      </c>
    </row>
    <row r="297" spans="1:7" ht="22.5">
      <c r="A297" s="421" t="s">
        <v>1528</v>
      </c>
      <c r="B297" s="422">
        <v>4</v>
      </c>
      <c r="C297" s="422">
        <v>12</v>
      </c>
      <c r="D297" s="423" t="s">
        <v>1368</v>
      </c>
      <c r="E297" s="424" t="s">
        <v>1479</v>
      </c>
      <c r="F297" s="425">
        <v>2589</v>
      </c>
      <c r="G297" s="410" t="s">
        <v>1453</v>
      </c>
    </row>
    <row r="298" spans="1:7">
      <c r="A298" s="421" t="s">
        <v>1461</v>
      </c>
      <c r="B298" s="422">
        <v>4</v>
      </c>
      <c r="C298" s="422">
        <v>12</v>
      </c>
      <c r="D298" s="423" t="s">
        <v>1368</v>
      </c>
      <c r="E298" s="424" t="s">
        <v>1460</v>
      </c>
      <c r="F298" s="425">
        <v>184</v>
      </c>
      <c r="G298" s="410" t="s">
        <v>1453</v>
      </c>
    </row>
    <row r="299" spans="1:7">
      <c r="A299" s="421" t="s">
        <v>1586</v>
      </c>
      <c r="B299" s="422">
        <v>4</v>
      </c>
      <c r="C299" s="422">
        <v>12</v>
      </c>
      <c r="D299" s="423" t="s">
        <v>1368</v>
      </c>
      <c r="E299" s="424" t="s">
        <v>1584</v>
      </c>
      <c r="F299" s="425">
        <v>184</v>
      </c>
      <c r="G299" s="410" t="s">
        <v>1453</v>
      </c>
    </row>
    <row r="300" spans="1:7" ht="33.75">
      <c r="A300" s="421" t="s">
        <v>1369</v>
      </c>
      <c r="B300" s="422">
        <v>4</v>
      </c>
      <c r="C300" s="422">
        <v>12</v>
      </c>
      <c r="D300" s="423" t="s">
        <v>1370</v>
      </c>
      <c r="E300" s="424" t="s">
        <v>1453</v>
      </c>
      <c r="F300" s="425">
        <v>687</v>
      </c>
      <c r="G300" s="410" t="s">
        <v>1453</v>
      </c>
    </row>
    <row r="301" spans="1:7" ht="22.5">
      <c r="A301" s="421" t="s">
        <v>1530</v>
      </c>
      <c r="B301" s="422">
        <v>4</v>
      </c>
      <c r="C301" s="422">
        <v>12</v>
      </c>
      <c r="D301" s="423" t="s">
        <v>1370</v>
      </c>
      <c r="E301" s="424" t="s">
        <v>1529</v>
      </c>
      <c r="F301" s="425">
        <v>687</v>
      </c>
      <c r="G301" s="410" t="s">
        <v>1453</v>
      </c>
    </row>
    <row r="302" spans="1:7" ht="22.5">
      <c r="A302" s="421" t="s">
        <v>1528</v>
      </c>
      <c r="B302" s="422">
        <v>4</v>
      </c>
      <c r="C302" s="422">
        <v>12</v>
      </c>
      <c r="D302" s="423" t="s">
        <v>1370</v>
      </c>
      <c r="E302" s="424" t="s">
        <v>1479</v>
      </c>
      <c r="F302" s="425">
        <v>687</v>
      </c>
      <c r="G302" s="410" t="s">
        <v>1453</v>
      </c>
    </row>
    <row r="303" spans="1:7" ht="22.5">
      <c r="A303" s="416" t="s">
        <v>1408</v>
      </c>
      <c r="B303" s="417">
        <v>4</v>
      </c>
      <c r="C303" s="417">
        <v>12</v>
      </c>
      <c r="D303" s="418" t="s">
        <v>1409</v>
      </c>
      <c r="E303" s="419" t="s">
        <v>1453</v>
      </c>
      <c r="F303" s="420">
        <v>200</v>
      </c>
      <c r="G303" s="410" t="s">
        <v>1453</v>
      </c>
    </row>
    <row r="304" spans="1:7" ht="22.5">
      <c r="A304" s="421" t="s">
        <v>1410</v>
      </c>
      <c r="B304" s="422">
        <v>4</v>
      </c>
      <c r="C304" s="422">
        <v>12</v>
      </c>
      <c r="D304" s="423" t="s">
        <v>1411</v>
      </c>
      <c r="E304" s="424" t="s">
        <v>1453</v>
      </c>
      <c r="F304" s="425">
        <v>200</v>
      </c>
      <c r="G304" s="410" t="s">
        <v>1453</v>
      </c>
    </row>
    <row r="305" spans="1:7" ht="22.5">
      <c r="A305" s="421" t="s">
        <v>1570</v>
      </c>
      <c r="B305" s="422">
        <v>4</v>
      </c>
      <c r="C305" s="422">
        <v>12</v>
      </c>
      <c r="D305" s="423" t="s">
        <v>1411</v>
      </c>
      <c r="E305" s="424" t="s">
        <v>1569</v>
      </c>
      <c r="F305" s="425">
        <v>200</v>
      </c>
      <c r="G305" s="410" t="s">
        <v>1453</v>
      </c>
    </row>
    <row r="306" spans="1:7" ht="22.5">
      <c r="A306" s="421" t="s">
        <v>1295</v>
      </c>
      <c r="B306" s="422">
        <v>4</v>
      </c>
      <c r="C306" s="422">
        <v>12</v>
      </c>
      <c r="D306" s="423" t="s">
        <v>1411</v>
      </c>
      <c r="E306" s="424" t="s">
        <v>1296</v>
      </c>
      <c r="F306" s="425">
        <v>200</v>
      </c>
      <c r="G306" s="410" t="s">
        <v>1453</v>
      </c>
    </row>
    <row r="307" spans="1:7" ht="22.5">
      <c r="A307" s="416" t="s">
        <v>1416</v>
      </c>
      <c r="B307" s="417">
        <v>4</v>
      </c>
      <c r="C307" s="417">
        <v>12</v>
      </c>
      <c r="D307" s="418" t="s">
        <v>1417</v>
      </c>
      <c r="E307" s="419" t="s">
        <v>1453</v>
      </c>
      <c r="F307" s="420">
        <v>1190</v>
      </c>
      <c r="G307" s="410" t="s">
        <v>1453</v>
      </c>
    </row>
    <row r="308" spans="1:7" ht="45">
      <c r="A308" s="421" t="s">
        <v>1418</v>
      </c>
      <c r="B308" s="422">
        <v>4</v>
      </c>
      <c r="C308" s="422">
        <v>12</v>
      </c>
      <c r="D308" s="423" t="s">
        <v>1419</v>
      </c>
      <c r="E308" s="424" t="s">
        <v>1453</v>
      </c>
      <c r="F308" s="425">
        <v>1190</v>
      </c>
      <c r="G308" s="410" t="s">
        <v>1453</v>
      </c>
    </row>
    <row r="309" spans="1:7" ht="45">
      <c r="A309" s="421" t="s">
        <v>1420</v>
      </c>
      <c r="B309" s="422">
        <v>4</v>
      </c>
      <c r="C309" s="422">
        <v>12</v>
      </c>
      <c r="D309" s="423" t="s">
        <v>1421</v>
      </c>
      <c r="E309" s="424" t="s">
        <v>1453</v>
      </c>
      <c r="F309" s="425">
        <v>1190</v>
      </c>
      <c r="G309" s="410" t="s">
        <v>1453</v>
      </c>
    </row>
    <row r="310" spans="1:7" ht="22.5">
      <c r="A310" s="421" t="s">
        <v>1530</v>
      </c>
      <c r="B310" s="422">
        <v>4</v>
      </c>
      <c r="C310" s="422">
        <v>12</v>
      </c>
      <c r="D310" s="423" t="s">
        <v>1421</v>
      </c>
      <c r="E310" s="424" t="s">
        <v>1529</v>
      </c>
      <c r="F310" s="425">
        <v>1190</v>
      </c>
      <c r="G310" s="410" t="s">
        <v>1453</v>
      </c>
    </row>
    <row r="311" spans="1:7" ht="22.5">
      <c r="A311" s="421" t="s">
        <v>1528</v>
      </c>
      <c r="B311" s="422">
        <v>4</v>
      </c>
      <c r="C311" s="422">
        <v>12</v>
      </c>
      <c r="D311" s="423" t="s">
        <v>1421</v>
      </c>
      <c r="E311" s="424" t="s">
        <v>1479</v>
      </c>
      <c r="F311" s="425">
        <v>1190</v>
      </c>
      <c r="G311" s="410" t="s">
        <v>1453</v>
      </c>
    </row>
    <row r="312" spans="1:7">
      <c r="A312" s="426" t="s">
        <v>1665</v>
      </c>
      <c r="B312" s="427">
        <v>5</v>
      </c>
      <c r="C312" s="427">
        <v>0</v>
      </c>
      <c r="D312" s="428" t="s">
        <v>1453</v>
      </c>
      <c r="E312" s="429" t="s">
        <v>1453</v>
      </c>
      <c r="F312" s="430">
        <v>221972.7</v>
      </c>
      <c r="G312" s="410" t="s">
        <v>1453</v>
      </c>
    </row>
    <row r="313" spans="1:7">
      <c r="A313" s="411" t="s">
        <v>1666</v>
      </c>
      <c r="B313" s="412">
        <v>5</v>
      </c>
      <c r="C313" s="412">
        <v>1</v>
      </c>
      <c r="D313" s="413" t="s">
        <v>1453</v>
      </c>
      <c r="E313" s="414" t="s">
        <v>1453</v>
      </c>
      <c r="F313" s="415">
        <v>30675.7</v>
      </c>
      <c r="G313" s="410" t="s">
        <v>1453</v>
      </c>
    </row>
    <row r="314" spans="1:7" ht="33.75">
      <c r="A314" s="416" t="s">
        <v>1247</v>
      </c>
      <c r="B314" s="417">
        <v>5</v>
      </c>
      <c r="C314" s="417">
        <v>1</v>
      </c>
      <c r="D314" s="418" t="s">
        <v>1544</v>
      </c>
      <c r="E314" s="419" t="s">
        <v>1453</v>
      </c>
      <c r="F314" s="420">
        <v>18550.7</v>
      </c>
      <c r="G314" s="410" t="s">
        <v>1453</v>
      </c>
    </row>
    <row r="315" spans="1:7" ht="45">
      <c r="A315" s="421" t="s">
        <v>1248</v>
      </c>
      <c r="B315" s="422">
        <v>5</v>
      </c>
      <c r="C315" s="422">
        <v>1</v>
      </c>
      <c r="D315" s="423" t="s">
        <v>1249</v>
      </c>
      <c r="E315" s="424" t="s">
        <v>1453</v>
      </c>
      <c r="F315" s="425">
        <v>14550.7</v>
      </c>
      <c r="G315" s="410" t="s">
        <v>1453</v>
      </c>
    </row>
    <row r="316" spans="1:7" ht="45">
      <c r="A316" s="421" t="s">
        <v>1250</v>
      </c>
      <c r="B316" s="422">
        <v>5</v>
      </c>
      <c r="C316" s="422">
        <v>1</v>
      </c>
      <c r="D316" s="423" t="s">
        <v>1251</v>
      </c>
      <c r="E316" s="424" t="s">
        <v>1453</v>
      </c>
      <c r="F316" s="425">
        <v>14550.7</v>
      </c>
      <c r="G316" s="410" t="s">
        <v>1453</v>
      </c>
    </row>
    <row r="317" spans="1:7" ht="22.5">
      <c r="A317" s="421" t="s">
        <v>1875</v>
      </c>
      <c r="B317" s="422">
        <v>5</v>
      </c>
      <c r="C317" s="422">
        <v>1</v>
      </c>
      <c r="D317" s="423" t="s">
        <v>1251</v>
      </c>
      <c r="E317" s="424" t="s">
        <v>1876</v>
      </c>
      <c r="F317" s="425">
        <v>14550.7</v>
      </c>
      <c r="G317" s="410" t="s">
        <v>1453</v>
      </c>
    </row>
    <row r="318" spans="1:7">
      <c r="A318" s="421" t="s">
        <v>1877</v>
      </c>
      <c r="B318" s="422">
        <v>5</v>
      </c>
      <c r="C318" s="422">
        <v>1</v>
      </c>
      <c r="D318" s="423" t="s">
        <v>1251</v>
      </c>
      <c r="E318" s="424" t="s">
        <v>1878</v>
      </c>
      <c r="F318" s="425">
        <v>14550.7</v>
      </c>
      <c r="G318" s="410" t="s">
        <v>1453</v>
      </c>
    </row>
    <row r="319" spans="1:7" ht="45">
      <c r="A319" s="421" t="s">
        <v>1274</v>
      </c>
      <c r="B319" s="422">
        <v>5</v>
      </c>
      <c r="C319" s="422">
        <v>1</v>
      </c>
      <c r="D319" s="423" t="s">
        <v>1275</v>
      </c>
      <c r="E319" s="424" t="s">
        <v>1453</v>
      </c>
      <c r="F319" s="425">
        <v>4000</v>
      </c>
      <c r="G319" s="410" t="s">
        <v>1453</v>
      </c>
    </row>
    <row r="320" spans="1:7" ht="45">
      <c r="A320" s="421" t="s">
        <v>1276</v>
      </c>
      <c r="B320" s="422">
        <v>5</v>
      </c>
      <c r="C320" s="422">
        <v>1</v>
      </c>
      <c r="D320" s="423" t="s">
        <v>1277</v>
      </c>
      <c r="E320" s="424" t="s">
        <v>1453</v>
      </c>
      <c r="F320" s="425">
        <v>4000</v>
      </c>
      <c r="G320" s="410" t="s">
        <v>1453</v>
      </c>
    </row>
    <row r="321" spans="1:7" ht="22.5">
      <c r="A321" s="421" t="s">
        <v>1530</v>
      </c>
      <c r="B321" s="422">
        <v>5</v>
      </c>
      <c r="C321" s="422">
        <v>1</v>
      </c>
      <c r="D321" s="423" t="s">
        <v>1277</v>
      </c>
      <c r="E321" s="424" t="s">
        <v>1529</v>
      </c>
      <c r="F321" s="425">
        <v>4000</v>
      </c>
      <c r="G321" s="410" t="s">
        <v>1453</v>
      </c>
    </row>
    <row r="322" spans="1:7" ht="22.5">
      <c r="A322" s="421" t="s">
        <v>1528</v>
      </c>
      <c r="B322" s="422">
        <v>5</v>
      </c>
      <c r="C322" s="422">
        <v>1</v>
      </c>
      <c r="D322" s="423" t="s">
        <v>1277</v>
      </c>
      <c r="E322" s="424" t="s">
        <v>1479</v>
      </c>
      <c r="F322" s="425">
        <v>4000</v>
      </c>
      <c r="G322" s="410" t="s">
        <v>1453</v>
      </c>
    </row>
    <row r="323" spans="1:7" ht="33.75">
      <c r="A323" s="416" t="s">
        <v>1278</v>
      </c>
      <c r="B323" s="417">
        <v>5</v>
      </c>
      <c r="C323" s="417">
        <v>1</v>
      </c>
      <c r="D323" s="418" t="s">
        <v>1538</v>
      </c>
      <c r="E323" s="419" t="s">
        <v>1453</v>
      </c>
      <c r="F323" s="420">
        <v>6560</v>
      </c>
      <c r="G323" s="410" t="s">
        <v>1453</v>
      </c>
    </row>
    <row r="324" spans="1:7" ht="45">
      <c r="A324" s="421" t="s">
        <v>1291</v>
      </c>
      <c r="B324" s="422">
        <v>5</v>
      </c>
      <c r="C324" s="422">
        <v>1</v>
      </c>
      <c r="D324" s="423" t="s">
        <v>1292</v>
      </c>
      <c r="E324" s="424" t="s">
        <v>1453</v>
      </c>
      <c r="F324" s="425">
        <v>1112</v>
      </c>
      <c r="G324" s="410" t="s">
        <v>1453</v>
      </c>
    </row>
    <row r="325" spans="1:7" ht="56.25">
      <c r="A325" s="421" t="s">
        <v>1293</v>
      </c>
      <c r="B325" s="422">
        <v>5</v>
      </c>
      <c r="C325" s="422">
        <v>1</v>
      </c>
      <c r="D325" s="423" t="s">
        <v>1294</v>
      </c>
      <c r="E325" s="424" t="s">
        <v>1453</v>
      </c>
      <c r="F325" s="425">
        <v>1112</v>
      </c>
      <c r="G325" s="410" t="s">
        <v>1453</v>
      </c>
    </row>
    <row r="326" spans="1:7" ht="22.5">
      <c r="A326" s="421" t="s">
        <v>1570</v>
      </c>
      <c r="B326" s="422">
        <v>5</v>
      </c>
      <c r="C326" s="422">
        <v>1</v>
      </c>
      <c r="D326" s="423" t="s">
        <v>1294</v>
      </c>
      <c r="E326" s="424" t="s">
        <v>1569</v>
      </c>
      <c r="F326" s="425">
        <v>1112</v>
      </c>
      <c r="G326" s="410" t="s">
        <v>1453</v>
      </c>
    </row>
    <row r="327" spans="1:7" ht="22.5">
      <c r="A327" s="421" t="s">
        <v>1295</v>
      </c>
      <c r="B327" s="422">
        <v>5</v>
      </c>
      <c r="C327" s="422">
        <v>1</v>
      </c>
      <c r="D327" s="423" t="s">
        <v>1294</v>
      </c>
      <c r="E327" s="424" t="s">
        <v>1296</v>
      </c>
      <c r="F327" s="425">
        <v>1112</v>
      </c>
      <c r="G327" s="410" t="s">
        <v>1453</v>
      </c>
    </row>
    <row r="328" spans="1:7" ht="56.25">
      <c r="A328" s="421" t="s">
        <v>1297</v>
      </c>
      <c r="B328" s="422">
        <v>5</v>
      </c>
      <c r="C328" s="422">
        <v>1</v>
      </c>
      <c r="D328" s="423" t="s">
        <v>1298</v>
      </c>
      <c r="E328" s="424" t="s">
        <v>1453</v>
      </c>
      <c r="F328" s="425">
        <v>4948</v>
      </c>
      <c r="G328" s="410" t="s">
        <v>1453</v>
      </c>
    </row>
    <row r="329" spans="1:7" ht="56.25">
      <c r="A329" s="421" t="s">
        <v>1299</v>
      </c>
      <c r="B329" s="422">
        <v>5</v>
      </c>
      <c r="C329" s="422">
        <v>1</v>
      </c>
      <c r="D329" s="423" t="s">
        <v>1300</v>
      </c>
      <c r="E329" s="424" t="s">
        <v>1453</v>
      </c>
      <c r="F329" s="425">
        <v>4948</v>
      </c>
      <c r="G329" s="410" t="s">
        <v>1453</v>
      </c>
    </row>
    <row r="330" spans="1:7">
      <c r="A330" s="421" t="s">
        <v>1461</v>
      </c>
      <c r="B330" s="422">
        <v>5</v>
      </c>
      <c r="C330" s="422">
        <v>1</v>
      </c>
      <c r="D330" s="423" t="s">
        <v>1300</v>
      </c>
      <c r="E330" s="424" t="s">
        <v>1460</v>
      </c>
      <c r="F330" s="425">
        <v>4948</v>
      </c>
      <c r="G330" s="410" t="s">
        <v>1453</v>
      </c>
    </row>
    <row r="331" spans="1:7" ht="33.75">
      <c r="A331" s="421" t="s">
        <v>1459</v>
      </c>
      <c r="B331" s="422">
        <v>5</v>
      </c>
      <c r="C331" s="422">
        <v>1</v>
      </c>
      <c r="D331" s="423" t="s">
        <v>1300</v>
      </c>
      <c r="E331" s="424" t="s">
        <v>1457</v>
      </c>
      <c r="F331" s="425">
        <v>4948</v>
      </c>
      <c r="G331" s="410" t="s">
        <v>1453</v>
      </c>
    </row>
    <row r="332" spans="1:7" ht="56.25">
      <c r="A332" s="421" t="s">
        <v>1318</v>
      </c>
      <c r="B332" s="422">
        <v>5</v>
      </c>
      <c r="C332" s="422">
        <v>1</v>
      </c>
      <c r="D332" s="423" t="s">
        <v>1319</v>
      </c>
      <c r="E332" s="424" t="s">
        <v>1453</v>
      </c>
      <c r="F332" s="425">
        <v>500</v>
      </c>
      <c r="G332" s="410" t="s">
        <v>1453</v>
      </c>
    </row>
    <row r="333" spans="1:7" ht="67.5">
      <c r="A333" s="421" t="s">
        <v>1320</v>
      </c>
      <c r="B333" s="422">
        <v>5</v>
      </c>
      <c r="C333" s="422">
        <v>1</v>
      </c>
      <c r="D333" s="423" t="s">
        <v>1321</v>
      </c>
      <c r="E333" s="424" t="s">
        <v>1453</v>
      </c>
      <c r="F333" s="425">
        <v>500</v>
      </c>
      <c r="G333" s="410" t="s">
        <v>1453</v>
      </c>
    </row>
    <row r="334" spans="1:7" ht="22.5">
      <c r="A334" s="421" t="s">
        <v>1530</v>
      </c>
      <c r="B334" s="422">
        <v>5</v>
      </c>
      <c r="C334" s="422">
        <v>1</v>
      </c>
      <c r="D334" s="423" t="s">
        <v>1321</v>
      </c>
      <c r="E334" s="424" t="s">
        <v>1529</v>
      </c>
      <c r="F334" s="425">
        <v>500</v>
      </c>
      <c r="G334" s="410" t="s">
        <v>1453</v>
      </c>
    </row>
    <row r="335" spans="1:7" ht="22.5">
      <c r="A335" s="421" t="s">
        <v>1528</v>
      </c>
      <c r="B335" s="422">
        <v>5</v>
      </c>
      <c r="C335" s="422">
        <v>1</v>
      </c>
      <c r="D335" s="423" t="s">
        <v>1321</v>
      </c>
      <c r="E335" s="424" t="s">
        <v>1479</v>
      </c>
      <c r="F335" s="425">
        <v>500</v>
      </c>
      <c r="G335" s="410" t="s">
        <v>1453</v>
      </c>
    </row>
    <row r="336" spans="1:7" ht="22.5">
      <c r="A336" s="416" t="s">
        <v>1416</v>
      </c>
      <c r="B336" s="417">
        <v>5</v>
      </c>
      <c r="C336" s="417">
        <v>1</v>
      </c>
      <c r="D336" s="418" t="s">
        <v>1417</v>
      </c>
      <c r="E336" s="419" t="s">
        <v>1453</v>
      </c>
      <c r="F336" s="420">
        <v>5565</v>
      </c>
      <c r="G336" s="410" t="s">
        <v>1453</v>
      </c>
    </row>
    <row r="337" spans="1:7" ht="45">
      <c r="A337" s="421" t="s">
        <v>1418</v>
      </c>
      <c r="B337" s="422">
        <v>5</v>
      </c>
      <c r="C337" s="422">
        <v>1</v>
      </c>
      <c r="D337" s="423" t="s">
        <v>1419</v>
      </c>
      <c r="E337" s="424" t="s">
        <v>1453</v>
      </c>
      <c r="F337" s="425">
        <v>5565</v>
      </c>
      <c r="G337" s="410" t="s">
        <v>1453</v>
      </c>
    </row>
    <row r="338" spans="1:7" ht="45">
      <c r="A338" s="421" t="s">
        <v>1420</v>
      </c>
      <c r="B338" s="422">
        <v>5</v>
      </c>
      <c r="C338" s="422">
        <v>1</v>
      </c>
      <c r="D338" s="423" t="s">
        <v>1421</v>
      </c>
      <c r="E338" s="424" t="s">
        <v>1453</v>
      </c>
      <c r="F338" s="425">
        <v>5565</v>
      </c>
      <c r="G338" s="410" t="s">
        <v>1453</v>
      </c>
    </row>
    <row r="339" spans="1:7" ht="22.5">
      <c r="A339" s="421" t="s">
        <v>1530</v>
      </c>
      <c r="B339" s="422">
        <v>5</v>
      </c>
      <c r="C339" s="422">
        <v>1</v>
      </c>
      <c r="D339" s="423" t="s">
        <v>1421</v>
      </c>
      <c r="E339" s="424" t="s">
        <v>1529</v>
      </c>
      <c r="F339" s="425">
        <v>5565</v>
      </c>
      <c r="G339" s="410" t="s">
        <v>1453</v>
      </c>
    </row>
    <row r="340" spans="1:7" ht="22.5">
      <c r="A340" s="421" t="s">
        <v>1528</v>
      </c>
      <c r="B340" s="422">
        <v>5</v>
      </c>
      <c r="C340" s="422">
        <v>1</v>
      </c>
      <c r="D340" s="423" t="s">
        <v>1421</v>
      </c>
      <c r="E340" s="424" t="s">
        <v>1479</v>
      </c>
      <c r="F340" s="425">
        <v>5565</v>
      </c>
      <c r="G340" s="410" t="s">
        <v>1453</v>
      </c>
    </row>
    <row r="341" spans="1:7">
      <c r="A341" s="411" t="s">
        <v>1669</v>
      </c>
      <c r="B341" s="412">
        <v>5</v>
      </c>
      <c r="C341" s="412">
        <v>2</v>
      </c>
      <c r="D341" s="413" t="s">
        <v>1453</v>
      </c>
      <c r="E341" s="414" t="s">
        <v>1453</v>
      </c>
      <c r="F341" s="415">
        <v>59509</v>
      </c>
      <c r="G341" s="410" t="s">
        <v>1453</v>
      </c>
    </row>
    <row r="342" spans="1:7" ht="33.75">
      <c r="A342" s="416" t="s">
        <v>1247</v>
      </c>
      <c r="B342" s="417">
        <v>5</v>
      </c>
      <c r="C342" s="417">
        <v>2</v>
      </c>
      <c r="D342" s="418" t="s">
        <v>1544</v>
      </c>
      <c r="E342" s="419" t="s">
        <v>1453</v>
      </c>
      <c r="F342" s="420">
        <v>9615</v>
      </c>
      <c r="G342" s="410" t="s">
        <v>1453</v>
      </c>
    </row>
    <row r="343" spans="1:7" ht="45">
      <c r="A343" s="421" t="s">
        <v>1248</v>
      </c>
      <c r="B343" s="422">
        <v>5</v>
      </c>
      <c r="C343" s="422">
        <v>2</v>
      </c>
      <c r="D343" s="423" t="s">
        <v>1249</v>
      </c>
      <c r="E343" s="424" t="s">
        <v>1453</v>
      </c>
      <c r="F343" s="425">
        <v>9615</v>
      </c>
      <c r="G343" s="410" t="s">
        <v>1453</v>
      </c>
    </row>
    <row r="344" spans="1:7" ht="78.75">
      <c r="A344" s="421" t="s">
        <v>1254</v>
      </c>
      <c r="B344" s="422">
        <v>5</v>
      </c>
      <c r="C344" s="422">
        <v>2</v>
      </c>
      <c r="D344" s="423" t="s">
        <v>1255</v>
      </c>
      <c r="E344" s="424" t="s">
        <v>1453</v>
      </c>
      <c r="F344" s="425">
        <v>8653</v>
      </c>
      <c r="G344" s="410" t="s">
        <v>1453</v>
      </c>
    </row>
    <row r="345" spans="1:7" ht="22.5">
      <c r="A345" s="421" t="s">
        <v>1875</v>
      </c>
      <c r="B345" s="422">
        <v>5</v>
      </c>
      <c r="C345" s="422">
        <v>2</v>
      </c>
      <c r="D345" s="423" t="s">
        <v>1255</v>
      </c>
      <c r="E345" s="424" t="s">
        <v>1876</v>
      </c>
      <c r="F345" s="425">
        <v>8653</v>
      </c>
      <c r="G345" s="410" t="s">
        <v>1453</v>
      </c>
    </row>
    <row r="346" spans="1:7">
      <c r="A346" s="421" t="s">
        <v>1877</v>
      </c>
      <c r="B346" s="422">
        <v>5</v>
      </c>
      <c r="C346" s="422">
        <v>2</v>
      </c>
      <c r="D346" s="423" t="s">
        <v>1255</v>
      </c>
      <c r="E346" s="424" t="s">
        <v>1878</v>
      </c>
      <c r="F346" s="425">
        <v>8653</v>
      </c>
      <c r="G346" s="410" t="s">
        <v>1453</v>
      </c>
    </row>
    <row r="347" spans="1:7" ht="56.25">
      <c r="A347" s="421" t="s">
        <v>1256</v>
      </c>
      <c r="B347" s="422">
        <v>5</v>
      </c>
      <c r="C347" s="422">
        <v>2</v>
      </c>
      <c r="D347" s="423" t="s">
        <v>1257</v>
      </c>
      <c r="E347" s="424" t="s">
        <v>1453</v>
      </c>
      <c r="F347" s="425">
        <v>962</v>
      </c>
      <c r="G347" s="410" t="s">
        <v>1453</v>
      </c>
    </row>
    <row r="348" spans="1:7" ht="22.5">
      <c r="A348" s="421" t="s">
        <v>1875</v>
      </c>
      <c r="B348" s="422">
        <v>5</v>
      </c>
      <c r="C348" s="422">
        <v>2</v>
      </c>
      <c r="D348" s="423" t="s">
        <v>1257</v>
      </c>
      <c r="E348" s="424" t="s">
        <v>1876</v>
      </c>
      <c r="F348" s="425">
        <v>962</v>
      </c>
      <c r="G348" s="410" t="s">
        <v>1453</v>
      </c>
    </row>
    <row r="349" spans="1:7">
      <c r="A349" s="421" t="s">
        <v>1877</v>
      </c>
      <c r="B349" s="422">
        <v>5</v>
      </c>
      <c r="C349" s="422">
        <v>2</v>
      </c>
      <c r="D349" s="423" t="s">
        <v>1257</v>
      </c>
      <c r="E349" s="424" t="s">
        <v>1878</v>
      </c>
      <c r="F349" s="425">
        <v>962</v>
      </c>
      <c r="G349" s="410" t="s">
        <v>1453</v>
      </c>
    </row>
    <row r="350" spans="1:7" ht="33.75">
      <c r="A350" s="416" t="s">
        <v>1278</v>
      </c>
      <c r="B350" s="417">
        <v>5</v>
      </c>
      <c r="C350" s="417">
        <v>2</v>
      </c>
      <c r="D350" s="418" t="s">
        <v>1538</v>
      </c>
      <c r="E350" s="419" t="s">
        <v>1453</v>
      </c>
      <c r="F350" s="420">
        <v>49894</v>
      </c>
      <c r="G350" s="410" t="s">
        <v>1453</v>
      </c>
    </row>
    <row r="351" spans="1:7" ht="67.5">
      <c r="A351" s="421" t="s">
        <v>1279</v>
      </c>
      <c r="B351" s="422">
        <v>5</v>
      </c>
      <c r="C351" s="422">
        <v>2</v>
      </c>
      <c r="D351" s="423" t="s">
        <v>1280</v>
      </c>
      <c r="E351" s="424" t="s">
        <v>1453</v>
      </c>
      <c r="F351" s="425">
        <v>44787.5</v>
      </c>
      <c r="G351" s="410" t="s">
        <v>1453</v>
      </c>
    </row>
    <row r="352" spans="1:7" ht="101.25">
      <c r="A352" s="421" t="s">
        <v>1281</v>
      </c>
      <c r="B352" s="422">
        <v>5</v>
      </c>
      <c r="C352" s="422">
        <v>2</v>
      </c>
      <c r="D352" s="423" t="s">
        <v>1282</v>
      </c>
      <c r="E352" s="424" t="s">
        <v>1453</v>
      </c>
      <c r="F352" s="425">
        <v>141.5</v>
      </c>
      <c r="G352" s="410" t="s">
        <v>1453</v>
      </c>
    </row>
    <row r="353" spans="1:7">
      <c r="A353" s="421" t="s">
        <v>1461</v>
      </c>
      <c r="B353" s="422">
        <v>5</v>
      </c>
      <c r="C353" s="422">
        <v>2</v>
      </c>
      <c r="D353" s="423" t="s">
        <v>1282</v>
      </c>
      <c r="E353" s="424" t="s">
        <v>1460</v>
      </c>
      <c r="F353" s="425">
        <v>141.5</v>
      </c>
      <c r="G353" s="410" t="s">
        <v>1453</v>
      </c>
    </row>
    <row r="354" spans="1:7" ht="33.75">
      <c r="A354" s="421" t="s">
        <v>1459</v>
      </c>
      <c r="B354" s="422">
        <v>5</v>
      </c>
      <c r="C354" s="422">
        <v>2</v>
      </c>
      <c r="D354" s="423" t="s">
        <v>1282</v>
      </c>
      <c r="E354" s="424" t="s">
        <v>1457</v>
      </c>
      <c r="F354" s="425">
        <v>141.5</v>
      </c>
      <c r="G354" s="410" t="s">
        <v>1453</v>
      </c>
    </row>
    <row r="355" spans="1:7" ht="101.25">
      <c r="A355" s="421" t="s">
        <v>1283</v>
      </c>
      <c r="B355" s="422">
        <v>5</v>
      </c>
      <c r="C355" s="422">
        <v>2</v>
      </c>
      <c r="D355" s="423" t="s">
        <v>1284</v>
      </c>
      <c r="E355" s="424" t="s">
        <v>1453</v>
      </c>
      <c r="F355" s="425">
        <v>32308.55</v>
      </c>
      <c r="G355" s="410" t="s">
        <v>1453</v>
      </c>
    </row>
    <row r="356" spans="1:7">
      <c r="A356" s="421" t="s">
        <v>1461</v>
      </c>
      <c r="B356" s="422">
        <v>5</v>
      </c>
      <c r="C356" s="422">
        <v>2</v>
      </c>
      <c r="D356" s="423" t="s">
        <v>1284</v>
      </c>
      <c r="E356" s="424" t="s">
        <v>1460</v>
      </c>
      <c r="F356" s="425">
        <v>32308.55</v>
      </c>
      <c r="G356" s="410" t="s">
        <v>1453</v>
      </c>
    </row>
    <row r="357" spans="1:7" ht="33.75">
      <c r="A357" s="421" t="s">
        <v>1459</v>
      </c>
      <c r="B357" s="422">
        <v>5</v>
      </c>
      <c r="C357" s="422">
        <v>2</v>
      </c>
      <c r="D357" s="423" t="s">
        <v>1284</v>
      </c>
      <c r="E357" s="424" t="s">
        <v>1457</v>
      </c>
      <c r="F357" s="425">
        <v>32308.55</v>
      </c>
      <c r="G357" s="410" t="s">
        <v>1453</v>
      </c>
    </row>
    <row r="358" spans="1:7" ht="67.5">
      <c r="A358" s="421" t="s">
        <v>1285</v>
      </c>
      <c r="B358" s="422">
        <v>5</v>
      </c>
      <c r="C358" s="422">
        <v>2</v>
      </c>
      <c r="D358" s="423" t="s">
        <v>1286</v>
      </c>
      <c r="E358" s="424" t="s">
        <v>1453</v>
      </c>
      <c r="F358" s="425">
        <v>12000</v>
      </c>
      <c r="G358" s="410" t="s">
        <v>1453</v>
      </c>
    </row>
    <row r="359" spans="1:7">
      <c r="A359" s="421" t="s">
        <v>1461</v>
      </c>
      <c r="B359" s="422">
        <v>5</v>
      </c>
      <c r="C359" s="422">
        <v>2</v>
      </c>
      <c r="D359" s="423" t="s">
        <v>1286</v>
      </c>
      <c r="E359" s="424" t="s">
        <v>1460</v>
      </c>
      <c r="F359" s="425">
        <v>12000</v>
      </c>
      <c r="G359" s="410" t="s">
        <v>1453</v>
      </c>
    </row>
    <row r="360" spans="1:7" ht="33.75">
      <c r="A360" s="421" t="s">
        <v>1459</v>
      </c>
      <c r="B360" s="422">
        <v>5</v>
      </c>
      <c r="C360" s="422">
        <v>2</v>
      </c>
      <c r="D360" s="423" t="s">
        <v>1286</v>
      </c>
      <c r="E360" s="424" t="s">
        <v>1457</v>
      </c>
      <c r="F360" s="425">
        <v>12000</v>
      </c>
      <c r="G360" s="410" t="s">
        <v>1453</v>
      </c>
    </row>
    <row r="361" spans="1:7" ht="78.75">
      <c r="A361" s="421" t="s">
        <v>1287</v>
      </c>
      <c r="B361" s="422">
        <v>5</v>
      </c>
      <c r="C361" s="422">
        <v>2</v>
      </c>
      <c r="D361" s="423" t="s">
        <v>1288</v>
      </c>
      <c r="E361" s="424" t="s">
        <v>1453</v>
      </c>
      <c r="F361" s="425">
        <v>7.45</v>
      </c>
      <c r="G361" s="410" t="s">
        <v>1453</v>
      </c>
    </row>
    <row r="362" spans="1:7">
      <c r="A362" s="421" t="s">
        <v>1461</v>
      </c>
      <c r="B362" s="422">
        <v>5</v>
      </c>
      <c r="C362" s="422">
        <v>2</v>
      </c>
      <c r="D362" s="423" t="s">
        <v>1288</v>
      </c>
      <c r="E362" s="424" t="s">
        <v>1460</v>
      </c>
      <c r="F362" s="425">
        <v>7.45</v>
      </c>
      <c r="G362" s="410" t="s">
        <v>1453</v>
      </c>
    </row>
    <row r="363" spans="1:7" ht="33.75">
      <c r="A363" s="421" t="s">
        <v>1459</v>
      </c>
      <c r="B363" s="422">
        <v>5</v>
      </c>
      <c r="C363" s="422">
        <v>2</v>
      </c>
      <c r="D363" s="423" t="s">
        <v>1288</v>
      </c>
      <c r="E363" s="424" t="s">
        <v>1457</v>
      </c>
      <c r="F363" s="425">
        <v>7.45</v>
      </c>
      <c r="G363" s="410" t="s">
        <v>1453</v>
      </c>
    </row>
    <row r="364" spans="1:7" ht="78.75">
      <c r="A364" s="421" t="s">
        <v>1289</v>
      </c>
      <c r="B364" s="422">
        <v>5</v>
      </c>
      <c r="C364" s="422">
        <v>2</v>
      </c>
      <c r="D364" s="423" t="s">
        <v>1290</v>
      </c>
      <c r="E364" s="424" t="s">
        <v>1453</v>
      </c>
      <c r="F364" s="425">
        <v>330</v>
      </c>
      <c r="G364" s="410" t="s">
        <v>1453</v>
      </c>
    </row>
    <row r="365" spans="1:7">
      <c r="A365" s="421" t="s">
        <v>1461</v>
      </c>
      <c r="B365" s="422">
        <v>5</v>
      </c>
      <c r="C365" s="422">
        <v>2</v>
      </c>
      <c r="D365" s="423" t="s">
        <v>1290</v>
      </c>
      <c r="E365" s="424" t="s">
        <v>1460</v>
      </c>
      <c r="F365" s="425">
        <v>330</v>
      </c>
      <c r="G365" s="410" t="s">
        <v>1453</v>
      </c>
    </row>
    <row r="366" spans="1:7" ht="33.75">
      <c r="A366" s="421" t="s">
        <v>1459</v>
      </c>
      <c r="B366" s="422">
        <v>5</v>
      </c>
      <c r="C366" s="422">
        <v>2</v>
      </c>
      <c r="D366" s="423" t="s">
        <v>1290</v>
      </c>
      <c r="E366" s="424" t="s">
        <v>1457</v>
      </c>
      <c r="F366" s="425">
        <v>330</v>
      </c>
      <c r="G366" s="410" t="s">
        <v>1453</v>
      </c>
    </row>
    <row r="367" spans="1:7" ht="56.25">
      <c r="A367" s="421" t="s">
        <v>1297</v>
      </c>
      <c r="B367" s="422">
        <v>5</v>
      </c>
      <c r="C367" s="422">
        <v>2</v>
      </c>
      <c r="D367" s="423" t="s">
        <v>1298</v>
      </c>
      <c r="E367" s="424" t="s">
        <v>1453</v>
      </c>
      <c r="F367" s="425">
        <v>2250</v>
      </c>
      <c r="G367" s="410" t="s">
        <v>1453</v>
      </c>
    </row>
    <row r="368" spans="1:7" ht="56.25">
      <c r="A368" s="421" t="s">
        <v>1299</v>
      </c>
      <c r="B368" s="422">
        <v>5</v>
      </c>
      <c r="C368" s="422">
        <v>2</v>
      </c>
      <c r="D368" s="423" t="s">
        <v>1300</v>
      </c>
      <c r="E368" s="424" t="s">
        <v>1453</v>
      </c>
      <c r="F368" s="425">
        <v>2250</v>
      </c>
      <c r="G368" s="410" t="s">
        <v>1453</v>
      </c>
    </row>
    <row r="369" spans="1:7">
      <c r="A369" s="421" t="s">
        <v>1461</v>
      </c>
      <c r="B369" s="422">
        <v>5</v>
      </c>
      <c r="C369" s="422">
        <v>2</v>
      </c>
      <c r="D369" s="423" t="s">
        <v>1300</v>
      </c>
      <c r="E369" s="424" t="s">
        <v>1460</v>
      </c>
      <c r="F369" s="425">
        <v>2250</v>
      </c>
      <c r="G369" s="410" t="s">
        <v>1453</v>
      </c>
    </row>
    <row r="370" spans="1:7" ht="33.75">
      <c r="A370" s="421" t="s">
        <v>1459</v>
      </c>
      <c r="B370" s="422">
        <v>5</v>
      </c>
      <c r="C370" s="422">
        <v>2</v>
      </c>
      <c r="D370" s="423" t="s">
        <v>1300</v>
      </c>
      <c r="E370" s="424" t="s">
        <v>1457</v>
      </c>
      <c r="F370" s="425">
        <v>2250</v>
      </c>
      <c r="G370" s="410" t="s">
        <v>1453</v>
      </c>
    </row>
    <row r="371" spans="1:7" ht="45">
      <c r="A371" s="421" t="s">
        <v>1301</v>
      </c>
      <c r="B371" s="422">
        <v>5</v>
      </c>
      <c r="C371" s="422">
        <v>2</v>
      </c>
      <c r="D371" s="423" t="s">
        <v>1302</v>
      </c>
      <c r="E371" s="424" t="s">
        <v>1453</v>
      </c>
      <c r="F371" s="425">
        <v>2856.5</v>
      </c>
      <c r="G371" s="410" t="s">
        <v>1453</v>
      </c>
    </row>
    <row r="372" spans="1:7" ht="67.5">
      <c r="A372" s="421" t="s">
        <v>1311</v>
      </c>
      <c r="B372" s="422">
        <v>5</v>
      </c>
      <c r="C372" s="422">
        <v>2</v>
      </c>
      <c r="D372" s="423" t="s">
        <v>1312</v>
      </c>
      <c r="E372" s="424" t="s">
        <v>1453</v>
      </c>
      <c r="F372" s="425">
        <v>2856.5</v>
      </c>
      <c r="G372" s="410" t="s">
        <v>1453</v>
      </c>
    </row>
    <row r="373" spans="1:7" ht="22.5">
      <c r="A373" s="421" t="s">
        <v>1530</v>
      </c>
      <c r="B373" s="422">
        <v>5</v>
      </c>
      <c r="C373" s="422">
        <v>2</v>
      </c>
      <c r="D373" s="423" t="s">
        <v>1312</v>
      </c>
      <c r="E373" s="424" t="s">
        <v>1529</v>
      </c>
      <c r="F373" s="425">
        <v>2856.5</v>
      </c>
      <c r="G373" s="410" t="s">
        <v>1453</v>
      </c>
    </row>
    <row r="374" spans="1:7" ht="22.5">
      <c r="A374" s="421" t="s">
        <v>1528</v>
      </c>
      <c r="B374" s="422">
        <v>5</v>
      </c>
      <c r="C374" s="422">
        <v>2</v>
      </c>
      <c r="D374" s="423" t="s">
        <v>1312</v>
      </c>
      <c r="E374" s="424" t="s">
        <v>1479</v>
      </c>
      <c r="F374" s="425">
        <v>2856.5</v>
      </c>
      <c r="G374" s="410" t="s">
        <v>1453</v>
      </c>
    </row>
    <row r="375" spans="1:7">
      <c r="A375" s="411" t="s">
        <v>1671</v>
      </c>
      <c r="B375" s="412">
        <v>5</v>
      </c>
      <c r="C375" s="412">
        <v>3</v>
      </c>
      <c r="D375" s="413" t="s">
        <v>1453</v>
      </c>
      <c r="E375" s="414" t="s">
        <v>1453</v>
      </c>
      <c r="F375" s="415">
        <v>100750.5</v>
      </c>
      <c r="G375" s="410" t="s">
        <v>1453</v>
      </c>
    </row>
    <row r="376" spans="1:7" ht="22.5">
      <c r="A376" s="416" t="s">
        <v>1821</v>
      </c>
      <c r="B376" s="417">
        <v>5</v>
      </c>
      <c r="C376" s="417">
        <v>3</v>
      </c>
      <c r="D376" s="418" t="s">
        <v>1556</v>
      </c>
      <c r="E376" s="419" t="s">
        <v>1453</v>
      </c>
      <c r="F376" s="420">
        <v>4040.5</v>
      </c>
      <c r="G376" s="410" t="s">
        <v>1453</v>
      </c>
    </row>
    <row r="377" spans="1:7" ht="33.75">
      <c r="A377" s="421" t="s">
        <v>1187</v>
      </c>
      <c r="B377" s="422">
        <v>5</v>
      </c>
      <c r="C377" s="422">
        <v>3</v>
      </c>
      <c r="D377" s="423" t="s">
        <v>1188</v>
      </c>
      <c r="E377" s="424" t="s">
        <v>1453</v>
      </c>
      <c r="F377" s="425">
        <v>4040.5</v>
      </c>
      <c r="G377" s="410" t="s">
        <v>1453</v>
      </c>
    </row>
    <row r="378" spans="1:7" ht="45">
      <c r="A378" s="421" t="s">
        <v>1191</v>
      </c>
      <c r="B378" s="422">
        <v>5</v>
      </c>
      <c r="C378" s="422">
        <v>3</v>
      </c>
      <c r="D378" s="423" t="s">
        <v>1192</v>
      </c>
      <c r="E378" s="424" t="s">
        <v>1453</v>
      </c>
      <c r="F378" s="425">
        <v>4000</v>
      </c>
      <c r="G378" s="410" t="s">
        <v>1453</v>
      </c>
    </row>
    <row r="379" spans="1:7" ht="22.5">
      <c r="A379" s="421" t="s">
        <v>1530</v>
      </c>
      <c r="B379" s="422">
        <v>5</v>
      </c>
      <c r="C379" s="422">
        <v>3</v>
      </c>
      <c r="D379" s="423" t="s">
        <v>1192</v>
      </c>
      <c r="E379" s="424" t="s">
        <v>1529</v>
      </c>
      <c r="F379" s="425">
        <v>4000</v>
      </c>
      <c r="G379" s="410" t="s">
        <v>1453</v>
      </c>
    </row>
    <row r="380" spans="1:7" ht="22.5">
      <c r="A380" s="421" t="s">
        <v>1528</v>
      </c>
      <c r="B380" s="422">
        <v>5</v>
      </c>
      <c r="C380" s="422">
        <v>3</v>
      </c>
      <c r="D380" s="423" t="s">
        <v>1192</v>
      </c>
      <c r="E380" s="424" t="s">
        <v>1479</v>
      </c>
      <c r="F380" s="425">
        <v>4000</v>
      </c>
      <c r="G380" s="410" t="s">
        <v>1453</v>
      </c>
    </row>
    <row r="381" spans="1:7" ht="56.25">
      <c r="A381" s="421" t="s">
        <v>1201</v>
      </c>
      <c r="B381" s="422">
        <v>5</v>
      </c>
      <c r="C381" s="422">
        <v>3</v>
      </c>
      <c r="D381" s="423" t="s">
        <v>1856</v>
      </c>
      <c r="E381" s="424" t="s">
        <v>1453</v>
      </c>
      <c r="F381" s="425">
        <v>40.5</v>
      </c>
      <c r="G381" s="410" t="s">
        <v>1453</v>
      </c>
    </row>
    <row r="382" spans="1:7" ht="22.5">
      <c r="A382" s="421" t="s">
        <v>1530</v>
      </c>
      <c r="B382" s="422">
        <v>5</v>
      </c>
      <c r="C382" s="422">
        <v>3</v>
      </c>
      <c r="D382" s="423" t="s">
        <v>1856</v>
      </c>
      <c r="E382" s="424" t="s">
        <v>1529</v>
      </c>
      <c r="F382" s="425">
        <v>40.5</v>
      </c>
      <c r="G382" s="410" t="s">
        <v>1453</v>
      </c>
    </row>
    <row r="383" spans="1:7" ht="22.5">
      <c r="A383" s="421" t="s">
        <v>1528</v>
      </c>
      <c r="B383" s="422">
        <v>5</v>
      </c>
      <c r="C383" s="422">
        <v>3</v>
      </c>
      <c r="D383" s="423" t="s">
        <v>1856</v>
      </c>
      <c r="E383" s="424" t="s">
        <v>1479</v>
      </c>
      <c r="F383" s="425">
        <v>40.5</v>
      </c>
      <c r="G383" s="410" t="s">
        <v>1453</v>
      </c>
    </row>
    <row r="384" spans="1:7" ht="33.75">
      <c r="A384" s="416" t="s">
        <v>1278</v>
      </c>
      <c r="B384" s="417">
        <v>5</v>
      </c>
      <c r="C384" s="417">
        <v>3</v>
      </c>
      <c r="D384" s="418" t="s">
        <v>1538</v>
      </c>
      <c r="E384" s="419" t="s">
        <v>1453</v>
      </c>
      <c r="F384" s="420">
        <v>96710</v>
      </c>
      <c r="G384" s="410" t="s">
        <v>1453</v>
      </c>
    </row>
    <row r="385" spans="1:7" ht="45">
      <c r="A385" s="421" t="s">
        <v>1313</v>
      </c>
      <c r="B385" s="422">
        <v>5</v>
      </c>
      <c r="C385" s="422">
        <v>3</v>
      </c>
      <c r="D385" s="423" t="s">
        <v>1536</v>
      </c>
      <c r="E385" s="424" t="s">
        <v>1453</v>
      </c>
      <c r="F385" s="425">
        <v>96710</v>
      </c>
      <c r="G385" s="410" t="s">
        <v>1453</v>
      </c>
    </row>
    <row r="386" spans="1:7" ht="56.25">
      <c r="A386" s="421" t="s">
        <v>1316</v>
      </c>
      <c r="B386" s="422">
        <v>5</v>
      </c>
      <c r="C386" s="422">
        <v>3</v>
      </c>
      <c r="D386" s="423" t="s">
        <v>1317</v>
      </c>
      <c r="E386" s="424" t="s">
        <v>1453</v>
      </c>
      <c r="F386" s="425">
        <v>96710</v>
      </c>
      <c r="G386" s="410" t="s">
        <v>1453</v>
      </c>
    </row>
    <row r="387" spans="1:7" ht="22.5">
      <c r="A387" s="421" t="s">
        <v>1530</v>
      </c>
      <c r="B387" s="422">
        <v>5</v>
      </c>
      <c r="C387" s="422">
        <v>3</v>
      </c>
      <c r="D387" s="423" t="s">
        <v>1317</v>
      </c>
      <c r="E387" s="424" t="s">
        <v>1529</v>
      </c>
      <c r="F387" s="425">
        <v>93313</v>
      </c>
      <c r="G387" s="410" t="s">
        <v>1453</v>
      </c>
    </row>
    <row r="388" spans="1:7" ht="22.5">
      <c r="A388" s="421" t="s">
        <v>1528</v>
      </c>
      <c r="B388" s="422">
        <v>5</v>
      </c>
      <c r="C388" s="422">
        <v>3</v>
      </c>
      <c r="D388" s="423" t="s">
        <v>1317</v>
      </c>
      <c r="E388" s="424" t="s">
        <v>1479</v>
      </c>
      <c r="F388" s="425">
        <v>93313</v>
      </c>
      <c r="G388" s="410" t="s">
        <v>1453</v>
      </c>
    </row>
    <row r="389" spans="1:7">
      <c r="A389" s="421" t="s">
        <v>1461</v>
      </c>
      <c r="B389" s="422">
        <v>5</v>
      </c>
      <c r="C389" s="422">
        <v>3</v>
      </c>
      <c r="D389" s="423" t="s">
        <v>1317</v>
      </c>
      <c r="E389" s="424" t="s">
        <v>1460</v>
      </c>
      <c r="F389" s="425">
        <v>3397</v>
      </c>
      <c r="G389" s="410" t="s">
        <v>1453</v>
      </c>
    </row>
    <row r="390" spans="1:7" ht="33.75">
      <c r="A390" s="421" t="s">
        <v>1459</v>
      </c>
      <c r="B390" s="422">
        <v>5</v>
      </c>
      <c r="C390" s="422">
        <v>3</v>
      </c>
      <c r="D390" s="423" t="s">
        <v>1317</v>
      </c>
      <c r="E390" s="424" t="s">
        <v>1457</v>
      </c>
      <c r="F390" s="425">
        <v>3397</v>
      </c>
      <c r="G390" s="410" t="s">
        <v>1453</v>
      </c>
    </row>
    <row r="391" spans="1:7" ht="21">
      <c r="A391" s="411" t="s">
        <v>1271</v>
      </c>
      <c r="B391" s="412">
        <v>5</v>
      </c>
      <c r="C391" s="412">
        <v>5</v>
      </c>
      <c r="D391" s="413" t="s">
        <v>1453</v>
      </c>
      <c r="E391" s="414" t="s">
        <v>1453</v>
      </c>
      <c r="F391" s="415">
        <v>31037.5</v>
      </c>
      <c r="G391" s="410" t="s">
        <v>1453</v>
      </c>
    </row>
    <row r="392" spans="1:7" ht="33.75">
      <c r="A392" s="416" t="s">
        <v>1247</v>
      </c>
      <c r="B392" s="417">
        <v>5</v>
      </c>
      <c r="C392" s="417">
        <v>5</v>
      </c>
      <c r="D392" s="418" t="s">
        <v>1544</v>
      </c>
      <c r="E392" s="419" t="s">
        <v>1453</v>
      </c>
      <c r="F392" s="420">
        <v>10.5</v>
      </c>
      <c r="G392" s="410" t="s">
        <v>1453</v>
      </c>
    </row>
    <row r="393" spans="1:7" ht="45">
      <c r="A393" s="421" t="s">
        <v>1266</v>
      </c>
      <c r="B393" s="422">
        <v>5</v>
      </c>
      <c r="C393" s="422">
        <v>5</v>
      </c>
      <c r="D393" s="423" t="s">
        <v>1542</v>
      </c>
      <c r="E393" s="424" t="s">
        <v>1453</v>
      </c>
      <c r="F393" s="425">
        <v>10.5</v>
      </c>
      <c r="G393" s="410" t="s">
        <v>1453</v>
      </c>
    </row>
    <row r="394" spans="1:7" ht="135">
      <c r="A394" s="421" t="s">
        <v>1270</v>
      </c>
      <c r="B394" s="422">
        <v>5</v>
      </c>
      <c r="C394" s="422">
        <v>5</v>
      </c>
      <c r="D394" s="423" t="s">
        <v>1540</v>
      </c>
      <c r="E394" s="424" t="s">
        <v>1453</v>
      </c>
      <c r="F394" s="425">
        <v>10.5</v>
      </c>
      <c r="G394" s="410" t="s">
        <v>1453</v>
      </c>
    </row>
    <row r="395" spans="1:7" ht="22.5">
      <c r="A395" s="421" t="s">
        <v>1530</v>
      </c>
      <c r="B395" s="422">
        <v>5</v>
      </c>
      <c r="C395" s="422">
        <v>5</v>
      </c>
      <c r="D395" s="423" t="s">
        <v>1540</v>
      </c>
      <c r="E395" s="424" t="s">
        <v>1529</v>
      </c>
      <c r="F395" s="425">
        <v>10.5</v>
      </c>
      <c r="G395" s="410" t="s">
        <v>1453</v>
      </c>
    </row>
    <row r="396" spans="1:7" ht="22.5">
      <c r="A396" s="421" t="s">
        <v>1528</v>
      </c>
      <c r="B396" s="422">
        <v>5</v>
      </c>
      <c r="C396" s="422">
        <v>5</v>
      </c>
      <c r="D396" s="423" t="s">
        <v>1540</v>
      </c>
      <c r="E396" s="424" t="s">
        <v>1479</v>
      </c>
      <c r="F396" s="425">
        <v>10.5</v>
      </c>
      <c r="G396" s="410" t="s">
        <v>1453</v>
      </c>
    </row>
    <row r="397" spans="1:7" ht="33.75">
      <c r="A397" s="416" t="s">
        <v>1278</v>
      </c>
      <c r="B397" s="417">
        <v>5</v>
      </c>
      <c r="C397" s="417">
        <v>5</v>
      </c>
      <c r="D397" s="418" t="s">
        <v>1538</v>
      </c>
      <c r="E397" s="419" t="s">
        <v>1453</v>
      </c>
      <c r="F397" s="420">
        <v>31027</v>
      </c>
      <c r="G397" s="410" t="s">
        <v>1453</v>
      </c>
    </row>
    <row r="398" spans="1:7" ht="45">
      <c r="A398" s="421" t="s">
        <v>1301</v>
      </c>
      <c r="B398" s="422">
        <v>5</v>
      </c>
      <c r="C398" s="422">
        <v>5</v>
      </c>
      <c r="D398" s="423" t="s">
        <v>1302</v>
      </c>
      <c r="E398" s="424" t="s">
        <v>1453</v>
      </c>
      <c r="F398" s="425">
        <v>31027</v>
      </c>
      <c r="G398" s="410" t="s">
        <v>1453</v>
      </c>
    </row>
    <row r="399" spans="1:7" ht="56.25">
      <c r="A399" s="421" t="s">
        <v>1303</v>
      </c>
      <c r="B399" s="422">
        <v>5</v>
      </c>
      <c r="C399" s="422">
        <v>5</v>
      </c>
      <c r="D399" s="423" t="s">
        <v>1304</v>
      </c>
      <c r="E399" s="424" t="s">
        <v>1453</v>
      </c>
      <c r="F399" s="425">
        <v>31027</v>
      </c>
      <c r="G399" s="410" t="s">
        <v>1453</v>
      </c>
    </row>
    <row r="400" spans="1:7" ht="45">
      <c r="A400" s="421" t="s">
        <v>1590</v>
      </c>
      <c r="B400" s="422">
        <v>5</v>
      </c>
      <c r="C400" s="422">
        <v>5</v>
      </c>
      <c r="D400" s="423" t="s">
        <v>1304</v>
      </c>
      <c r="E400" s="424" t="s">
        <v>1589</v>
      </c>
      <c r="F400" s="425">
        <v>18383</v>
      </c>
      <c r="G400" s="410" t="s">
        <v>1453</v>
      </c>
    </row>
    <row r="401" spans="1:7">
      <c r="A401" s="421" t="s">
        <v>1305</v>
      </c>
      <c r="B401" s="422">
        <v>5</v>
      </c>
      <c r="C401" s="422">
        <v>5</v>
      </c>
      <c r="D401" s="423" t="s">
        <v>1304</v>
      </c>
      <c r="E401" s="424" t="s">
        <v>1306</v>
      </c>
      <c r="F401" s="425">
        <v>18383</v>
      </c>
      <c r="G401" s="410" t="s">
        <v>1453</v>
      </c>
    </row>
    <row r="402" spans="1:7" ht="22.5">
      <c r="A402" s="421" t="s">
        <v>1530</v>
      </c>
      <c r="B402" s="422">
        <v>5</v>
      </c>
      <c r="C402" s="422">
        <v>5</v>
      </c>
      <c r="D402" s="423" t="s">
        <v>1304</v>
      </c>
      <c r="E402" s="424" t="s">
        <v>1529</v>
      </c>
      <c r="F402" s="425">
        <v>1854</v>
      </c>
      <c r="G402" s="410" t="s">
        <v>1453</v>
      </c>
    </row>
    <row r="403" spans="1:7" ht="22.5">
      <c r="A403" s="421" t="s">
        <v>1528</v>
      </c>
      <c r="B403" s="422">
        <v>5</v>
      </c>
      <c r="C403" s="422">
        <v>5</v>
      </c>
      <c r="D403" s="423" t="s">
        <v>1304</v>
      </c>
      <c r="E403" s="424" t="s">
        <v>1479</v>
      </c>
      <c r="F403" s="425">
        <v>1854</v>
      </c>
      <c r="G403" s="410" t="s">
        <v>1453</v>
      </c>
    </row>
    <row r="404" spans="1:7">
      <c r="A404" s="421" t="s">
        <v>1461</v>
      </c>
      <c r="B404" s="422">
        <v>5</v>
      </c>
      <c r="C404" s="422">
        <v>5</v>
      </c>
      <c r="D404" s="423" t="s">
        <v>1304</v>
      </c>
      <c r="E404" s="424" t="s">
        <v>1460</v>
      </c>
      <c r="F404" s="425">
        <v>10790</v>
      </c>
      <c r="G404" s="410" t="s">
        <v>1453</v>
      </c>
    </row>
    <row r="405" spans="1:7">
      <c r="A405" s="421" t="s">
        <v>1586</v>
      </c>
      <c r="B405" s="422">
        <v>5</v>
      </c>
      <c r="C405" s="422">
        <v>5</v>
      </c>
      <c r="D405" s="423" t="s">
        <v>1304</v>
      </c>
      <c r="E405" s="424" t="s">
        <v>1584</v>
      </c>
      <c r="F405" s="425">
        <v>10790</v>
      </c>
      <c r="G405" s="410" t="s">
        <v>1453</v>
      </c>
    </row>
    <row r="406" spans="1:7">
      <c r="A406" s="426" t="s">
        <v>1359</v>
      </c>
      <c r="B406" s="427">
        <v>6</v>
      </c>
      <c r="C406" s="427">
        <v>5</v>
      </c>
      <c r="D406" s="428" t="s">
        <v>1453</v>
      </c>
      <c r="E406" s="429" t="s">
        <v>1453</v>
      </c>
      <c r="F406" s="430">
        <v>4608</v>
      </c>
      <c r="G406" s="410" t="s">
        <v>1453</v>
      </c>
    </row>
    <row r="407" spans="1:7">
      <c r="A407" s="411" t="s">
        <v>1360</v>
      </c>
      <c r="B407" s="412">
        <v>6</v>
      </c>
      <c r="C407" s="412">
        <v>5</v>
      </c>
      <c r="D407" s="413" t="s">
        <v>1453</v>
      </c>
      <c r="E407" s="414" t="s">
        <v>1453</v>
      </c>
      <c r="F407" s="415">
        <v>4608</v>
      </c>
      <c r="G407" s="410" t="s">
        <v>1453</v>
      </c>
    </row>
    <row r="408" spans="1:7" ht="22.5">
      <c r="A408" s="416" t="s">
        <v>1355</v>
      </c>
      <c r="B408" s="417">
        <v>6</v>
      </c>
      <c r="C408" s="417">
        <v>5</v>
      </c>
      <c r="D408" s="418" t="s">
        <v>1356</v>
      </c>
      <c r="E408" s="419" t="s">
        <v>1453</v>
      </c>
      <c r="F408" s="420">
        <v>4608</v>
      </c>
      <c r="G408" s="410" t="s">
        <v>1453</v>
      </c>
    </row>
    <row r="409" spans="1:7" ht="33.75">
      <c r="A409" s="421" t="s">
        <v>1357</v>
      </c>
      <c r="B409" s="422">
        <v>6</v>
      </c>
      <c r="C409" s="422">
        <v>5</v>
      </c>
      <c r="D409" s="423" t="s">
        <v>1358</v>
      </c>
      <c r="E409" s="424" t="s">
        <v>1453</v>
      </c>
      <c r="F409" s="425">
        <v>4608</v>
      </c>
      <c r="G409" s="410" t="s">
        <v>1453</v>
      </c>
    </row>
    <row r="410" spans="1:7" ht="22.5">
      <c r="A410" s="421" t="s">
        <v>1530</v>
      </c>
      <c r="B410" s="422">
        <v>6</v>
      </c>
      <c r="C410" s="422">
        <v>5</v>
      </c>
      <c r="D410" s="423" t="s">
        <v>1358</v>
      </c>
      <c r="E410" s="424" t="s">
        <v>1529</v>
      </c>
      <c r="F410" s="425">
        <v>4460</v>
      </c>
      <c r="G410" s="410" t="s">
        <v>1453</v>
      </c>
    </row>
    <row r="411" spans="1:7" ht="22.5">
      <c r="A411" s="421" t="s">
        <v>1528</v>
      </c>
      <c r="B411" s="422">
        <v>6</v>
      </c>
      <c r="C411" s="422">
        <v>5</v>
      </c>
      <c r="D411" s="423" t="s">
        <v>1358</v>
      </c>
      <c r="E411" s="424" t="s">
        <v>1479</v>
      </c>
      <c r="F411" s="425">
        <v>4460</v>
      </c>
      <c r="G411" s="410" t="s">
        <v>1453</v>
      </c>
    </row>
    <row r="412" spans="1:7" ht="22.5">
      <c r="A412" s="421" t="s">
        <v>1570</v>
      </c>
      <c r="B412" s="422">
        <v>6</v>
      </c>
      <c r="C412" s="422">
        <v>5</v>
      </c>
      <c r="D412" s="423" t="s">
        <v>1358</v>
      </c>
      <c r="E412" s="424" t="s">
        <v>1569</v>
      </c>
      <c r="F412" s="425">
        <v>148</v>
      </c>
      <c r="G412" s="410" t="s">
        <v>1453</v>
      </c>
    </row>
    <row r="413" spans="1:7">
      <c r="A413" s="421" t="s">
        <v>1568</v>
      </c>
      <c r="B413" s="422">
        <v>6</v>
      </c>
      <c r="C413" s="422">
        <v>5</v>
      </c>
      <c r="D413" s="423" t="s">
        <v>1358</v>
      </c>
      <c r="E413" s="424" t="s">
        <v>1567</v>
      </c>
      <c r="F413" s="425">
        <v>48</v>
      </c>
      <c r="G413" s="410" t="s">
        <v>1453</v>
      </c>
    </row>
    <row r="414" spans="1:7">
      <c r="A414" s="421" t="s">
        <v>1566</v>
      </c>
      <c r="B414" s="422">
        <v>6</v>
      </c>
      <c r="C414" s="422">
        <v>5</v>
      </c>
      <c r="D414" s="423" t="s">
        <v>1358</v>
      </c>
      <c r="E414" s="424" t="s">
        <v>1564</v>
      </c>
      <c r="F414" s="425">
        <v>100</v>
      </c>
      <c r="G414" s="410" t="s">
        <v>1453</v>
      </c>
    </row>
    <row r="415" spans="1:7">
      <c r="A415" s="426" t="s">
        <v>1737</v>
      </c>
      <c r="B415" s="427">
        <v>7</v>
      </c>
      <c r="C415" s="427">
        <v>0</v>
      </c>
      <c r="D415" s="428" t="s">
        <v>1453</v>
      </c>
      <c r="E415" s="429" t="s">
        <v>1453</v>
      </c>
      <c r="F415" s="430">
        <v>1516509.9</v>
      </c>
      <c r="G415" s="410" t="s">
        <v>1453</v>
      </c>
    </row>
    <row r="416" spans="1:7">
      <c r="A416" s="411" t="s">
        <v>1738</v>
      </c>
      <c r="B416" s="412">
        <v>7</v>
      </c>
      <c r="C416" s="412">
        <v>1</v>
      </c>
      <c r="D416" s="413" t="s">
        <v>1453</v>
      </c>
      <c r="E416" s="414" t="s">
        <v>1453</v>
      </c>
      <c r="F416" s="415">
        <v>561762.6</v>
      </c>
      <c r="G416" s="410" t="s">
        <v>1453</v>
      </c>
    </row>
    <row r="417" spans="1:7" ht="22.5">
      <c r="A417" s="416" t="s">
        <v>1733</v>
      </c>
      <c r="B417" s="417">
        <v>7</v>
      </c>
      <c r="C417" s="417">
        <v>1</v>
      </c>
      <c r="D417" s="418" t="s">
        <v>1582</v>
      </c>
      <c r="E417" s="419" t="s">
        <v>1453</v>
      </c>
      <c r="F417" s="420">
        <v>560837</v>
      </c>
      <c r="G417" s="410" t="s">
        <v>1453</v>
      </c>
    </row>
    <row r="418" spans="1:7" ht="33.75">
      <c r="A418" s="421" t="s">
        <v>1734</v>
      </c>
      <c r="B418" s="422">
        <v>7</v>
      </c>
      <c r="C418" s="422">
        <v>1</v>
      </c>
      <c r="D418" s="423" t="s">
        <v>1580</v>
      </c>
      <c r="E418" s="424" t="s">
        <v>1453</v>
      </c>
      <c r="F418" s="425">
        <v>560837</v>
      </c>
      <c r="G418" s="410" t="s">
        <v>1453</v>
      </c>
    </row>
    <row r="419" spans="1:7" ht="56.25">
      <c r="A419" s="421" t="s">
        <v>1735</v>
      </c>
      <c r="B419" s="422">
        <v>7</v>
      </c>
      <c r="C419" s="422">
        <v>1</v>
      </c>
      <c r="D419" s="423" t="s">
        <v>1736</v>
      </c>
      <c r="E419" s="424" t="s">
        <v>1453</v>
      </c>
      <c r="F419" s="425">
        <v>137725</v>
      </c>
      <c r="G419" s="410" t="s">
        <v>1453</v>
      </c>
    </row>
    <row r="420" spans="1:7" ht="22.5">
      <c r="A420" s="421" t="s">
        <v>1570</v>
      </c>
      <c r="B420" s="422">
        <v>7</v>
      </c>
      <c r="C420" s="422">
        <v>1</v>
      </c>
      <c r="D420" s="423" t="s">
        <v>1736</v>
      </c>
      <c r="E420" s="424" t="s">
        <v>1569</v>
      </c>
      <c r="F420" s="425">
        <v>137725</v>
      </c>
      <c r="G420" s="410" t="s">
        <v>1453</v>
      </c>
    </row>
    <row r="421" spans="1:7">
      <c r="A421" s="421" t="s">
        <v>1568</v>
      </c>
      <c r="B421" s="422">
        <v>7</v>
      </c>
      <c r="C421" s="422">
        <v>1</v>
      </c>
      <c r="D421" s="423" t="s">
        <v>1736</v>
      </c>
      <c r="E421" s="424" t="s">
        <v>1567</v>
      </c>
      <c r="F421" s="425">
        <v>39020</v>
      </c>
      <c r="G421" s="410" t="s">
        <v>1453</v>
      </c>
    </row>
    <row r="422" spans="1:7">
      <c r="A422" s="421" t="s">
        <v>1566</v>
      </c>
      <c r="B422" s="422">
        <v>7</v>
      </c>
      <c r="C422" s="422">
        <v>1</v>
      </c>
      <c r="D422" s="423" t="s">
        <v>1736</v>
      </c>
      <c r="E422" s="424" t="s">
        <v>1564</v>
      </c>
      <c r="F422" s="425">
        <v>98705</v>
      </c>
      <c r="G422" s="410" t="s">
        <v>1453</v>
      </c>
    </row>
    <row r="423" spans="1:7" ht="67.5">
      <c r="A423" s="421" t="s">
        <v>1756</v>
      </c>
      <c r="B423" s="422">
        <v>7</v>
      </c>
      <c r="C423" s="422">
        <v>1</v>
      </c>
      <c r="D423" s="423" t="s">
        <v>1576</v>
      </c>
      <c r="E423" s="424" t="s">
        <v>1453</v>
      </c>
      <c r="F423" s="425">
        <v>421501</v>
      </c>
      <c r="G423" s="410" t="s">
        <v>1453</v>
      </c>
    </row>
    <row r="424" spans="1:7" ht="22.5">
      <c r="A424" s="421" t="s">
        <v>1570</v>
      </c>
      <c r="B424" s="422">
        <v>7</v>
      </c>
      <c r="C424" s="422">
        <v>1</v>
      </c>
      <c r="D424" s="423" t="s">
        <v>1576</v>
      </c>
      <c r="E424" s="424" t="s">
        <v>1569</v>
      </c>
      <c r="F424" s="425">
        <v>421501</v>
      </c>
      <c r="G424" s="410" t="s">
        <v>1453</v>
      </c>
    </row>
    <row r="425" spans="1:7">
      <c r="A425" s="421" t="s">
        <v>1568</v>
      </c>
      <c r="B425" s="422">
        <v>7</v>
      </c>
      <c r="C425" s="422">
        <v>1</v>
      </c>
      <c r="D425" s="423" t="s">
        <v>1576</v>
      </c>
      <c r="E425" s="424" t="s">
        <v>1567</v>
      </c>
      <c r="F425" s="425">
        <v>109195</v>
      </c>
      <c r="G425" s="410" t="s">
        <v>1453</v>
      </c>
    </row>
    <row r="426" spans="1:7">
      <c r="A426" s="421" t="s">
        <v>1566</v>
      </c>
      <c r="B426" s="422">
        <v>7</v>
      </c>
      <c r="C426" s="422">
        <v>1</v>
      </c>
      <c r="D426" s="423" t="s">
        <v>1576</v>
      </c>
      <c r="E426" s="424" t="s">
        <v>1564</v>
      </c>
      <c r="F426" s="425">
        <v>312306</v>
      </c>
      <c r="G426" s="410" t="s">
        <v>1453</v>
      </c>
    </row>
    <row r="427" spans="1:7" ht="67.5">
      <c r="A427" s="421" t="s">
        <v>1759</v>
      </c>
      <c r="B427" s="422">
        <v>7</v>
      </c>
      <c r="C427" s="422">
        <v>1</v>
      </c>
      <c r="D427" s="423" t="s">
        <v>1565</v>
      </c>
      <c r="E427" s="424" t="s">
        <v>1453</v>
      </c>
      <c r="F427" s="425">
        <v>1611</v>
      </c>
      <c r="G427" s="410" t="s">
        <v>1453</v>
      </c>
    </row>
    <row r="428" spans="1:7" ht="22.5">
      <c r="A428" s="421" t="s">
        <v>1570</v>
      </c>
      <c r="B428" s="422">
        <v>7</v>
      </c>
      <c r="C428" s="422">
        <v>1</v>
      </c>
      <c r="D428" s="423" t="s">
        <v>1565</v>
      </c>
      <c r="E428" s="424" t="s">
        <v>1569</v>
      </c>
      <c r="F428" s="425">
        <v>1611</v>
      </c>
      <c r="G428" s="410" t="s">
        <v>1453</v>
      </c>
    </row>
    <row r="429" spans="1:7">
      <c r="A429" s="421" t="s">
        <v>1568</v>
      </c>
      <c r="B429" s="422">
        <v>7</v>
      </c>
      <c r="C429" s="422">
        <v>1</v>
      </c>
      <c r="D429" s="423" t="s">
        <v>1565</v>
      </c>
      <c r="E429" s="424" t="s">
        <v>1567</v>
      </c>
      <c r="F429" s="425">
        <v>420</v>
      </c>
      <c r="G429" s="410" t="s">
        <v>1453</v>
      </c>
    </row>
    <row r="430" spans="1:7">
      <c r="A430" s="421" t="s">
        <v>1566</v>
      </c>
      <c r="B430" s="422">
        <v>7</v>
      </c>
      <c r="C430" s="422">
        <v>1</v>
      </c>
      <c r="D430" s="423" t="s">
        <v>1565</v>
      </c>
      <c r="E430" s="424" t="s">
        <v>1564</v>
      </c>
      <c r="F430" s="425">
        <v>1191</v>
      </c>
      <c r="G430" s="410" t="s">
        <v>1453</v>
      </c>
    </row>
    <row r="431" spans="1:7" ht="33.75">
      <c r="A431" s="416" t="s">
        <v>1340</v>
      </c>
      <c r="B431" s="417">
        <v>7</v>
      </c>
      <c r="C431" s="417">
        <v>1</v>
      </c>
      <c r="D431" s="418" t="s">
        <v>1341</v>
      </c>
      <c r="E431" s="419" t="s">
        <v>1453</v>
      </c>
      <c r="F431" s="420">
        <v>925.6</v>
      </c>
      <c r="G431" s="410" t="s">
        <v>1453</v>
      </c>
    </row>
    <row r="432" spans="1:7" ht="56.25">
      <c r="A432" s="421" t="s">
        <v>1351</v>
      </c>
      <c r="B432" s="422">
        <v>7</v>
      </c>
      <c r="C432" s="422">
        <v>1</v>
      </c>
      <c r="D432" s="423" t="s">
        <v>1352</v>
      </c>
      <c r="E432" s="424" t="s">
        <v>1453</v>
      </c>
      <c r="F432" s="425">
        <v>925.6</v>
      </c>
      <c r="G432" s="410" t="s">
        <v>1453</v>
      </c>
    </row>
    <row r="433" spans="1:7" ht="56.25">
      <c r="A433" s="421" t="s">
        <v>1353</v>
      </c>
      <c r="B433" s="422">
        <v>7</v>
      </c>
      <c r="C433" s="422">
        <v>1</v>
      </c>
      <c r="D433" s="423" t="s">
        <v>1354</v>
      </c>
      <c r="E433" s="424" t="s">
        <v>1453</v>
      </c>
      <c r="F433" s="425">
        <v>925.6</v>
      </c>
      <c r="G433" s="410" t="s">
        <v>1453</v>
      </c>
    </row>
    <row r="434" spans="1:7" ht="22.5">
      <c r="A434" s="421" t="s">
        <v>1570</v>
      </c>
      <c r="B434" s="422">
        <v>7</v>
      </c>
      <c r="C434" s="422">
        <v>1</v>
      </c>
      <c r="D434" s="423" t="s">
        <v>1354</v>
      </c>
      <c r="E434" s="424" t="s">
        <v>1569</v>
      </c>
      <c r="F434" s="425">
        <v>925.6</v>
      </c>
      <c r="G434" s="410" t="s">
        <v>1453</v>
      </c>
    </row>
    <row r="435" spans="1:7">
      <c r="A435" s="421" t="s">
        <v>1568</v>
      </c>
      <c r="B435" s="422">
        <v>7</v>
      </c>
      <c r="C435" s="422">
        <v>1</v>
      </c>
      <c r="D435" s="423" t="s">
        <v>1354</v>
      </c>
      <c r="E435" s="424" t="s">
        <v>1567</v>
      </c>
      <c r="F435" s="425">
        <v>178.8</v>
      </c>
      <c r="G435" s="410" t="s">
        <v>1453</v>
      </c>
    </row>
    <row r="436" spans="1:7">
      <c r="A436" s="421" t="s">
        <v>1566</v>
      </c>
      <c r="B436" s="422">
        <v>7</v>
      </c>
      <c r="C436" s="422">
        <v>1</v>
      </c>
      <c r="D436" s="423" t="s">
        <v>1354</v>
      </c>
      <c r="E436" s="424" t="s">
        <v>1564</v>
      </c>
      <c r="F436" s="425">
        <v>746.8</v>
      </c>
      <c r="G436" s="410" t="s">
        <v>1453</v>
      </c>
    </row>
    <row r="437" spans="1:7">
      <c r="A437" s="411" t="s">
        <v>1750</v>
      </c>
      <c r="B437" s="412">
        <v>7</v>
      </c>
      <c r="C437" s="412">
        <v>2</v>
      </c>
      <c r="D437" s="413" t="s">
        <v>1453</v>
      </c>
      <c r="E437" s="414" t="s">
        <v>1453</v>
      </c>
      <c r="F437" s="415">
        <v>872704.1</v>
      </c>
      <c r="G437" s="410" t="s">
        <v>1453</v>
      </c>
    </row>
    <row r="438" spans="1:7" ht="22.5">
      <c r="A438" s="416" t="s">
        <v>1733</v>
      </c>
      <c r="B438" s="417">
        <v>7</v>
      </c>
      <c r="C438" s="417">
        <v>2</v>
      </c>
      <c r="D438" s="418" t="s">
        <v>1582</v>
      </c>
      <c r="E438" s="419" t="s">
        <v>1453</v>
      </c>
      <c r="F438" s="420">
        <v>715542</v>
      </c>
      <c r="G438" s="410" t="s">
        <v>1453</v>
      </c>
    </row>
    <row r="439" spans="1:7" ht="33.75">
      <c r="A439" s="421" t="s">
        <v>1734</v>
      </c>
      <c r="B439" s="422">
        <v>7</v>
      </c>
      <c r="C439" s="422">
        <v>2</v>
      </c>
      <c r="D439" s="423" t="s">
        <v>1580</v>
      </c>
      <c r="E439" s="424" t="s">
        <v>1453</v>
      </c>
      <c r="F439" s="425">
        <v>715542</v>
      </c>
      <c r="G439" s="410" t="s">
        <v>1453</v>
      </c>
    </row>
    <row r="440" spans="1:7" ht="56.25">
      <c r="A440" s="421" t="s">
        <v>1748</v>
      </c>
      <c r="B440" s="422">
        <v>7</v>
      </c>
      <c r="C440" s="422">
        <v>2</v>
      </c>
      <c r="D440" s="423" t="s">
        <v>1749</v>
      </c>
      <c r="E440" s="424" t="s">
        <v>1453</v>
      </c>
      <c r="F440" s="425">
        <v>60045</v>
      </c>
      <c r="G440" s="410" t="s">
        <v>1453</v>
      </c>
    </row>
    <row r="441" spans="1:7" ht="22.5">
      <c r="A441" s="421" t="s">
        <v>1570</v>
      </c>
      <c r="B441" s="422">
        <v>7</v>
      </c>
      <c r="C441" s="422">
        <v>2</v>
      </c>
      <c r="D441" s="423" t="s">
        <v>1749</v>
      </c>
      <c r="E441" s="424" t="s">
        <v>1569</v>
      </c>
      <c r="F441" s="425">
        <v>60045</v>
      </c>
      <c r="G441" s="410" t="s">
        <v>1453</v>
      </c>
    </row>
    <row r="442" spans="1:7">
      <c r="A442" s="421" t="s">
        <v>1568</v>
      </c>
      <c r="B442" s="422">
        <v>7</v>
      </c>
      <c r="C442" s="422">
        <v>2</v>
      </c>
      <c r="D442" s="423" t="s">
        <v>1749</v>
      </c>
      <c r="E442" s="424" t="s">
        <v>1567</v>
      </c>
      <c r="F442" s="425">
        <v>60045</v>
      </c>
      <c r="G442" s="410" t="s">
        <v>1453</v>
      </c>
    </row>
    <row r="443" spans="1:7" ht="56.25">
      <c r="A443" s="421" t="s">
        <v>1751</v>
      </c>
      <c r="B443" s="422">
        <v>7</v>
      </c>
      <c r="C443" s="422">
        <v>2</v>
      </c>
      <c r="D443" s="423" t="s">
        <v>1752</v>
      </c>
      <c r="E443" s="424" t="s">
        <v>1453</v>
      </c>
      <c r="F443" s="425">
        <v>33782.699999999997</v>
      </c>
      <c r="G443" s="410" t="s">
        <v>1453</v>
      </c>
    </row>
    <row r="444" spans="1:7" ht="22.5">
      <c r="A444" s="421" t="s">
        <v>1570</v>
      </c>
      <c r="B444" s="422">
        <v>7</v>
      </c>
      <c r="C444" s="422">
        <v>2</v>
      </c>
      <c r="D444" s="423" t="s">
        <v>1752</v>
      </c>
      <c r="E444" s="424" t="s">
        <v>1569</v>
      </c>
      <c r="F444" s="425">
        <v>33782.699999999997</v>
      </c>
      <c r="G444" s="410" t="s">
        <v>1453</v>
      </c>
    </row>
    <row r="445" spans="1:7">
      <c r="A445" s="421" t="s">
        <v>1566</v>
      </c>
      <c r="B445" s="422">
        <v>7</v>
      </c>
      <c r="C445" s="422">
        <v>2</v>
      </c>
      <c r="D445" s="423" t="s">
        <v>1752</v>
      </c>
      <c r="E445" s="424" t="s">
        <v>1564</v>
      </c>
      <c r="F445" s="425">
        <v>33782.699999999997</v>
      </c>
      <c r="G445" s="410" t="s">
        <v>1453</v>
      </c>
    </row>
    <row r="446" spans="1:7" ht="67.5">
      <c r="A446" s="421" t="s">
        <v>1753</v>
      </c>
      <c r="B446" s="422">
        <v>7</v>
      </c>
      <c r="C446" s="422">
        <v>2</v>
      </c>
      <c r="D446" s="423" t="s">
        <v>1754</v>
      </c>
      <c r="E446" s="424" t="s">
        <v>1453</v>
      </c>
      <c r="F446" s="425">
        <v>6639.3</v>
      </c>
      <c r="G446" s="410" t="s">
        <v>1453</v>
      </c>
    </row>
    <row r="447" spans="1:7" ht="22.5">
      <c r="A447" s="421" t="s">
        <v>1570</v>
      </c>
      <c r="B447" s="422">
        <v>7</v>
      </c>
      <c r="C447" s="422">
        <v>2</v>
      </c>
      <c r="D447" s="423" t="s">
        <v>1754</v>
      </c>
      <c r="E447" s="424" t="s">
        <v>1569</v>
      </c>
      <c r="F447" s="425">
        <v>6639.3</v>
      </c>
      <c r="G447" s="410" t="s">
        <v>1453</v>
      </c>
    </row>
    <row r="448" spans="1:7">
      <c r="A448" s="421" t="s">
        <v>1566</v>
      </c>
      <c r="B448" s="422">
        <v>7</v>
      </c>
      <c r="C448" s="422">
        <v>2</v>
      </c>
      <c r="D448" s="423" t="s">
        <v>1754</v>
      </c>
      <c r="E448" s="424" t="s">
        <v>1564</v>
      </c>
      <c r="F448" s="425">
        <v>6639.3</v>
      </c>
      <c r="G448" s="410" t="s">
        <v>1453</v>
      </c>
    </row>
    <row r="449" spans="1:7" ht="45">
      <c r="A449" s="421" t="s">
        <v>1755</v>
      </c>
      <c r="B449" s="422">
        <v>7</v>
      </c>
      <c r="C449" s="422">
        <v>2</v>
      </c>
      <c r="D449" s="423" t="s">
        <v>1578</v>
      </c>
      <c r="E449" s="424" t="s">
        <v>1453</v>
      </c>
      <c r="F449" s="425">
        <v>561865</v>
      </c>
      <c r="G449" s="410" t="s">
        <v>1453</v>
      </c>
    </row>
    <row r="450" spans="1:7" ht="22.5">
      <c r="A450" s="421" t="s">
        <v>1570</v>
      </c>
      <c r="B450" s="422">
        <v>7</v>
      </c>
      <c r="C450" s="422">
        <v>2</v>
      </c>
      <c r="D450" s="423" t="s">
        <v>1578</v>
      </c>
      <c r="E450" s="424" t="s">
        <v>1569</v>
      </c>
      <c r="F450" s="425">
        <v>561865</v>
      </c>
      <c r="G450" s="410" t="s">
        <v>1453</v>
      </c>
    </row>
    <row r="451" spans="1:7">
      <c r="A451" s="421" t="s">
        <v>1568</v>
      </c>
      <c r="B451" s="422">
        <v>7</v>
      </c>
      <c r="C451" s="422">
        <v>2</v>
      </c>
      <c r="D451" s="423" t="s">
        <v>1578</v>
      </c>
      <c r="E451" s="424" t="s">
        <v>1567</v>
      </c>
      <c r="F451" s="425">
        <v>561865</v>
      </c>
      <c r="G451" s="410" t="s">
        <v>1453</v>
      </c>
    </row>
    <row r="452" spans="1:7" ht="90">
      <c r="A452" s="421" t="s">
        <v>1757</v>
      </c>
      <c r="B452" s="422">
        <v>7</v>
      </c>
      <c r="C452" s="422">
        <v>2</v>
      </c>
      <c r="D452" s="423" t="s">
        <v>1574</v>
      </c>
      <c r="E452" s="424" t="s">
        <v>1453</v>
      </c>
      <c r="F452" s="425">
        <v>49468</v>
      </c>
      <c r="G452" s="410" t="s">
        <v>1453</v>
      </c>
    </row>
    <row r="453" spans="1:7" ht="22.5">
      <c r="A453" s="421" t="s">
        <v>1570</v>
      </c>
      <c r="B453" s="422">
        <v>7</v>
      </c>
      <c r="C453" s="422">
        <v>2</v>
      </c>
      <c r="D453" s="423" t="s">
        <v>1574</v>
      </c>
      <c r="E453" s="424" t="s">
        <v>1569</v>
      </c>
      <c r="F453" s="425">
        <v>49468</v>
      </c>
      <c r="G453" s="410" t="s">
        <v>1453</v>
      </c>
    </row>
    <row r="454" spans="1:7">
      <c r="A454" s="421" t="s">
        <v>1568</v>
      </c>
      <c r="B454" s="422">
        <v>7</v>
      </c>
      <c r="C454" s="422">
        <v>2</v>
      </c>
      <c r="D454" s="423" t="s">
        <v>1574</v>
      </c>
      <c r="E454" s="424" t="s">
        <v>1567</v>
      </c>
      <c r="F454" s="425">
        <v>49468</v>
      </c>
      <c r="G454" s="410" t="s">
        <v>1453</v>
      </c>
    </row>
    <row r="455" spans="1:7" ht="67.5">
      <c r="A455" s="421" t="s">
        <v>1758</v>
      </c>
      <c r="B455" s="422">
        <v>7</v>
      </c>
      <c r="C455" s="422">
        <v>2</v>
      </c>
      <c r="D455" s="423" t="s">
        <v>1572</v>
      </c>
      <c r="E455" s="424" t="s">
        <v>1453</v>
      </c>
      <c r="F455" s="425">
        <v>742</v>
      </c>
      <c r="G455" s="410" t="s">
        <v>1453</v>
      </c>
    </row>
    <row r="456" spans="1:7" ht="22.5">
      <c r="A456" s="421" t="s">
        <v>1570</v>
      </c>
      <c r="B456" s="422">
        <v>7</v>
      </c>
      <c r="C456" s="422">
        <v>2</v>
      </c>
      <c r="D456" s="423" t="s">
        <v>1572</v>
      </c>
      <c r="E456" s="424" t="s">
        <v>1569</v>
      </c>
      <c r="F456" s="425">
        <v>742</v>
      </c>
      <c r="G456" s="410" t="s">
        <v>1453</v>
      </c>
    </row>
    <row r="457" spans="1:7">
      <c r="A457" s="421" t="s">
        <v>1568</v>
      </c>
      <c r="B457" s="422">
        <v>7</v>
      </c>
      <c r="C457" s="422">
        <v>2</v>
      </c>
      <c r="D457" s="423" t="s">
        <v>1572</v>
      </c>
      <c r="E457" s="424" t="s">
        <v>1567</v>
      </c>
      <c r="F457" s="425">
        <v>742</v>
      </c>
      <c r="G457" s="410" t="s">
        <v>1453</v>
      </c>
    </row>
    <row r="458" spans="1:7" ht="56.25">
      <c r="A458" s="421" t="s">
        <v>1772</v>
      </c>
      <c r="B458" s="422">
        <v>7</v>
      </c>
      <c r="C458" s="422">
        <v>2</v>
      </c>
      <c r="D458" s="423" t="s">
        <v>1773</v>
      </c>
      <c r="E458" s="424" t="s">
        <v>1453</v>
      </c>
      <c r="F458" s="425">
        <v>3000</v>
      </c>
      <c r="G458" s="410" t="s">
        <v>1453</v>
      </c>
    </row>
    <row r="459" spans="1:7" ht="22.5">
      <c r="A459" s="421" t="s">
        <v>1570</v>
      </c>
      <c r="B459" s="422">
        <v>7</v>
      </c>
      <c r="C459" s="422">
        <v>2</v>
      </c>
      <c r="D459" s="423" t="s">
        <v>1773</v>
      </c>
      <c r="E459" s="424" t="s">
        <v>1569</v>
      </c>
      <c r="F459" s="425">
        <v>3000</v>
      </c>
      <c r="G459" s="410" t="s">
        <v>1453</v>
      </c>
    </row>
    <row r="460" spans="1:7">
      <c r="A460" s="421" t="s">
        <v>1568</v>
      </c>
      <c r="B460" s="422">
        <v>7</v>
      </c>
      <c r="C460" s="422">
        <v>2</v>
      </c>
      <c r="D460" s="423" t="s">
        <v>1773</v>
      </c>
      <c r="E460" s="424" t="s">
        <v>1567</v>
      </c>
      <c r="F460" s="425">
        <v>3000</v>
      </c>
      <c r="G460" s="410" t="s">
        <v>1453</v>
      </c>
    </row>
    <row r="461" spans="1:7" ht="22.5">
      <c r="A461" s="416" t="s">
        <v>1821</v>
      </c>
      <c r="B461" s="417">
        <v>7</v>
      </c>
      <c r="C461" s="417">
        <v>2</v>
      </c>
      <c r="D461" s="418" t="s">
        <v>1556</v>
      </c>
      <c r="E461" s="419" t="s">
        <v>1453</v>
      </c>
      <c r="F461" s="420">
        <v>61389</v>
      </c>
      <c r="G461" s="410" t="s">
        <v>1453</v>
      </c>
    </row>
    <row r="462" spans="1:7" ht="33.75">
      <c r="A462" s="421" t="s">
        <v>1822</v>
      </c>
      <c r="B462" s="422">
        <v>7</v>
      </c>
      <c r="C462" s="422">
        <v>2</v>
      </c>
      <c r="D462" s="423" t="s">
        <v>1823</v>
      </c>
      <c r="E462" s="424" t="s">
        <v>1453</v>
      </c>
      <c r="F462" s="425">
        <v>61389</v>
      </c>
      <c r="G462" s="410" t="s">
        <v>1453</v>
      </c>
    </row>
    <row r="463" spans="1:7" ht="67.5">
      <c r="A463" s="421" t="s">
        <v>1824</v>
      </c>
      <c r="B463" s="422">
        <v>7</v>
      </c>
      <c r="C463" s="422">
        <v>2</v>
      </c>
      <c r="D463" s="423" t="s">
        <v>1825</v>
      </c>
      <c r="E463" s="424" t="s">
        <v>1453</v>
      </c>
      <c r="F463" s="425">
        <v>48501</v>
      </c>
      <c r="G463" s="410" t="s">
        <v>1453</v>
      </c>
    </row>
    <row r="464" spans="1:7" ht="22.5">
      <c r="A464" s="421" t="s">
        <v>1570</v>
      </c>
      <c r="B464" s="422">
        <v>7</v>
      </c>
      <c r="C464" s="422">
        <v>2</v>
      </c>
      <c r="D464" s="423" t="s">
        <v>1825</v>
      </c>
      <c r="E464" s="424" t="s">
        <v>1569</v>
      </c>
      <c r="F464" s="425">
        <v>48501</v>
      </c>
      <c r="G464" s="410" t="s">
        <v>1453</v>
      </c>
    </row>
    <row r="465" spans="1:7">
      <c r="A465" s="421" t="s">
        <v>1566</v>
      </c>
      <c r="B465" s="422">
        <v>7</v>
      </c>
      <c r="C465" s="422">
        <v>2</v>
      </c>
      <c r="D465" s="423" t="s">
        <v>1825</v>
      </c>
      <c r="E465" s="424" t="s">
        <v>1564</v>
      </c>
      <c r="F465" s="425">
        <v>48501</v>
      </c>
      <c r="G465" s="410" t="s">
        <v>1453</v>
      </c>
    </row>
    <row r="466" spans="1:7" ht="56.25">
      <c r="A466" s="421" t="s">
        <v>1826</v>
      </c>
      <c r="B466" s="422">
        <v>7</v>
      </c>
      <c r="C466" s="422">
        <v>2</v>
      </c>
      <c r="D466" s="423" t="s">
        <v>1827</v>
      </c>
      <c r="E466" s="424" t="s">
        <v>1453</v>
      </c>
      <c r="F466" s="425">
        <v>605.20000000000005</v>
      </c>
      <c r="G466" s="410" t="s">
        <v>1453</v>
      </c>
    </row>
    <row r="467" spans="1:7" ht="22.5">
      <c r="A467" s="421" t="s">
        <v>1570</v>
      </c>
      <c r="B467" s="422">
        <v>7</v>
      </c>
      <c r="C467" s="422">
        <v>2</v>
      </c>
      <c r="D467" s="423" t="s">
        <v>1827</v>
      </c>
      <c r="E467" s="424" t="s">
        <v>1569</v>
      </c>
      <c r="F467" s="425">
        <v>605.20000000000005</v>
      </c>
      <c r="G467" s="410" t="s">
        <v>1453</v>
      </c>
    </row>
    <row r="468" spans="1:7">
      <c r="A468" s="421" t="s">
        <v>1566</v>
      </c>
      <c r="B468" s="422">
        <v>7</v>
      </c>
      <c r="C468" s="422">
        <v>2</v>
      </c>
      <c r="D468" s="423" t="s">
        <v>1827</v>
      </c>
      <c r="E468" s="424" t="s">
        <v>1564</v>
      </c>
      <c r="F468" s="425">
        <v>605.20000000000005</v>
      </c>
      <c r="G468" s="410" t="s">
        <v>1453</v>
      </c>
    </row>
    <row r="469" spans="1:7" ht="67.5">
      <c r="A469" s="421" t="s">
        <v>1828</v>
      </c>
      <c r="B469" s="422">
        <v>7</v>
      </c>
      <c r="C469" s="422">
        <v>2</v>
      </c>
      <c r="D469" s="423" t="s">
        <v>1829</v>
      </c>
      <c r="E469" s="424" t="s">
        <v>1453</v>
      </c>
      <c r="F469" s="425">
        <v>12104</v>
      </c>
      <c r="G469" s="410" t="s">
        <v>1453</v>
      </c>
    </row>
    <row r="470" spans="1:7" ht="22.5">
      <c r="A470" s="421" t="s">
        <v>1570</v>
      </c>
      <c r="B470" s="422">
        <v>7</v>
      </c>
      <c r="C470" s="422">
        <v>2</v>
      </c>
      <c r="D470" s="423" t="s">
        <v>1829</v>
      </c>
      <c r="E470" s="424" t="s">
        <v>1569</v>
      </c>
      <c r="F470" s="425">
        <v>12104</v>
      </c>
      <c r="G470" s="410" t="s">
        <v>1453</v>
      </c>
    </row>
    <row r="471" spans="1:7">
      <c r="A471" s="421" t="s">
        <v>1566</v>
      </c>
      <c r="B471" s="422">
        <v>7</v>
      </c>
      <c r="C471" s="422">
        <v>2</v>
      </c>
      <c r="D471" s="423" t="s">
        <v>1829</v>
      </c>
      <c r="E471" s="424" t="s">
        <v>1564</v>
      </c>
      <c r="F471" s="425">
        <v>12104</v>
      </c>
      <c r="G471" s="410" t="s">
        <v>1453</v>
      </c>
    </row>
    <row r="472" spans="1:7" ht="45">
      <c r="A472" s="421" t="s">
        <v>1830</v>
      </c>
      <c r="B472" s="422">
        <v>7</v>
      </c>
      <c r="C472" s="422">
        <v>2</v>
      </c>
      <c r="D472" s="423" t="s">
        <v>1831</v>
      </c>
      <c r="E472" s="424" t="s">
        <v>1453</v>
      </c>
      <c r="F472" s="425">
        <v>72</v>
      </c>
      <c r="G472" s="410" t="s">
        <v>1453</v>
      </c>
    </row>
    <row r="473" spans="1:7" ht="22.5">
      <c r="A473" s="421" t="s">
        <v>1570</v>
      </c>
      <c r="B473" s="422">
        <v>7</v>
      </c>
      <c r="C473" s="422">
        <v>2</v>
      </c>
      <c r="D473" s="423" t="s">
        <v>1831</v>
      </c>
      <c r="E473" s="424" t="s">
        <v>1569</v>
      </c>
      <c r="F473" s="425">
        <v>72</v>
      </c>
      <c r="G473" s="410" t="s">
        <v>1453</v>
      </c>
    </row>
    <row r="474" spans="1:7">
      <c r="A474" s="421" t="s">
        <v>1566</v>
      </c>
      <c r="B474" s="422">
        <v>7</v>
      </c>
      <c r="C474" s="422">
        <v>2</v>
      </c>
      <c r="D474" s="423" t="s">
        <v>1831</v>
      </c>
      <c r="E474" s="424" t="s">
        <v>1564</v>
      </c>
      <c r="F474" s="425">
        <v>72</v>
      </c>
      <c r="G474" s="410" t="s">
        <v>1453</v>
      </c>
    </row>
    <row r="475" spans="1:7" ht="67.5">
      <c r="A475" s="421" t="s">
        <v>1832</v>
      </c>
      <c r="B475" s="422">
        <v>7</v>
      </c>
      <c r="C475" s="422">
        <v>2</v>
      </c>
      <c r="D475" s="423" t="s">
        <v>1833</v>
      </c>
      <c r="E475" s="424" t="s">
        <v>1453</v>
      </c>
      <c r="F475" s="425">
        <v>106.8</v>
      </c>
      <c r="G475" s="410" t="s">
        <v>1453</v>
      </c>
    </row>
    <row r="476" spans="1:7" ht="22.5">
      <c r="A476" s="421" t="s">
        <v>1570</v>
      </c>
      <c r="B476" s="422">
        <v>7</v>
      </c>
      <c r="C476" s="422">
        <v>2</v>
      </c>
      <c r="D476" s="423" t="s">
        <v>1833</v>
      </c>
      <c r="E476" s="424" t="s">
        <v>1569</v>
      </c>
      <c r="F476" s="425">
        <v>106.8</v>
      </c>
      <c r="G476" s="410" t="s">
        <v>1453</v>
      </c>
    </row>
    <row r="477" spans="1:7">
      <c r="A477" s="421" t="s">
        <v>1566</v>
      </c>
      <c r="B477" s="422">
        <v>7</v>
      </c>
      <c r="C477" s="422">
        <v>2</v>
      </c>
      <c r="D477" s="423" t="s">
        <v>1833</v>
      </c>
      <c r="E477" s="424" t="s">
        <v>1564</v>
      </c>
      <c r="F477" s="425">
        <v>106.8</v>
      </c>
      <c r="G477" s="410" t="s">
        <v>1453</v>
      </c>
    </row>
    <row r="478" spans="1:7" ht="22.5">
      <c r="A478" s="416" t="s">
        <v>1865</v>
      </c>
      <c r="B478" s="417">
        <v>7</v>
      </c>
      <c r="C478" s="417">
        <v>2</v>
      </c>
      <c r="D478" s="418" t="s">
        <v>1550</v>
      </c>
      <c r="E478" s="419" t="s">
        <v>1453</v>
      </c>
      <c r="F478" s="420">
        <v>93918.7</v>
      </c>
      <c r="G478" s="410" t="s">
        <v>1453</v>
      </c>
    </row>
    <row r="479" spans="1:7" ht="45">
      <c r="A479" s="421" t="s">
        <v>1866</v>
      </c>
      <c r="B479" s="422">
        <v>7</v>
      </c>
      <c r="C479" s="422">
        <v>2</v>
      </c>
      <c r="D479" s="423" t="s">
        <v>1548</v>
      </c>
      <c r="E479" s="424" t="s">
        <v>1453</v>
      </c>
      <c r="F479" s="425">
        <v>476.7</v>
      </c>
      <c r="G479" s="410" t="s">
        <v>1453</v>
      </c>
    </row>
    <row r="480" spans="1:7" ht="56.25">
      <c r="A480" s="421" t="s">
        <v>1873</v>
      </c>
      <c r="B480" s="422">
        <v>7</v>
      </c>
      <c r="C480" s="422">
        <v>2</v>
      </c>
      <c r="D480" s="423" t="s">
        <v>1874</v>
      </c>
      <c r="E480" s="424" t="s">
        <v>1453</v>
      </c>
      <c r="F480" s="425">
        <v>476.7</v>
      </c>
      <c r="G480" s="410" t="s">
        <v>1453</v>
      </c>
    </row>
    <row r="481" spans="1:7" ht="22.5">
      <c r="A481" s="421" t="s">
        <v>1875</v>
      </c>
      <c r="B481" s="422">
        <v>7</v>
      </c>
      <c r="C481" s="422">
        <v>2</v>
      </c>
      <c r="D481" s="423" t="s">
        <v>1874</v>
      </c>
      <c r="E481" s="424" t="s">
        <v>1876</v>
      </c>
      <c r="F481" s="425">
        <v>476.7</v>
      </c>
      <c r="G481" s="410" t="s">
        <v>1453</v>
      </c>
    </row>
    <row r="482" spans="1:7">
      <c r="A482" s="421" t="s">
        <v>1877</v>
      </c>
      <c r="B482" s="422">
        <v>7</v>
      </c>
      <c r="C482" s="422">
        <v>2</v>
      </c>
      <c r="D482" s="423" t="s">
        <v>1874</v>
      </c>
      <c r="E482" s="424" t="s">
        <v>1878</v>
      </c>
      <c r="F482" s="425">
        <v>476.7</v>
      </c>
      <c r="G482" s="410" t="s">
        <v>1453</v>
      </c>
    </row>
    <row r="483" spans="1:7" ht="45">
      <c r="A483" s="421" t="s">
        <v>1230</v>
      </c>
      <c r="B483" s="422">
        <v>7</v>
      </c>
      <c r="C483" s="422">
        <v>2</v>
      </c>
      <c r="D483" s="423" t="s">
        <v>1231</v>
      </c>
      <c r="E483" s="424" t="s">
        <v>1453</v>
      </c>
      <c r="F483" s="425">
        <v>93442</v>
      </c>
      <c r="G483" s="410" t="s">
        <v>1453</v>
      </c>
    </row>
    <row r="484" spans="1:7" ht="78.75">
      <c r="A484" s="421" t="s">
        <v>1232</v>
      </c>
      <c r="B484" s="422">
        <v>7</v>
      </c>
      <c r="C484" s="422">
        <v>2</v>
      </c>
      <c r="D484" s="423" t="s">
        <v>1233</v>
      </c>
      <c r="E484" s="424" t="s">
        <v>1453</v>
      </c>
      <c r="F484" s="425">
        <v>79184</v>
      </c>
      <c r="G484" s="410" t="s">
        <v>1453</v>
      </c>
    </row>
    <row r="485" spans="1:7" ht="22.5">
      <c r="A485" s="421" t="s">
        <v>1570</v>
      </c>
      <c r="B485" s="422">
        <v>7</v>
      </c>
      <c r="C485" s="422">
        <v>2</v>
      </c>
      <c r="D485" s="423" t="s">
        <v>1233</v>
      </c>
      <c r="E485" s="424" t="s">
        <v>1569</v>
      </c>
      <c r="F485" s="425">
        <v>79184</v>
      </c>
      <c r="G485" s="410" t="s">
        <v>1453</v>
      </c>
    </row>
    <row r="486" spans="1:7">
      <c r="A486" s="421" t="s">
        <v>1566</v>
      </c>
      <c r="B486" s="422">
        <v>7</v>
      </c>
      <c r="C486" s="422">
        <v>2</v>
      </c>
      <c r="D486" s="423" t="s">
        <v>1233</v>
      </c>
      <c r="E486" s="424" t="s">
        <v>1564</v>
      </c>
      <c r="F486" s="425">
        <v>79184</v>
      </c>
      <c r="G486" s="410" t="s">
        <v>1453</v>
      </c>
    </row>
    <row r="487" spans="1:7" ht="78.75">
      <c r="A487" s="421" t="s">
        <v>1234</v>
      </c>
      <c r="B487" s="422">
        <v>7</v>
      </c>
      <c r="C487" s="422">
        <v>2</v>
      </c>
      <c r="D487" s="423" t="s">
        <v>1235</v>
      </c>
      <c r="E487" s="424" t="s">
        <v>1453</v>
      </c>
      <c r="F487" s="425">
        <v>14258</v>
      </c>
      <c r="G487" s="410" t="s">
        <v>1453</v>
      </c>
    </row>
    <row r="488" spans="1:7" ht="22.5">
      <c r="A488" s="421" t="s">
        <v>1570</v>
      </c>
      <c r="B488" s="422">
        <v>7</v>
      </c>
      <c r="C488" s="422">
        <v>2</v>
      </c>
      <c r="D488" s="423" t="s">
        <v>1235</v>
      </c>
      <c r="E488" s="424" t="s">
        <v>1569</v>
      </c>
      <c r="F488" s="425">
        <v>14258</v>
      </c>
      <c r="G488" s="410" t="s">
        <v>1453</v>
      </c>
    </row>
    <row r="489" spans="1:7">
      <c r="A489" s="421" t="s">
        <v>1566</v>
      </c>
      <c r="B489" s="422">
        <v>7</v>
      </c>
      <c r="C489" s="422">
        <v>2</v>
      </c>
      <c r="D489" s="423" t="s">
        <v>1235</v>
      </c>
      <c r="E489" s="424" t="s">
        <v>1564</v>
      </c>
      <c r="F489" s="425">
        <v>14258</v>
      </c>
      <c r="G489" s="410" t="s">
        <v>1453</v>
      </c>
    </row>
    <row r="490" spans="1:7" ht="33.75">
      <c r="A490" s="416" t="s">
        <v>1340</v>
      </c>
      <c r="B490" s="417">
        <v>7</v>
      </c>
      <c r="C490" s="417">
        <v>2</v>
      </c>
      <c r="D490" s="418" t="s">
        <v>1341</v>
      </c>
      <c r="E490" s="419" t="s">
        <v>1453</v>
      </c>
      <c r="F490" s="420">
        <v>1854.4</v>
      </c>
      <c r="G490" s="410" t="s">
        <v>1453</v>
      </c>
    </row>
    <row r="491" spans="1:7" ht="56.25">
      <c r="A491" s="421" t="s">
        <v>1351</v>
      </c>
      <c r="B491" s="422">
        <v>7</v>
      </c>
      <c r="C491" s="422">
        <v>2</v>
      </c>
      <c r="D491" s="423" t="s">
        <v>1352</v>
      </c>
      <c r="E491" s="424" t="s">
        <v>1453</v>
      </c>
      <c r="F491" s="425">
        <v>1854.4</v>
      </c>
      <c r="G491" s="410" t="s">
        <v>1453</v>
      </c>
    </row>
    <row r="492" spans="1:7" ht="56.25">
      <c r="A492" s="421" t="s">
        <v>1353</v>
      </c>
      <c r="B492" s="422">
        <v>7</v>
      </c>
      <c r="C492" s="422">
        <v>2</v>
      </c>
      <c r="D492" s="423" t="s">
        <v>1354</v>
      </c>
      <c r="E492" s="424" t="s">
        <v>1453</v>
      </c>
      <c r="F492" s="425">
        <v>1854.4</v>
      </c>
      <c r="G492" s="410" t="s">
        <v>1453</v>
      </c>
    </row>
    <row r="493" spans="1:7" ht="22.5">
      <c r="A493" s="421" t="s">
        <v>1570</v>
      </c>
      <c r="B493" s="422">
        <v>7</v>
      </c>
      <c r="C493" s="422">
        <v>2</v>
      </c>
      <c r="D493" s="423" t="s">
        <v>1354</v>
      </c>
      <c r="E493" s="424" t="s">
        <v>1569</v>
      </c>
      <c r="F493" s="425">
        <v>1854.4</v>
      </c>
      <c r="G493" s="410" t="s">
        <v>1453</v>
      </c>
    </row>
    <row r="494" spans="1:7">
      <c r="A494" s="421" t="s">
        <v>1568</v>
      </c>
      <c r="B494" s="422">
        <v>7</v>
      </c>
      <c r="C494" s="422">
        <v>2</v>
      </c>
      <c r="D494" s="423" t="s">
        <v>1354</v>
      </c>
      <c r="E494" s="424" t="s">
        <v>1567</v>
      </c>
      <c r="F494" s="425">
        <v>1014.6</v>
      </c>
      <c r="G494" s="410" t="s">
        <v>1453</v>
      </c>
    </row>
    <row r="495" spans="1:7">
      <c r="A495" s="421" t="s">
        <v>1566</v>
      </c>
      <c r="B495" s="422">
        <v>7</v>
      </c>
      <c r="C495" s="422">
        <v>2</v>
      </c>
      <c r="D495" s="423" t="s">
        <v>1354</v>
      </c>
      <c r="E495" s="424" t="s">
        <v>1564</v>
      </c>
      <c r="F495" s="425">
        <v>839.8</v>
      </c>
      <c r="G495" s="410" t="s">
        <v>1453</v>
      </c>
    </row>
    <row r="496" spans="1:7">
      <c r="A496" s="411" t="s">
        <v>1778</v>
      </c>
      <c r="B496" s="412">
        <v>7</v>
      </c>
      <c r="C496" s="412">
        <v>7</v>
      </c>
      <c r="D496" s="413" t="s">
        <v>1453</v>
      </c>
      <c r="E496" s="414" t="s">
        <v>1453</v>
      </c>
      <c r="F496" s="415">
        <v>45252.2</v>
      </c>
      <c r="G496" s="410" t="s">
        <v>1453</v>
      </c>
    </row>
    <row r="497" spans="1:7" ht="22.5">
      <c r="A497" s="416" t="s">
        <v>1733</v>
      </c>
      <c r="B497" s="417">
        <v>7</v>
      </c>
      <c r="C497" s="417">
        <v>7</v>
      </c>
      <c r="D497" s="418" t="s">
        <v>1582</v>
      </c>
      <c r="E497" s="419" t="s">
        <v>1453</v>
      </c>
      <c r="F497" s="420">
        <v>21572</v>
      </c>
      <c r="G497" s="410" t="s">
        <v>1453</v>
      </c>
    </row>
    <row r="498" spans="1:7" ht="22.5">
      <c r="A498" s="421" t="s">
        <v>1774</v>
      </c>
      <c r="B498" s="422">
        <v>7</v>
      </c>
      <c r="C498" s="422">
        <v>7</v>
      </c>
      <c r="D498" s="423" t="s">
        <v>1775</v>
      </c>
      <c r="E498" s="424" t="s">
        <v>1453</v>
      </c>
      <c r="F498" s="425">
        <v>21572</v>
      </c>
      <c r="G498" s="410" t="s">
        <v>1453</v>
      </c>
    </row>
    <row r="499" spans="1:7" ht="56.25">
      <c r="A499" s="421" t="s">
        <v>1776</v>
      </c>
      <c r="B499" s="422">
        <v>7</v>
      </c>
      <c r="C499" s="422">
        <v>7</v>
      </c>
      <c r="D499" s="423" t="s">
        <v>1777</v>
      </c>
      <c r="E499" s="424" t="s">
        <v>1453</v>
      </c>
      <c r="F499" s="425">
        <v>13772</v>
      </c>
      <c r="G499" s="410" t="s">
        <v>1453</v>
      </c>
    </row>
    <row r="500" spans="1:7" ht="22.5">
      <c r="A500" s="421" t="s">
        <v>1570</v>
      </c>
      <c r="B500" s="422">
        <v>7</v>
      </c>
      <c r="C500" s="422">
        <v>7</v>
      </c>
      <c r="D500" s="423" t="s">
        <v>1777</v>
      </c>
      <c r="E500" s="424" t="s">
        <v>1569</v>
      </c>
      <c r="F500" s="425">
        <v>13772</v>
      </c>
      <c r="G500" s="410" t="s">
        <v>1453</v>
      </c>
    </row>
    <row r="501" spans="1:7">
      <c r="A501" s="421" t="s">
        <v>1566</v>
      </c>
      <c r="B501" s="422">
        <v>7</v>
      </c>
      <c r="C501" s="422">
        <v>7</v>
      </c>
      <c r="D501" s="423" t="s">
        <v>1777</v>
      </c>
      <c r="E501" s="424" t="s">
        <v>1564</v>
      </c>
      <c r="F501" s="425">
        <v>13772</v>
      </c>
      <c r="G501" s="410" t="s">
        <v>1453</v>
      </c>
    </row>
    <row r="502" spans="1:7" ht="33.75">
      <c r="A502" s="421" t="s">
        <v>1779</v>
      </c>
      <c r="B502" s="422">
        <v>7</v>
      </c>
      <c r="C502" s="422">
        <v>7</v>
      </c>
      <c r="D502" s="423" t="s">
        <v>1780</v>
      </c>
      <c r="E502" s="424" t="s">
        <v>1453</v>
      </c>
      <c r="F502" s="425">
        <v>7800</v>
      </c>
      <c r="G502" s="410" t="s">
        <v>1453</v>
      </c>
    </row>
    <row r="503" spans="1:7" ht="22.5">
      <c r="A503" s="421" t="s">
        <v>1570</v>
      </c>
      <c r="B503" s="422">
        <v>7</v>
      </c>
      <c r="C503" s="422">
        <v>7</v>
      </c>
      <c r="D503" s="423" t="s">
        <v>1780</v>
      </c>
      <c r="E503" s="424" t="s">
        <v>1569</v>
      </c>
      <c r="F503" s="425">
        <v>7800</v>
      </c>
      <c r="G503" s="410" t="s">
        <v>1453</v>
      </c>
    </row>
    <row r="504" spans="1:7">
      <c r="A504" s="421" t="s">
        <v>1566</v>
      </c>
      <c r="B504" s="422">
        <v>7</v>
      </c>
      <c r="C504" s="422">
        <v>7</v>
      </c>
      <c r="D504" s="423" t="s">
        <v>1780</v>
      </c>
      <c r="E504" s="424" t="s">
        <v>1564</v>
      </c>
      <c r="F504" s="425">
        <v>7800</v>
      </c>
      <c r="G504" s="410" t="s">
        <v>1453</v>
      </c>
    </row>
    <row r="505" spans="1:7" ht="22.5">
      <c r="A505" s="416" t="s">
        <v>1408</v>
      </c>
      <c r="B505" s="417">
        <v>7</v>
      </c>
      <c r="C505" s="417">
        <v>7</v>
      </c>
      <c r="D505" s="418" t="s">
        <v>1409</v>
      </c>
      <c r="E505" s="419" t="s">
        <v>1453</v>
      </c>
      <c r="F505" s="420">
        <v>198</v>
      </c>
      <c r="G505" s="410" t="s">
        <v>1453</v>
      </c>
    </row>
    <row r="506" spans="1:7" ht="22.5">
      <c r="A506" s="421" t="s">
        <v>1410</v>
      </c>
      <c r="B506" s="422">
        <v>7</v>
      </c>
      <c r="C506" s="422">
        <v>7</v>
      </c>
      <c r="D506" s="423" t="s">
        <v>1411</v>
      </c>
      <c r="E506" s="424" t="s">
        <v>1453</v>
      </c>
      <c r="F506" s="425">
        <v>198</v>
      </c>
      <c r="G506" s="410" t="s">
        <v>1453</v>
      </c>
    </row>
    <row r="507" spans="1:7" ht="22.5">
      <c r="A507" s="421" t="s">
        <v>1570</v>
      </c>
      <c r="B507" s="422">
        <v>7</v>
      </c>
      <c r="C507" s="422">
        <v>7</v>
      </c>
      <c r="D507" s="423" t="s">
        <v>1411</v>
      </c>
      <c r="E507" s="424" t="s">
        <v>1569</v>
      </c>
      <c r="F507" s="425">
        <v>198</v>
      </c>
      <c r="G507" s="410" t="s">
        <v>1453</v>
      </c>
    </row>
    <row r="508" spans="1:7">
      <c r="A508" s="421" t="s">
        <v>1566</v>
      </c>
      <c r="B508" s="422">
        <v>7</v>
      </c>
      <c r="C508" s="422">
        <v>7</v>
      </c>
      <c r="D508" s="423" t="s">
        <v>1411</v>
      </c>
      <c r="E508" s="424" t="s">
        <v>1564</v>
      </c>
      <c r="F508" s="425">
        <v>198</v>
      </c>
      <c r="G508" s="410" t="s">
        <v>1453</v>
      </c>
    </row>
    <row r="509" spans="1:7" ht="33.75">
      <c r="A509" s="416" t="s">
        <v>1430</v>
      </c>
      <c r="B509" s="417">
        <v>7</v>
      </c>
      <c r="C509" s="417">
        <v>7</v>
      </c>
      <c r="D509" s="418" t="s">
        <v>1431</v>
      </c>
      <c r="E509" s="419" t="s">
        <v>1453</v>
      </c>
      <c r="F509" s="420">
        <v>78</v>
      </c>
      <c r="G509" s="410" t="s">
        <v>1453</v>
      </c>
    </row>
    <row r="510" spans="1:7" ht="33.75">
      <c r="A510" s="421" t="s">
        <v>1432</v>
      </c>
      <c r="B510" s="422">
        <v>7</v>
      </c>
      <c r="C510" s="422">
        <v>7</v>
      </c>
      <c r="D510" s="423" t="s">
        <v>1433</v>
      </c>
      <c r="E510" s="424" t="s">
        <v>1453</v>
      </c>
      <c r="F510" s="425">
        <v>78</v>
      </c>
      <c r="G510" s="410" t="s">
        <v>1453</v>
      </c>
    </row>
    <row r="511" spans="1:7" ht="22.5">
      <c r="A511" s="421" t="s">
        <v>1570</v>
      </c>
      <c r="B511" s="422">
        <v>7</v>
      </c>
      <c r="C511" s="422">
        <v>7</v>
      </c>
      <c r="D511" s="423" t="s">
        <v>1433</v>
      </c>
      <c r="E511" s="424" t="s">
        <v>1569</v>
      </c>
      <c r="F511" s="425">
        <v>78</v>
      </c>
      <c r="G511" s="410" t="s">
        <v>1453</v>
      </c>
    </row>
    <row r="512" spans="1:7">
      <c r="A512" s="421" t="s">
        <v>1566</v>
      </c>
      <c r="B512" s="422">
        <v>7</v>
      </c>
      <c r="C512" s="422">
        <v>7</v>
      </c>
      <c r="D512" s="423" t="s">
        <v>1433</v>
      </c>
      <c r="E512" s="424" t="s">
        <v>1564</v>
      </c>
      <c r="F512" s="425">
        <v>78</v>
      </c>
      <c r="G512" s="410" t="s">
        <v>1453</v>
      </c>
    </row>
    <row r="513" spans="1:7" ht="33.75">
      <c r="A513" s="416" t="s">
        <v>1434</v>
      </c>
      <c r="B513" s="417">
        <v>7</v>
      </c>
      <c r="C513" s="417">
        <v>7</v>
      </c>
      <c r="D513" s="418" t="s">
        <v>1532</v>
      </c>
      <c r="E513" s="419" t="s">
        <v>1453</v>
      </c>
      <c r="F513" s="420">
        <v>23404.2</v>
      </c>
      <c r="G513" s="410" t="s">
        <v>1453</v>
      </c>
    </row>
    <row r="514" spans="1:7" ht="56.25">
      <c r="A514" s="421" t="s">
        <v>1435</v>
      </c>
      <c r="B514" s="422">
        <v>7</v>
      </c>
      <c r="C514" s="422">
        <v>7</v>
      </c>
      <c r="D514" s="423" t="s">
        <v>1436</v>
      </c>
      <c r="E514" s="424" t="s">
        <v>1453</v>
      </c>
      <c r="F514" s="425">
        <v>7346.4</v>
      </c>
      <c r="G514" s="410" t="s">
        <v>1453</v>
      </c>
    </row>
    <row r="515" spans="1:7" ht="22.5">
      <c r="A515" s="421" t="s">
        <v>1570</v>
      </c>
      <c r="B515" s="422">
        <v>7</v>
      </c>
      <c r="C515" s="422">
        <v>7</v>
      </c>
      <c r="D515" s="423" t="s">
        <v>1436</v>
      </c>
      <c r="E515" s="424" t="s">
        <v>1569</v>
      </c>
      <c r="F515" s="425">
        <v>7346.4</v>
      </c>
      <c r="G515" s="410" t="s">
        <v>1453</v>
      </c>
    </row>
    <row r="516" spans="1:7">
      <c r="A516" s="421" t="s">
        <v>1568</v>
      </c>
      <c r="B516" s="422">
        <v>7</v>
      </c>
      <c r="C516" s="422">
        <v>7</v>
      </c>
      <c r="D516" s="423" t="s">
        <v>1436</v>
      </c>
      <c r="E516" s="424" t="s">
        <v>1567</v>
      </c>
      <c r="F516" s="425">
        <v>5663</v>
      </c>
      <c r="G516" s="410" t="s">
        <v>1453</v>
      </c>
    </row>
    <row r="517" spans="1:7">
      <c r="A517" s="421" t="s">
        <v>1566</v>
      </c>
      <c r="B517" s="422">
        <v>7</v>
      </c>
      <c r="C517" s="422">
        <v>7</v>
      </c>
      <c r="D517" s="423" t="s">
        <v>1436</v>
      </c>
      <c r="E517" s="424" t="s">
        <v>1564</v>
      </c>
      <c r="F517" s="425">
        <v>1683.4</v>
      </c>
      <c r="G517" s="410" t="s">
        <v>1453</v>
      </c>
    </row>
    <row r="518" spans="1:7" ht="45">
      <c r="A518" s="421" t="s">
        <v>1437</v>
      </c>
      <c r="B518" s="422">
        <v>7</v>
      </c>
      <c r="C518" s="422">
        <v>7</v>
      </c>
      <c r="D518" s="423" t="s">
        <v>1480</v>
      </c>
      <c r="E518" s="424" t="s">
        <v>1453</v>
      </c>
      <c r="F518" s="425">
        <v>6957.8</v>
      </c>
      <c r="G518" s="410" t="s">
        <v>1453</v>
      </c>
    </row>
    <row r="519" spans="1:7" ht="22.5">
      <c r="A519" s="421" t="s">
        <v>1530</v>
      </c>
      <c r="B519" s="422">
        <v>7</v>
      </c>
      <c r="C519" s="422">
        <v>7</v>
      </c>
      <c r="D519" s="423" t="s">
        <v>1480</v>
      </c>
      <c r="E519" s="424" t="s">
        <v>1529</v>
      </c>
      <c r="F519" s="425">
        <v>6957.8</v>
      </c>
      <c r="G519" s="410" t="s">
        <v>1453</v>
      </c>
    </row>
    <row r="520" spans="1:7" ht="22.5">
      <c r="A520" s="421" t="s">
        <v>1528</v>
      </c>
      <c r="B520" s="422">
        <v>7</v>
      </c>
      <c r="C520" s="422">
        <v>7</v>
      </c>
      <c r="D520" s="423" t="s">
        <v>1480</v>
      </c>
      <c r="E520" s="424" t="s">
        <v>1479</v>
      </c>
      <c r="F520" s="425">
        <v>6957.8</v>
      </c>
      <c r="G520" s="410" t="s">
        <v>1453</v>
      </c>
    </row>
    <row r="521" spans="1:7" ht="33.75">
      <c r="A521" s="421" t="s">
        <v>1438</v>
      </c>
      <c r="B521" s="422">
        <v>7</v>
      </c>
      <c r="C521" s="422">
        <v>7</v>
      </c>
      <c r="D521" s="423" t="s">
        <v>1439</v>
      </c>
      <c r="E521" s="424" t="s">
        <v>1453</v>
      </c>
      <c r="F521" s="425">
        <v>8408</v>
      </c>
      <c r="G521" s="410" t="s">
        <v>1453</v>
      </c>
    </row>
    <row r="522" spans="1:7" ht="45">
      <c r="A522" s="421" t="s">
        <v>1590</v>
      </c>
      <c r="B522" s="422">
        <v>7</v>
      </c>
      <c r="C522" s="422">
        <v>7</v>
      </c>
      <c r="D522" s="423" t="s">
        <v>1439</v>
      </c>
      <c r="E522" s="424" t="s">
        <v>1589</v>
      </c>
      <c r="F522" s="425">
        <v>9</v>
      </c>
      <c r="G522" s="410" t="s">
        <v>1453</v>
      </c>
    </row>
    <row r="523" spans="1:7" ht="22.5">
      <c r="A523" s="421" t="s">
        <v>1588</v>
      </c>
      <c r="B523" s="422">
        <v>7</v>
      </c>
      <c r="C523" s="422">
        <v>7</v>
      </c>
      <c r="D523" s="423" t="s">
        <v>1439</v>
      </c>
      <c r="E523" s="424" t="s">
        <v>1587</v>
      </c>
      <c r="F523" s="425">
        <v>9</v>
      </c>
      <c r="G523" s="410" t="s">
        <v>1453</v>
      </c>
    </row>
    <row r="524" spans="1:7" ht="22.5">
      <c r="A524" s="421" t="s">
        <v>1530</v>
      </c>
      <c r="B524" s="422">
        <v>7</v>
      </c>
      <c r="C524" s="422">
        <v>7</v>
      </c>
      <c r="D524" s="423" t="s">
        <v>1439</v>
      </c>
      <c r="E524" s="424" t="s">
        <v>1529</v>
      </c>
      <c r="F524" s="425">
        <v>4544.5</v>
      </c>
      <c r="G524" s="410" t="s">
        <v>1453</v>
      </c>
    </row>
    <row r="525" spans="1:7" ht="22.5">
      <c r="A525" s="421" t="s">
        <v>1528</v>
      </c>
      <c r="B525" s="422">
        <v>7</v>
      </c>
      <c r="C525" s="422">
        <v>7</v>
      </c>
      <c r="D525" s="423" t="s">
        <v>1439</v>
      </c>
      <c r="E525" s="424" t="s">
        <v>1479</v>
      </c>
      <c r="F525" s="425">
        <v>4544.5</v>
      </c>
      <c r="G525" s="410" t="s">
        <v>1453</v>
      </c>
    </row>
    <row r="526" spans="1:7" ht="22.5">
      <c r="A526" s="421" t="s">
        <v>1570</v>
      </c>
      <c r="B526" s="422">
        <v>7</v>
      </c>
      <c r="C526" s="422">
        <v>7</v>
      </c>
      <c r="D526" s="423" t="s">
        <v>1439</v>
      </c>
      <c r="E526" s="424" t="s">
        <v>1569</v>
      </c>
      <c r="F526" s="425">
        <v>3854.5</v>
      </c>
      <c r="G526" s="410" t="s">
        <v>1453</v>
      </c>
    </row>
    <row r="527" spans="1:7">
      <c r="A527" s="421" t="s">
        <v>1568</v>
      </c>
      <c r="B527" s="422">
        <v>7</v>
      </c>
      <c r="C527" s="422">
        <v>7</v>
      </c>
      <c r="D527" s="423" t="s">
        <v>1439</v>
      </c>
      <c r="E527" s="424" t="s">
        <v>1567</v>
      </c>
      <c r="F527" s="425">
        <v>3159.5</v>
      </c>
      <c r="G527" s="410" t="s">
        <v>1453</v>
      </c>
    </row>
    <row r="528" spans="1:7">
      <c r="A528" s="421" t="s">
        <v>1566</v>
      </c>
      <c r="B528" s="422">
        <v>7</v>
      </c>
      <c r="C528" s="422">
        <v>7</v>
      </c>
      <c r="D528" s="423" t="s">
        <v>1439</v>
      </c>
      <c r="E528" s="424" t="s">
        <v>1564</v>
      </c>
      <c r="F528" s="425">
        <v>695</v>
      </c>
      <c r="G528" s="410" t="s">
        <v>1453</v>
      </c>
    </row>
    <row r="529" spans="1:7" ht="67.5">
      <c r="A529" s="421" t="s">
        <v>1440</v>
      </c>
      <c r="B529" s="422">
        <v>7</v>
      </c>
      <c r="C529" s="422">
        <v>7</v>
      </c>
      <c r="D529" s="423" t="s">
        <v>1441</v>
      </c>
      <c r="E529" s="424" t="s">
        <v>1453</v>
      </c>
      <c r="F529" s="425">
        <v>692</v>
      </c>
      <c r="G529" s="410" t="s">
        <v>1453</v>
      </c>
    </row>
    <row r="530" spans="1:7" ht="22.5">
      <c r="A530" s="421" t="s">
        <v>1570</v>
      </c>
      <c r="B530" s="422">
        <v>7</v>
      </c>
      <c r="C530" s="422">
        <v>7</v>
      </c>
      <c r="D530" s="423" t="s">
        <v>1441</v>
      </c>
      <c r="E530" s="424" t="s">
        <v>1569</v>
      </c>
      <c r="F530" s="425">
        <v>692</v>
      </c>
      <c r="G530" s="410" t="s">
        <v>1453</v>
      </c>
    </row>
    <row r="531" spans="1:7">
      <c r="A531" s="421" t="s">
        <v>1568</v>
      </c>
      <c r="B531" s="422">
        <v>7</v>
      </c>
      <c r="C531" s="422">
        <v>7</v>
      </c>
      <c r="D531" s="423" t="s">
        <v>1441</v>
      </c>
      <c r="E531" s="424" t="s">
        <v>1567</v>
      </c>
      <c r="F531" s="425">
        <v>496.9</v>
      </c>
      <c r="G531" s="410" t="s">
        <v>1453</v>
      </c>
    </row>
    <row r="532" spans="1:7">
      <c r="A532" s="421" t="s">
        <v>1566</v>
      </c>
      <c r="B532" s="422">
        <v>7</v>
      </c>
      <c r="C532" s="422">
        <v>7</v>
      </c>
      <c r="D532" s="423" t="s">
        <v>1441</v>
      </c>
      <c r="E532" s="424" t="s">
        <v>1564</v>
      </c>
      <c r="F532" s="425">
        <v>195.1</v>
      </c>
      <c r="G532" s="410" t="s">
        <v>1453</v>
      </c>
    </row>
    <row r="533" spans="1:7">
      <c r="A533" s="411" t="s">
        <v>1765</v>
      </c>
      <c r="B533" s="412">
        <v>7</v>
      </c>
      <c r="C533" s="412">
        <v>9</v>
      </c>
      <c r="D533" s="413" t="s">
        <v>1453</v>
      </c>
      <c r="E533" s="414" t="s">
        <v>1453</v>
      </c>
      <c r="F533" s="415">
        <v>36791</v>
      </c>
      <c r="G533" s="410" t="s">
        <v>1453</v>
      </c>
    </row>
    <row r="534" spans="1:7" ht="22.5">
      <c r="A534" s="416" t="s">
        <v>1733</v>
      </c>
      <c r="B534" s="417">
        <v>7</v>
      </c>
      <c r="C534" s="417">
        <v>9</v>
      </c>
      <c r="D534" s="418" t="s">
        <v>1582</v>
      </c>
      <c r="E534" s="419" t="s">
        <v>1453</v>
      </c>
      <c r="F534" s="420">
        <v>36564</v>
      </c>
      <c r="G534" s="410" t="s">
        <v>1453</v>
      </c>
    </row>
    <row r="535" spans="1:7" ht="33.75">
      <c r="A535" s="421" t="s">
        <v>1734</v>
      </c>
      <c r="B535" s="422">
        <v>7</v>
      </c>
      <c r="C535" s="422">
        <v>9</v>
      </c>
      <c r="D535" s="423" t="s">
        <v>1580</v>
      </c>
      <c r="E535" s="424" t="s">
        <v>1453</v>
      </c>
      <c r="F535" s="425">
        <v>1500</v>
      </c>
      <c r="G535" s="410" t="s">
        <v>1453</v>
      </c>
    </row>
    <row r="536" spans="1:7" ht="33.75">
      <c r="A536" s="421" t="s">
        <v>1763</v>
      </c>
      <c r="B536" s="422">
        <v>7</v>
      </c>
      <c r="C536" s="422">
        <v>9</v>
      </c>
      <c r="D536" s="423" t="s">
        <v>1764</v>
      </c>
      <c r="E536" s="424" t="s">
        <v>1453</v>
      </c>
      <c r="F536" s="425">
        <v>1500</v>
      </c>
      <c r="G536" s="410" t="s">
        <v>1453</v>
      </c>
    </row>
    <row r="537" spans="1:7" ht="45">
      <c r="A537" s="421" t="s">
        <v>1590</v>
      </c>
      <c r="B537" s="422">
        <v>7</v>
      </c>
      <c r="C537" s="422">
        <v>9</v>
      </c>
      <c r="D537" s="423" t="s">
        <v>1764</v>
      </c>
      <c r="E537" s="424" t="s">
        <v>1589</v>
      </c>
      <c r="F537" s="425">
        <v>210</v>
      </c>
      <c r="G537" s="410" t="s">
        <v>1453</v>
      </c>
    </row>
    <row r="538" spans="1:7" ht="22.5">
      <c r="A538" s="421" t="s">
        <v>1588</v>
      </c>
      <c r="B538" s="422">
        <v>7</v>
      </c>
      <c r="C538" s="422">
        <v>9</v>
      </c>
      <c r="D538" s="423" t="s">
        <v>1764</v>
      </c>
      <c r="E538" s="424" t="s">
        <v>1587</v>
      </c>
      <c r="F538" s="425">
        <v>210</v>
      </c>
      <c r="G538" s="410" t="s">
        <v>1453</v>
      </c>
    </row>
    <row r="539" spans="1:7" ht="22.5">
      <c r="A539" s="421" t="s">
        <v>1530</v>
      </c>
      <c r="B539" s="422">
        <v>7</v>
      </c>
      <c r="C539" s="422">
        <v>9</v>
      </c>
      <c r="D539" s="423" t="s">
        <v>1764</v>
      </c>
      <c r="E539" s="424" t="s">
        <v>1529</v>
      </c>
      <c r="F539" s="425">
        <v>507</v>
      </c>
      <c r="G539" s="410" t="s">
        <v>1453</v>
      </c>
    </row>
    <row r="540" spans="1:7" ht="22.5">
      <c r="A540" s="421" t="s">
        <v>1528</v>
      </c>
      <c r="B540" s="422">
        <v>7</v>
      </c>
      <c r="C540" s="422">
        <v>9</v>
      </c>
      <c r="D540" s="423" t="s">
        <v>1764</v>
      </c>
      <c r="E540" s="424" t="s">
        <v>1479</v>
      </c>
      <c r="F540" s="425">
        <v>507</v>
      </c>
      <c r="G540" s="410" t="s">
        <v>1453</v>
      </c>
    </row>
    <row r="541" spans="1:7" ht="22.5">
      <c r="A541" s="421" t="s">
        <v>1570</v>
      </c>
      <c r="B541" s="422">
        <v>7</v>
      </c>
      <c r="C541" s="422">
        <v>9</v>
      </c>
      <c r="D541" s="423" t="s">
        <v>1764</v>
      </c>
      <c r="E541" s="424" t="s">
        <v>1569</v>
      </c>
      <c r="F541" s="425">
        <v>783</v>
      </c>
      <c r="G541" s="410" t="s">
        <v>1453</v>
      </c>
    </row>
    <row r="542" spans="1:7">
      <c r="A542" s="421" t="s">
        <v>1568</v>
      </c>
      <c r="B542" s="422">
        <v>7</v>
      </c>
      <c r="C542" s="422">
        <v>9</v>
      </c>
      <c r="D542" s="423" t="s">
        <v>1764</v>
      </c>
      <c r="E542" s="424" t="s">
        <v>1567</v>
      </c>
      <c r="F542" s="425">
        <v>353</v>
      </c>
      <c r="G542" s="410" t="s">
        <v>1453</v>
      </c>
    </row>
    <row r="543" spans="1:7">
      <c r="A543" s="421" t="s">
        <v>1566</v>
      </c>
      <c r="B543" s="422">
        <v>7</v>
      </c>
      <c r="C543" s="422">
        <v>9</v>
      </c>
      <c r="D543" s="423" t="s">
        <v>1764</v>
      </c>
      <c r="E543" s="424" t="s">
        <v>1564</v>
      </c>
      <c r="F543" s="425">
        <v>430</v>
      </c>
      <c r="G543" s="410" t="s">
        <v>1453</v>
      </c>
    </row>
    <row r="544" spans="1:7" ht="45">
      <c r="A544" s="421" t="s">
        <v>1788</v>
      </c>
      <c r="B544" s="422">
        <v>7</v>
      </c>
      <c r="C544" s="422">
        <v>9</v>
      </c>
      <c r="D544" s="423" t="s">
        <v>1789</v>
      </c>
      <c r="E544" s="424" t="s">
        <v>1453</v>
      </c>
      <c r="F544" s="425">
        <v>35064</v>
      </c>
      <c r="G544" s="410" t="s">
        <v>1453</v>
      </c>
    </row>
    <row r="545" spans="1:7" ht="56.25">
      <c r="A545" s="421" t="s">
        <v>1790</v>
      </c>
      <c r="B545" s="422">
        <v>7</v>
      </c>
      <c r="C545" s="422">
        <v>9</v>
      </c>
      <c r="D545" s="423" t="s">
        <v>1791</v>
      </c>
      <c r="E545" s="424" t="s">
        <v>1453</v>
      </c>
      <c r="F545" s="425">
        <v>35064</v>
      </c>
      <c r="G545" s="410" t="s">
        <v>1453</v>
      </c>
    </row>
    <row r="546" spans="1:7" ht="45">
      <c r="A546" s="421" t="s">
        <v>1590</v>
      </c>
      <c r="B546" s="422">
        <v>7</v>
      </c>
      <c r="C546" s="422">
        <v>9</v>
      </c>
      <c r="D546" s="423" t="s">
        <v>1791</v>
      </c>
      <c r="E546" s="424" t="s">
        <v>1589</v>
      </c>
      <c r="F546" s="425">
        <v>33841</v>
      </c>
      <c r="G546" s="410" t="s">
        <v>1453</v>
      </c>
    </row>
    <row r="547" spans="1:7" ht="22.5">
      <c r="A547" s="421" t="s">
        <v>1588</v>
      </c>
      <c r="B547" s="422">
        <v>7</v>
      </c>
      <c r="C547" s="422">
        <v>9</v>
      </c>
      <c r="D547" s="423" t="s">
        <v>1791</v>
      </c>
      <c r="E547" s="424" t="s">
        <v>1587</v>
      </c>
      <c r="F547" s="425">
        <v>33841</v>
      </c>
      <c r="G547" s="410" t="s">
        <v>1453</v>
      </c>
    </row>
    <row r="548" spans="1:7" ht="22.5">
      <c r="A548" s="421" t="s">
        <v>1530</v>
      </c>
      <c r="B548" s="422">
        <v>7</v>
      </c>
      <c r="C548" s="422">
        <v>9</v>
      </c>
      <c r="D548" s="423" t="s">
        <v>1791</v>
      </c>
      <c r="E548" s="424" t="s">
        <v>1529</v>
      </c>
      <c r="F548" s="425">
        <v>1223</v>
      </c>
      <c r="G548" s="410" t="s">
        <v>1453</v>
      </c>
    </row>
    <row r="549" spans="1:7" ht="22.5">
      <c r="A549" s="421" t="s">
        <v>1528</v>
      </c>
      <c r="B549" s="422">
        <v>7</v>
      </c>
      <c r="C549" s="422">
        <v>9</v>
      </c>
      <c r="D549" s="423" t="s">
        <v>1791</v>
      </c>
      <c r="E549" s="424" t="s">
        <v>1479</v>
      </c>
      <c r="F549" s="425">
        <v>1223</v>
      </c>
      <c r="G549" s="410" t="s">
        <v>1453</v>
      </c>
    </row>
    <row r="550" spans="1:7" ht="22.5">
      <c r="A550" s="416" t="s">
        <v>1241</v>
      </c>
      <c r="B550" s="417">
        <v>7</v>
      </c>
      <c r="C550" s="417">
        <v>9</v>
      </c>
      <c r="D550" s="418" t="s">
        <v>1242</v>
      </c>
      <c r="E550" s="419" t="s">
        <v>1453</v>
      </c>
      <c r="F550" s="420">
        <v>78</v>
      </c>
      <c r="G550" s="410" t="s">
        <v>1453</v>
      </c>
    </row>
    <row r="551" spans="1:7" ht="33.75">
      <c r="A551" s="421" t="s">
        <v>1243</v>
      </c>
      <c r="B551" s="422">
        <v>7</v>
      </c>
      <c r="C551" s="422">
        <v>9</v>
      </c>
      <c r="D551" s="423" t="s">
        <v>1244</v>
      </c>
      <c r="E551" s="424" t="s">
        <v>1453</v>
      </c>
      <c r="F551" s="425">
        <v>78</v>
      </c>
      <c r="G551" s="410" t="s">
        <v>1453</v>
      </c>
    </row>
    <row r="552" spans="1:7" ht="45">
      <c r="A552" s="421" t="s">
        <v>1590</v>
      </c>
      <c r="B552" s="422">
        <v>7</v>
      </c>
      <c r="C552" s="422">
        <v>9</v>
      </c>
      <c r="D552" s="423" t="s">
        <v>1244</v>
      </c>
      <c r="E552" s="424" t="s">
        <v>1589</v>
      </c>
      <c r="F552" s="425">
        <v>39</v>
      </c>
      <c r="G552" s="410" t="s">
        <v>1453</v>
      </c>
    </row>
    <row r="553" spans="1:7" ht="22.5">
      <c r="A553" s="421" t="s">
        <v>1588</v>
      </c>
      <c r="B553" s="422">
        <v>7</v>
      </c>
      <c r="C553" s="422">
        <v>9</v>
      </c>
      <c r="D553" s="423" t="s">
        <v>1244</v>
      </c>
      <c r="E553" s="424" t="s">
        <v>1587</v>
      </c>
      <c r="F553" s="425">
        <v>39</v>
      </c>
      <c r="G553" s="410" t="s">
        <v>1453</v>
      </c>
    </row>
    <row r="554" spans="1:7" ht="22.5">
      <c r="A554" s="421" t="s">
        <v>1530</v>
      </c>
      <c r="B554" s="422">
        <v>7</v>
      </c>
      <c r="C554" s="422">
        <v>9</v>
      </c>
      <c r="D554" s="423" t="s">
        <v>1244</v>
      </c>
      <c r="E554" s="424" t="s">
        <v>1529</v>
      </c>
      <c r="F554" s="425">
        <v>39</v>
      </c>
      <c r="G554" s="410" t="s">
        <v>1453</v>
      </c>
    </row>
    <row r="555" spans="1:7" ht="22.5">
      <c r="A555" s="421" t="s">
        <v>1528</v>
      </c>
      <c r="B555" s="422">
        <v>7</v>
      </c>
      <c r="C555" s="422">
        <v>9</v>
      </c>
      <c r="D555" s="423" t="s">
        <v>1244</v>
      </c>
      <c r="E555" s="424" t="s">
        <v>1479</v>
      </c>
      <c r="F555" s="425">
        <v>39</v>
      </c>
      <c r="G555" s="410" t="s">
        <v>1453</v>
      </c>
    </row>
    <row r="556" spans="1:7" ht="45">
      <c r="A556" s="416" t="s">
        <v>1322</v>
      </c>
      <c r="B556" s="417">
        <v>7</v>
      </c>
      <c r="C556" s="417">
        <v>9</v>
      </c>
      <c r="D556" s="418" t="s">
        <v>1323</v>
      </c>
      <c r="E556" s="419" t="s">
        <v>1453</v>
      </c>
      <c r="F556" s="420">
        <v>50</v>
      </c>
      <c r="G556" s="410" t="s">
        <v>1453</v>
      </c>
    </row>
    <row r="557" spans="1:7" ht="67.5">
      <c r="A557" s="421" t="s">
        <v>1336</v>
      </c>
      <c r="B557" s="422">
        <v>7</v>
      </c>
      <c r="C557" s="422">
        <v>9</v>
      </c>
      <c r="D557" s="423" t="s">
        <v>1337</v>
      </c>
      <c r="E557" s="424" t="s">
        <v>1453</v>
      </c>
      <c r="F557" s="425">
        <v>50</v>
      </c>
      <c r="G557" s="410" t="s">
        <v>1453</v>
      </c>
    </row>
    <row r="558" spans="1:7" ht="78.75">
      <c r="A558" s="421" t="s">
        <v>1338</v>
      </c>
      <c r="B558" s="422">
        <v>7</v>
      </c>
      <c r="C558" s="422">
        <v>9</v>
      </c>
      <c r="D558" s="423" t="s">
        <v>1339</v>
      </c>
      <c r="E558" s="424" t="s">
        <v>1453</v>
      </c>
      <c r="F558" s="425">
        <v>50</v>
      </c>
      <c r="G558" s="410" t="s">
        <v>1453</v>
      </c>
    </row>
    <row r="559" spans="1:7" ht="22.5">
      <c r="A559" s="421" t="s">
        <v>1570</v>
      </c>
      <c r="B559" s="422">
        <v>7</v>
      </c>
      <c r="C559" s="422">
        <v>9</v>
      </c>
      <c r="D559" s="423" t="s">
        <v>1339</v>
      </c>
      <c r="E559" s="424" t="s">
        <v>1569</v>
      </c>
      <c r="F559" s="425">
        <v>50</v>
      </c>
      <c r="G559" s="410" t="s">
        <v>1453</v>
      </c>
    </row>
    <row r="560" spans="1:7">
      <c r="A560" s="421" t="s">
        <v>1566</v>
      </c>
      <c r="B560" s="422">
        <v>7</v>
      </c>
      <c r="C560" s="422">
        <v>9</v>
      </c>
      <c r="D560" s="423" t="s">
        <v>1339</v>
      </c>
      <c r="E560" s="424" t="s">
        <v>1564</v>
      </c>
      <c r="F560" s="425">
        <v>50</v>
      </c>
      <c r="G560" s="410" t="s">
        <v>1453</v>
      </c>
    </row>
    <row r="561" spans="1:7" ht="22.5">
      <c r="A561" s="416" t="s">
        <v>1365</v>
      </c>
      <c r="B561" s="417">
        <v>7</v>
      </c>
      <c r="C561" s="417">
        <v>9</v>
      </c>
      <c r="D561" s="418" t="s">
        <v>1366</v>
      </c>
      <c r="E561" s="419" t="s">
        <v>1453</v>
      </c>
      <c r="F561" s="420">
        <v>15</v>
      </c>
      <c r="G561" s="410" t="s">
        <v>1453</v>
      </c>
    </row>
    <row r="562" spans="1:7" ht="33.75">
      <c r="A562" s="421" t="s">
        <v>1369</v>
      </c>
      <c r="B562" s="422">
        <v>7</v>
      </c>
      <c r="C562" s="422">
        <v>9</v>
      </c>
      <c r="D562" s="423" t="s">
        <v>1370</v>
      </c>
      <c r="E562" s="424" t="s">
        <v>1453</v>
      </c>
      <c r="F562" s="425">
        <v>15</v>
      </c>
      <c r="G562" s="410" t="s">
        <v>1453</v>
      </c>
    </row>
    <row r="563" spans="1:7" ht="22.5">
      <c r="A563" s="421" t="s">
        <v>1530</v>
      </c>
      <c r="B563" s="422">
        <v>7</v>
      </c>
      <c r="C563" s="422">
        <v>9</v>
      </c>
      <c r="D563" s="423" t="s">
        <v>1370</v>
      </c>
      <c r="E563" s="424" t="s">
        <v>1529</v>
      </c>
      <c r="F563" s="425">
        <v>15</v>
      </c>
      <c r="G563" s="410" t="s">
        <v>1453</v>
      </c>
    </row>
    <row r="564" spans="1:7" ht="22.5">
      <c r="A564" s="421" t="s">
        <v>1528</v>
      </c>
      <c r="B564" s="422">
        <v>7</v>
      </c>
      <c r="C564" s="422">
        <v>9</v>
      </c>
      <c r="D564" s="423" t="s">
        <v>1370</v>
      </c>
      <c r="E564" s="424" t="s">
        <v>1479</v>
      </c>
      <c r="F564" s="425">
        <v>15</v>
      </c>
      <c r="G564" s="410" t="s">
        <v>1453</v>
      </c>
    </row>
    <row r="565" spans="1:7" ht="22.5">
      <c r="A565" s="416" t="s">
        <v>1408</v>
      </c>
      <c r="B565" s="417">
        <v>7</v>
      </c>
      <c r="C565" s="417">
        <v>9</v>
      </c>
      <c r="D565" s="418" t="s">
        <v>1409</v>
      </c>
      <c r="E565" s="419" t="s">
        <v>1453</v>
      </c>
      <c r="F565" s="420">
        <v>12</v>
      </c>
      <c r="G565" s="410" t="s">
        <v>1453</v>
      </c>
    </row>
    <row r="566" spans="1:7" ht="22.5">
      <c r="A566" s="421" t="s">
        <v>1410</v>
      </c>
      <c r="B566" s="422">
        <v>7</v>
      </c>
      <c r="C566" s="422">
        <v>9</v>
      </c>
      <c r="D566" s="423" t="s">
        <v>1411</v>
      </c>
      <c r="E566" s="424" t="s">
        <v>1453</v>
      </c>
      <c r="F566" s="425">
        <v>12</v>
      </c>
      <c r="G566" s="410" t="s">
        <v>1453</v>
      </c>
    </row>
    <row r="567" spans="1:7" ht="22.5">
      <c r="A567" s="421" t="s">
        <v>1570</v>
      </c>
      <c r="B567" s="422">
        <v>7</v>
      </c>
      <c r="C567" s="422">
        <v>9</v>
      </c>
      <c r="D567" s="423" t="s">
        <v>1411</v>
      </c>
      <c r="E567" s="424" t="s">
        <v>1569</v>
      </c>
      <c r="F567" s="425">
        <v>12</v>
      </c>
      <c r="G567" s="410" t="s">
        <v>1453</v>
      </c>
    </row>
    <row r="568" spans="1:7">
      <c r="A568" s="421" t="s">
        <v>1566</v>
      </c>
      <c r="B568" s="422">
        <v>7</v>
      </c>
      <c r="C568" s="422">
        <v>9</v>
      </c>
      <c r="D568" s="423" t="s">
        <v>1411</v>
      </c>
      <c r="E568" s="424" t="s">
        <v>1564</v>
      </c>
      <c r="F568" s="425">
        <v>12</v>
      </c>
      <c r="G568" s="410" t="s">
        <v>1453</v>
      </c>
    </row>
    <row r="569" spans="1:7" ht="33.75">
      <c r="A569" s="416" t="s">
        <v>1430</v>
      </c>
      <c r="B569" s="417">
        <v>7</v>
      </c>
      <c r="C569" s="417">
        <v>9</v>
      </c>
      <c r="D569" s="418" t="s">
        <v>1431</v>
      </c>
      <c r="E569" s="419" t="s">
        <v>1453</v>
      </c>
      <c r="F569" s="420">
        <v>72</v>
      </c>
      <c r="G569" s="410" t="s">
        <v>1453</v>
      </c>
    </row>
    <row r="570" spans="1:7" ht="33.75">
      <c r="A570" s="421" t="s">
        <v>1432</v>
      </c>
      <c r="B570" s="422">
        <v>7</v>
      </c>
      <c r="C570" s="422">
        <v>9</v>
      </c>
      <c r="D570" s="423" t="s">
        <v>1433</v>
      </c>
      <c r="E570" s="424" t="s">
        <v>1453</v>
      </c>
      <c r="F570" s="425">
        <v>72</v>
      </c>
      <c r="G570" s="410" t="s">
        <v>1453</v>
      </c>
    </row>
    <row r="571" spans="1:7" ht="22.5">
      <c r="A571" s="421" t="s">
        <v>1570</v>
      </c>
      <c r="B571" s="422">
        <v>7</v>
      </c>
      <c r="C571" s="422">
        <v>9</v>
      </c>
      <c r="D571" s="423" t="s">
        <v>1433</v>
      </c>
      <c r="E571" s="424" t="s">
        <v>1569</v>
      </c>
      <c r="F571" s="425">
        <v>72</v>
      </c>
      <c r="G571" s="410" t="s">
        <v>1453</v>
      </c>
    </row>
    <row r="572" spans="1:7">
      <c r="A572" s="421" t="s">
        <v>1566</v>
      </c>
      <c r="B572" s="422">
        <v>7</v>
      </c>
      <c r="C572" s="422">
        <v>9</v>
      </c>
      <c r="D572" s="423" t="s">
        <v>1433</v>
      </c>
      <c r="E572" s="424" t="s">
        <v>1564</v>
      </c>
      <c r="F572" s="425">
        <v>72</v>
      </c>
      <c r="G572" s="410" t="s">
        <v>1453</v>
      </c>
    </row>
    <row r="573" spans="1:7">
      <c r="A573" s="426" t="s">
        <v>1837</v>
      </c>
      <c r="B573" s="427">
        <v>8</v>
      </c>
      <c r="C573" s="427">
        <v>0</v>
      </c>
      <c r="D573" s="428" t="s">
        <v>1453</v>
      </c>
      <c r="E573" s="429" t="s">
        <v>1453</v>
      </c>
      <c r="F573" s="430">
        <v>102446</v>
      </c>
      <c r="G573" s="410" t="s">
        <v>1453</v>
      </c>
    </row>
    <row r="574" spans="1:7">
      <c r="A574" s="411" t="s">
        <v>1838</v>
      </c>
      <c r="B574" s="412">
        <v>8</v>
      </c>
      <c r="C574" s="412">
        <v>1</v>
      </c>
      <c r="D574" s="413" t="s">
        <v>1453</v>
      </c>
      <c r="E574" s="414" t="s">
        <v>1453</v>
      </c>
      <c r="F574" s="415">
        <v>88387.6</v>
      </c>
      <c r="G574" s="410" t="s">
        <v>1453</v>
      </c>
    </row>
    <row r="575" spans="1:7" ht="22.5">
      <c r="A575" s="416" t="s">
        <v>1821</v>
      </c>
      <c r="B575" s="417">
        <v>8</v>
      </c>
      <c r="C575" s="417">
        <v>1</v>
      </c>
      <c r="D575" s="418" t="s">
        <v>1556</v>
      </c>
      <c r="E575" s="419" t="s">
        <v>1453</v>
      </c>
      <c r="F575" s="420">
        <v>88387.6</v>
      </c>
      <c r="G575" s="410" t="s">
        <v>1453</v>
      </c>
    </row>
    <row r="576" spans="1:7" ht="33.75">
      <c r="A576" s="421" t="s">
        <v>1834</v>
      </c>
      <c r="B576" s="422">
        <v>8</v>
      </c>
      <c r="C576" s="422">
        <v>1</v>
      </c>
      <c r="D576" s="423" t="s">
        <v>1554</v>
      </c>
      <c r="E576" s="424" t="s">
        <v>1453</v>
      </c>
      <c r="F576" s="425">
        <v>39461.599999999999</v>
      </c>
      <c r="G576" s="410" t="s">
        <v>1453</v>
      </c>
    </row>
    <row r="577" spans="1:7" ht="56.25">
      <c r="A577" s="421" t="s">
        <v>1835</v>
      </c>
      <c r="B577" s="422">
        <v>8</v>
      </c>
      <c r="C577" s="422">
        <v>1</v>
      </c>
      <c r="D577" s="423" t="s">
        <v>1836</v>
      </c>
      <c r="E577" s="424" t="s">
        <v>1453</v>
      </c>
      <c r="F577" s="425">
        <v>30989</v>
      </c>
      <c r="G577" s="410" t="s">
        <v>1453</v>
      </c>
    </row>
    <row r="578" spans="1:7" ht="22.5">
      <c r="A578" s="421" t="s">
        <v>1570</v>
      </c>
      <c r="B578" s="422">
        <v>8</v>
      </c>
      <c r="C578" s="422">
        <v>1</v>
      </c>
      <c r="D578" s="423" t="s">
        <v>1836</v>
      </c>
      <c r="E578" s="424" t="s">
        <v>1569</v>
      </c>
      <c r="F578" s="425">
        <v>30989</v>
      </c>
      <c r="G578" s="410" t="s">
        <v>1453</v>
      </c>
    </row>
    <row r="579" spans="1:7">
      <c r="A579" s="421" t="s">
        <v>1568</v>
      </c>
      <c r="B579" s="422">
        <v>8</v>
      </c>
      <c r="C579" s="422">
        <v>1</v>
      </c>
      <c r="D579" s="423" t="s">
        <v>1836</v>
      </c>
      <c r="E579" s="424" t="s">
        <v>1567</v>
      </c>
      <c r="F579" s="425">
        <v>30989</v>
      </c>
      <c r="G579" s="410" t="s">
        <v>1453</v>
      </c>
    </row>
    <row r="580" spans="1:7" ht="67.5">
      <c r="A580" s="421" t="s">
        <v>1839</v>
      </c>
      <c r="B580" s="422">
        <v>8</v>
      </c>
      <c r="C580" s="422">
        <v>1</v>
      </c>
      <c r="D580" s="423" t="s">
        <v>1840</v>
      </c>
      <c r="E580" s="424" t="s">
        <v>1453</v>
      </c>
      <c r="F580" s="425">
        <v>11.8</v>
      </c>
      <c r="G580" s="410" t="s">
        <v>1453</v>
      </c>
    </row>
    <row r="581" spans="1:7" ht="22.5">
      <c r="A581" s="421" t="s">
        <v>1570</v>
      </c>
      <c r="B581" s="422">
        <v>8</v>
      </c>
      <c r="C581" s="422">
        <v>1</v>
      </c>
      <c r="D581" s="423" t="s">
        <v>1840</v>
      </c>
      <c r="E581" s="424" t="s">
        <v>1569</v>
      </c>
      <c r="F581" s="425">
        <v>11.8</v>
      </c>
      <c r="G581" s="410" t="s">
        <v>1453</v>
      </c>
    </row>
    <row r="582" spans="1:7">
      <c r="A582" s="421" t="s">
        <v>1568</v>
      </c>
      <c r="B582" s="422">
        <v>8</v>
      </c>
      <c r="C582" s="422">
        <v>1</v>
      </c>
      <c r="D582" s="423" t="s">
        <v>1840</v>
      </c>
      <c r="E582" s="424" t="s">
        <v>1567</v>
      </c>
      <c r="F582" s="425">
        <v>11.8</v>
      </c>
      <c r="G582" s="410" t="s">
        <v>1453</v>
      </c>
    </row>
    <row r="583" spans="1:7" ht="56.25">
      <c r="A583" s="421" t="s">
        <v>1841</v>
      </c>
      <c r="B583" s="422">
        <v>8</v>
      </c>
      <c r="C583" s="422">
        <v>1</v>
      </c>
      <c r="D583" s="423" t="s">
        <v>1842</v>
      </c>
      <c r="E583" s="424" t="s">
        <v>1453</v>
      </c>
      <c r="F583" s="425">
        <v>649.20000000000005</v>
      </c>
      <c r="G583" s="410" t="s">
        <v>1453</v>
      </c>
    </row>
    <row r="584" spans="1:7" ht="22.5">
      <c r="A584" s="421" t="s">
        <v>1570</v>
      </c>
      <c r="B584" s="422">
        <v>8</v>
      </c>
      <c r="C584" s="422">
        <v>1</v>
      </c>
      <c r="D584" s="423" t="s">
        <v>1842</v>
      </c>
      <c r="E584" s="424" t="s">
        <v>1569</v>
      </c>
      <c r="F584" s="425">
        <v>649.20000000000005</v>
      </c>
      <c r="G584" s="410" t="s">
        <v>1453</v>
      </c>
    </row>
    <row r="585" spans="1:7">
      <c r="A585" s="421" t="s">
        <v>1568</v>
      </c>
      <c r="B585" s="422">
        <v>8</v>
      </c>
      <c r="C585" s="422">
        <v>1</v>
      </c>
      <c r="D585" s="423" t="s">
        <v>1842</v>
      </c>
      <c r="E585" s="424" t="s">
        <v>1567</v>
      </c>
      <c r="F585" s="425">
        <v>649.20000000000005</v>
      </c>
      <c r="G585" s="410" t="s">
        <v>1453</v>
      </c>
    </row>
    <row r="586" spans="1:7" ht="67.5">
      <c r="A586" s="421" t="s">
        <v>1843</v>
      </c>
      <c r="B586" s="422">
        <v>8</v>
      </c>
      <c r="C586" s="422">
        <v>1</v>
      </c>
      <c r="D586" s="423" t="s">
        <v>1844</v>
      </c>
      <c r="E586" s="424" t="s">
        <v>1453</v>
      </c>
      <c r="F586" s="425">
        <v>7697</v>
      </c>
      <c r="G586" s="410" t="s">
        <v>1453</v>
      </c>
    </row>
    <row r="587" spans="1:7" ht="22.5">
      <c r="A587" s="421" t="s">
        <v>1570</v>
      </c>
      <c r="B587" s="422">
        <v>8</v>
      </c>
      <c r="C587" s="422">
        <v>1</v>
      </c>
      <c r="D587" s="423" t="s">
        <v>1844</v>
      </c>
      <c r="E587" s="424" t="s">
        <v>1569</v>
      </c>
      <c r="F587" s="425">
        <v>7697</v>
      </c>
      <c r="G587" s="410" t="s">
        <v>1453</v>
      </c>
    </row>
    <row r="588" spans="1:7">
      <c r="A588" s="421" t="s">
        <v>1568</v>
      </c>
      <c r="B588" s="422">
        <v>8</v>
      </c>
      <c r="C588" s="422">
        <v>1</v>
      </c>
      <c r="D588" s="423" t="s">
        <v>1844</v>
      </c>
      <c r="E588" s="424" t="s">
        <v>1567</v>
      </c>
      <c r="F588" s="425">
        <v>7697</v>
      </c>
      <c r="G588" s="410" t="s">
        <v>1453</v>
      </c>
    </row>
    <row r="589" spans="1:7" ht="56.25">
      <c r="A589" s="421" t="s">
        <v>1185</v>
      </c>
      <c r="B589" s="422">
        <v>8</v>
      </c>
      <c r="C589" s="422">
        <v>1</v>
      </c>
      <c r="D589" s="423" t="s">
        <v>1186</v>
      </c>
      <c r="E589" s="424" t="s">
        <v>1453</v>
      </c>
      <c r="F589" s="425">
        <v>114.6</v>
      </c>
      <c r="G589" s="410" t="s">
        <v>1453</v>
      </c>
    </row>
    <row r="590" spans="1:7" ht="22.5">
      <c r="A590" s="421" t="s">
        <v>1570</v>
      </c>
      <c r="B590" s="422">
        <v>8</v>
      </c>
      <c r="C590" s="422">
        <v>1</v>
      </c>
      <c r="D590" s="423" t="s">
        <v>1186</v>
      </c>
      <c r="E590" s="424" t="s">
        <v>1569</v>
      </c>
      <c r="F590" s="425">
        <v>114.6</v>
      </c>
      <c r="G590" s="410" t="s">
        <v>1453</v>
      </c>
    </row>
    <row r="591" spans="1:7">
      <c r="A591" s="421" t="s">
        <v>1568</v>
      </c>
      <c r="B591" s="422">
        <v>8</v>
      </c>
      <c r="C591" s="422">
        <v>1</v>
      </c>
      <c r="D591" s="423" t="s">
        <v>1186</v>
      </c>
      <c r="E591" s="424" t="s">
        <v>1567</v>
      </c>
      <c r="F591" s="425">
        <v>114.6</v>
      </c>
      <c r="G591" s="410" t="s">
        <v>1453</v>
      </c>
    </row>
    <row r="592" spans="1:7" ht="33.75">
      <c r="A592" s="421" t="s">
        <v>1187</v>
      </c>
      <c r="B592" s="422">
        <v>8</v>
      </c>
      <c r="C592" s="422">
        <v>1</v>
      </c>
      <c r="D592" s="423" t="s">
        <v>1188</v>
      </c>
      <c r="E592" s="424" t="s">
        <v>1453</v>
      </c>
      <c r="F592" s="425">
        <v>48926</v>
      </c>
      <c r="G592" s="410" t="s">
        <v>1453</v>
      </c>
    </row>
    <row r="593" spans="1:7" ht="56.25">
      <c r="A593" s="421" t="s">
        <v>1189</v>
      </c>
      <c r="B593" s="422">
        <v>8</v>
      </c>
      <c r="C593" s="422">
        <v>1</v>
      </c>
      <c r="D593" s="423" t="s">
        <v>1190</v>
      </c>
      <c r="E593" s="424" t="s">
        <v>1453</v>
      </c>
      <c r="F593" s="425">
        <v>40290.300000000003</v>
      </c>
      <c r="G593" s="410" t="s">
        <v>1453</v>
      </c>
    </row>
    <row r="594" spans="1:7" ht="22.5">
      <c r="A594" s="421" t="s">
        <v>1570</v>
      </c>
      <c r="B594" s="422">
        <v>8</v>
      </c>
      <c r="C594" s="422">
        <v>1</v>
      </c>
      <c r="D594" s="423" t="s">
        <v>1190</v>
      </c>
      <c r="E594" s="424" t="s">
        <v>1569</v>
      </c>
      <c r="F594" s="425">
        <v>40290.300000000003</v>
      </c>
      <c r="G594" s="410" t="s">
        <v>1453</v>
      </c>
    </row>
    <row r="595" spans="1:7">
      <c r="A595" s="421" t="s">
        <v>1566</v>
      </c>
      <c r="B595" s="422">
        <v>8</v>
      </c>
      <c r="C595" s="422">
        <v>1</v>
      </c>
      <c r="D595" s="423" t="s">
        <v>1190</v>
      </c>
      <c r="E595" s="424" t="s">
        <v>1564</v>
      </c>
      <c r="F595" s="425">
        <v>40290.300000000003</v>
      </c>
      <c r="G595" s="410" t="s">
        <v>1453</v>
      </c>
    </row>
    <row r="596" spans="1:7" ht="56.25">
      <c r="A596" s="421" t="s">
        <v>1195</v>
      </c>
      <c r="B596" s="422">
        <v>8</v>
      </c>
      <c r="C596" s="422">
        <v>1</v>
      </c>
      <c r="D596" s="423" t="s">
        <v>1196</v>
      </c>
      <c r="E596" s="424" t="s">
        <v>1453</v>
      </c>
      <c r="F596" s="425">
        <v>8635.7000000000007</v>
      </c>
      <c r="G596" s="410" t="s">
        <v>1453</v>
      </c>
    </row>
    <row r="597" spans="1:7" ht="22.5">
      <c r="A597" s="421" t="s">
        <v>1570</v>
      </c>
      <c r="B597" s="422">
        <v>8</v>
      </c>
      <c r="C597" s="422">
        <v>1</v>
      </c>
      <c r="D597" s="423" t="s">
        <v>1196</v>
      </c>
      <c r="E597" s="424" t="s">
        <v>1569</v>
      </c>
      <c r="F597" s="425">
        <v>8635.7000000000007</v>
      </c>
      <c r="G597" s="410" t="s">
        <v>1453</v>
      </c>
    </row>
    <row r="598" spans="1:7">
      <c r="A598" s="421" t="s">
        <v>1566</v>
      </c>
      <c r="B598" s="422">
        <v>8</v>
      </c>
      <c r="C598" s="422">
        <v>1</v>
      </c>
      <c r="D598" s="423" t="s">
        <v>1196</v>
      </c>
      <c r="E598" s="424" t="s">
        <v>1564</v>
      </c>
      <c r="F598" s="425">
        <v>8635.7000000000007</v>
      </c>
      <c r="G598" s="410" t="s">
        <v>1453</v>
      </c>
    </row>
    <row r="599" spans="1:7">
      <c r="A599" s="411" t="s">
        <v>1184</v>
      </c>
      <c r="B599" s="412">
        <v>8</v>
      </c>
      <c r="C599" s="412">
        <v>4</v>
      </c>
      <c r="D599" s="413" t="s">
        <v>1453</v>
      </c>
      <c r="E599" s="414" t="s">
        <v>1453</v>
      </c>
      <c r="F599" s="415">
        <v>14058.4</v>
      </c>
      <c r="G599" s="410" t="s">
        <v>1453</v>
      </c>
    </row>
    <row r="600" spans="1:7" ht="22.5">
      <c r="A600" s="416" t="s">
        <v>1821</v>
      </c>
      <c r="B600" s="417">
        <v>8</v>
      </c>
      <c r="C600" s="417">
        <v>4</v>
      </c>
      <c r="D600" s="418" t="s">
        <v>1556</v>
      </c>
      <c r="E600" s="419" t="s">
        <v>1453</v>
      </c>
      <c r="F600" s="420">
        <v>13608.4</v>
      </c>
      <c r="G600" s="410" t="s">
        <v>1453</v>
      </c>
    </row>
    <row r="601" spans="1:7" ht="33.75">
      <c r="A601" s="421" t="s">
        <v>1834</v>
      </c>
      <c r="B601" s="422">
        <v>8</v>
      </c>
      <c r="C601" s="422">
        <v>4</v>
      </c>
      <c r="D601" s="423" t="s">
        <v>1554</v>
      </c>
      <c r="E601" s="424" t="s">
        <v>1453</v>
      </c>
      <c r="F601" s="425">
        <v>187.4</v>
      </c>
      <c r="G601" s="410" t="s">
        <v>1453</v>
      </c>
    </row>
    <row r="602" spans="1:7" ht="78.75">
      <c r="A602" s="421" t="s">
        <v>1183</v>
      </c>
      <c r="B602" s="422">
        <v>8</v>
      </c>
      <c r="C602" s="422">
        <v>4</v>
      </c>
      <c r="D602" s="423" t="s">
        <v>1552</v>
      </c>
      <c r="E602" s="424" t="s">
        <v>1453</v>
      </c>
      <c r="F602" s="425">
        <v>187.4</v>
      </c>
      <c r="G602" s="410" t="s">
        <v>1453</v>
      </c>
    </row>
    <row r="603" spans="1:7" ht="22.5">
      <c r="A603" s="421" t="s">
        <v>1530</v>
      </c>
      <c r="B603" s="422">
        <v>8</v>
      </c>
      <c r="C603" s="422">
        <v>4</v>
      </c>
      <c r="D603" s="423" t="s">
        <v>1552</v>
      </c>
      <c r="E603" s="424" t="s">
        <v>1529</v>
      </c>
      <c r="F603" s="425">
        <v>187.4</v>
      </c>
      <c r="G603" s="410" t="s">
        <v>1453</v>
      </c>
    </row>
    <row r="604" spans="1:7" ht="22.5">
      <c r="A604" s="421" t="s">
        <v>1528</v>
      </c>
      <c r="B604" s="422">
        <v>8</v>
      </c>
      <c r="C604" s="422">
        <v>4</v>
      </c>
      <c r="D604" s="423" t="s">
        <v>1552</v>
      </c>
      <c r="E604" s="424" t="s">
        <v>1479</v>
      </c>
      <c r="F604" s="425">
        <v>187.4</v>
      </c>
      <c r="G604" s="410" t="s">
        <v>1453</v>
      </c>
    </row>
    <row r="605" spans="1:7" ht="33.75">
      <c r="A605" s="421" t="s">
        <v>1187</v>
      </c>
      <c r="B605" s="422">
        <v>8</v>
      </c>
      <c r="C605" s="422">
        <v>4</v>
      </c>
      <c r="D605" s="423" t="s">
        <v>1188</v>
      </c>
      <c r="E605" s="424" t="s">
        <v>1453</v>
      </c>
      <c r="F605" s="425">
        <v>4550</v>
      </c>
      <c r="G605" s="410" t="s">
        <v>1453</v>
      </c>
    </row>
    <row r="606" spans="1:7" ht="45">
      <c r="A606" s="421" t="s">
        <v>1197</v>
      </c>
      <c r="B606" s="422">
        <v>8</v>
      </c>
      <c r="C606" s="422">
        <v>4</v>
      </c>
      <c r="D606" s="423" t="s">
        <v>1198</v>
      </c>
      <c r="E606" s="424" t="s">
        <v>1453</v>
      </c>
      <c r="F606" s="425">
        <v>2750</v>
      </c>
      <c r="G606" s="410" t="s">
        <v>1453</v>
      </c>
    </row>
    <row r="607" spans="1:7" ht="22.5">
      <c r="A607" s="421" t="s">
        <v>1570</v>
      </c>
      <c r="B607" s="422">
        <v>8</v>
      </c>
      <c r="C607" s="422">
        <v>4</v>
      </c>
      <c r="D607" s="423" t="s">
        <v>1198</v>
      </c>
      <c r="E607" s="424" t="s">
        <v>1569</v>
      </c>
      <c r="F607" s="425">
        <v>2750</v>
      </c>
      <c r="G607" s="410" t="s">
        <v>1453</v>
      </c>
    </row>
    <row r="608" spans="1:7">
      <c r="A608" s="421" t="s">
        <v>1568</v>
      </c>
      <c r="B608" s="422">
        <v>8</v>
      </c>
      <c r="C608" s="422">
        <v>4</v>
      </c>
      <c r="D608" s="423" t="s">
        <v>1198</v>
      </c>
      <c r="E608" s="424" t="s">
        <v>1567</v>
      </c>
      <c r="F608" s="425">
        <v>90</v>
      </c>
      <c r="G608" s="410" t="s">
        <v>1453</v>
      </c>
    </row>
    <row r="609" spans="1:7">
      <c r="A609" s="421" t="s">
        <v>1566</v>
      </c>
      <c r="B609" s="422">
        <v>8</v>
      </c>
      <c r="C609" s="422">
        <v>4</v>
      </c>
      <c r="D609" s="423" t="s">
        <v>1198</v>
      </c>
      <c r="E609" s="424" t="s">
        <v>1564</v>
      </c>
      <c r="F609" s="425">
        <v>2660</v>
      </c>
      <c r="G609" s="410" t="s">
        <v>1453</v>
      </c>
    </row>
    <row r="610" spans="1:7" ht="45">
      <c r="A610" s="421" t="s">
        <v>1199</v>
      </c>
      <c r="B610" s="422">
        <v>8</v>
      </c>
      <c r="C610" s="422">
        <v>4</v>
      </c>
      <c r="D610" s="423" t="s">
        <v>1200</v>
      </c>
      <c r="E610" s="424" t="s">
        <v>1453</v>
      </c>
      <c r="F610" s="425">
        <v>1800</v>
      </c>
      <c r="G610" s="410" t="s">
        <v>1453</v>
      </c>
    </row>
    <row r="611" spans="1:7" ht="22.5">
      <c r="A611" s="421" t="s">
        <v>1570</v>
      </c>
      <c r="B611" s="422">
        <v>8</v>
      </c>
      <c r="C611" s="422">
        <v>4</v>
      </c>
      <c r="D611" s="423" t="s">
        <v>1200</v>
      </c>
      <c r="E611" s="424" t="s">
        <v>1569</v>
      </c>
      <c r="F611" s="425">
        <v>1800</v>
      </c>
      <c r="G611" s="410" t="s">
        <v>1453</v>
      </c>
    </row>
    <row r="612" spans="1:7">
      <c r="A612" s="421" t="s">
        <v>1566</v>
      </c>
      <c r="B612" s="422">
        <v>8</v>
      </c>
      <c r="C612" s="422">
        <v>4</v>
      </c>
      <c r="D612" s="423" t="s">
        <v>1200</v>
      </c>
      <c r="E612" s="424" t="s">
        <v>1564</v>
      </c>
      <c r="F612" s="425">
        <v>1800</v>
      </c>
      <c r="G612" s="410" t="s">
        <v>1453</v>
      </c>
    </row>
    <row r="613" spans="1:7" ht="33.75">
      <c r="A613" s="421" t="s">
        <v>1857</v>
      </c>
      <c r="B613" s="422">
        <v>8</v>
      </c>
      <c r="C613" s="422">
        <v>4</v>
      </c>
      <c r="D613" s="423" t="s">
        <v>1858</v>
      </c>
      <c r="E613" s="424" t="s">
        <v>1453</v>
      </c>
      <c r="F613" s="425">
        <v>8871</v>
      </c>
      <c r="G613" s="410" t="s">
        <v>1453</v>
      </c>
    </row>
    <row r="614" spans="1:7" ht="56.25">
      <c r="A614" s="421" t="s">
        <v>1859</v>
      </c>
      <c r="B614" s="422">
        <v>8</v>
      </c>
      <c r="C614" s="422">
        <v>4</v>
      </c>
      <c r="D614" s="423" t="s">
        <v>1860</v>
      </c>
      <c r="E614" s="424" t="s">
        <v>1453</v>
      </c>
      <c r="F614" s="425">
        <v>8871</v>
      </c>
      <c r="G614" s="410" t="s">
        <v>1453</v>
      </c>
    </row>
    <row r="615" spans="1:7" ht="45">
      <c r="A615" s="421" t="s">
        <v>1590</v>
      </c>
      <c r="B615" s="422">
        <v>8</v>
      </c>
      <c r="C615" s="422">
        <v>4</v>
      </c>
      <c r="D615" s="423" t="s">
        <v>1860</v>
      </c>
      <c r="E615" s="424" t="s">
        <v>1589</v>
      </c>
      <c r="F615" s="425">
        <v>8582</v>
      </c>
      <c r="G615" s="410" t="s">
        <v>1453</v>
      </c>
    </row>
    <row r="616" spans="1:7" ht="22.5">
      <c r="A616" s="421" t="s">
        <v>1588</v>
      </c>
      <c r="B616" s="422">
        <v>8</v>
      </c>
      <c r="C616" s="422">
        <v>4</v>
      </c>
      <c r="D616" s="423" t="s">
        <v>1860</v>
      </c>
      <c r="E616" s="424" t="s">
        <v>1587</v>
      </c>
      <c r="F616" s="425">
        <v>8582</v>
      </c>
      <c r="G616" s="410" t="s">
        <v>1453</v>
      </c>
    </row>
    <row r="617" spans="1:7" ht="22.5">
      <c r="A617" s="421" t="s">
        <v>1530</v>
      </c>
      <c r="B617" s="422">
        <v>8</v>
      </c>
      <c r="C617" s="422">
        <v>4</v>
      </c>
      <c r="D617" s="423" t="s">
        <v>1860</v>
      </c>
      <c r="E617" s="424" t="s">
        <v>1529</v>
      </c>
      <c r="F617" s="425">
        <v>286</v>
      </c>
      <c r="G617" s="410" t="s">
        <v>1453</v>
      </c>
    </row>
    <row r="618" spans="1:7" ht="22.5">
      <c r="A618" s="421" t="s">
        <v>1528</v>
      </c>
      <c r="B618" s="422">
        <v>8</v>
      </c>
      <c r="C618" s="422">
        <v>4</v>
      </c>
      <c r="D618" s="423" t="s">
        <v>1860</v>
      </c>
      <c r="E618" s="424" t="s">
        <v>1479</v>
      </c>
      <c r="F618" s="425">
        <v>286</v>
      </c>
      <c r="G618" s="410" t="s">
        <v>1453</v>
      </c>
    </row>
    <row r="619" spans="1:7">
      <c r="A619" s="421" t="s">
        <v>1461</v>
      </c>
      <c r="B619" s="422">
        <v>8</v>
      </c>
      <c r="C619" s="422">
        <v>4</v>
      </c>
      <c r="D619" s="423" t="s">
        <v>1860</v>
      </c>
      <c r="E619" s="424" t="s">
        <v>1460</v>
      </c>
      <c r="F619" s="425">
        <v>3</v>
      </c>
      <c r="G619" s="410" t="s">
        <v>1453</v>
      </c>
    </row>
    <row r="620" spans="1:7">
      <c r="A620" s="421" t="s">
        <v>1586</v>
      </c>
      <c r="B620" s="422">
        <v>8</v>
      </c>
      <c r="C620" s="422">
        <v>4</v>
      </c>
      <c r="D620" s="423" t="s">
        <v>1860</v>
      </c>
      <c r="E620" s="424" t="s">
        <v>1584</v>
      </c>
      <c r="F620" s="425">
        <v>3</v>
      </c>
      <c r="G620" s="410" t="s">
        <v>1453</v>
      </c>
    </row>
    <row r="621" spans="1:7" ht="22.5">
      <c r="A621" s="416" t="s">
        <v>1408</v>
      </c>
      <c r="B621" s="417">
        <v>8</v>
      </c>
      <c r="C621" s="417">
        <v>4</v>
      </c>
      <c r="D621" s="418" t="s">
        <v>1409</v>
      </c>
      <c r="E621" s="419" t="s">
        <v>1453</v>
      </c>
      <c r="F621" s="420">
        <v>250</v>
      </c>
      <c r="G621" s="410" t="s">
        <v>1453</v>
      </c>
    </row>
    <row r="622" spans="1:7" ht="22.5">
      <c r="A622" s="421" t="s">
        <v>1410</v>
      </c>
      <c r="B622" s="422">
        <v>8</v>
      </c>
      <c r="C622" s="422">
        <v>4</v>
      </c>
      <c r="D622" s="423" t="s">
        <v>1411</v>
      </c>
      <c r="E622" s="424" t="s">
        <v>1453</v>
      </c>
      <c r="F622" s="425">
        <v>250</v>
      </c>
      <c r="G622" s="410" t="s">
        <v>1453</v>
      </c>
    </row>
    <row r="623" spans="1:7" ht="22.5">
      <c r="A623" s="421" t="s">
        <v>1570</v>
      </c>
      <c r="B623" s="422">
        <v>8</v>
      </c>
      <c r="C623" s="422">
        <v>4</v>
      </c>
      <c r="D623" s="423" t="s">
        <v>1411</v>
      </c>
      <c r="E623" s="424" t="s">
        <v>1569</v>
      </c>
      <c r="F623" s="425">
        <v>250</v>
      </c>
      <c r="G623" s="410" t="s">
        <v>1453</v>
      </c>
    </row>
    <row r="624" spans="1:7">
      <c r="A624" s="421" t="s">
        <v>1566</v>
      </c>
      <c r="B624" s="422">
        <v>8</v>
      </c>
      <c r="C624" s="422">
        <v>4</v>
      </c>
      <c r="D624" s="423" t="s">
        <v>1411</v>
      </c>
      <c r="E624" s="424" t="s">
        <v>1564</v>
      </c>
      <c r="F624" s="425">
        <v>250</v>
      </c>
      <c r="G624" s="410" t="s">
        <v>1453</v>
      </c>
    </row>
    <row r="625" spans="1:7" ht="33.75">
      <c r="A625" s="416" t="s">
        <v>1430</v>
      </c>
      <c r="B625" s="417">
        <v>8</v>
      </c>
      <c r="C625" s="417">
        <v>4</v>
      </c>
      <c r="D625" s="418" t="s">
        <v>1431</v>
      </c>
      <c r="E625" s="419" t="s">
        <v>1453</v>
      </c>
      <c r="F625" s="420">
        <v>200</v>
      </c>
      <c r="G625" s="410" t="s">
        <v>1453</v>
      </c>
    </row>
    <row r="626" spans="1:7" ht="33.75">
      <c r="A626" s="421" t="s">
        <v>1432</v>
      </c>
      <c r="B626" s="422">
        <v>8</v>
      </c>
      <c r="C626" s="422">
        <v>4</v>
      </c>
      <c r="D626" s="423" t="s">
        <v>1433</v>
      </c>
      <c r="E626" s="424" t="s">
        <v>1453</v>
      </c>
      <c r="F626" s="425">
        <v>200</v>
      </c>
      <c r="G626" s="410" t="s">
        <v>1453</v>
      </c>
    </row>
    <row r="627" spans="1:7" ht="22.5">
      <c r="A627" s="421" t="s">
        <v>1570</v>
      </c>
      <c r="B627" s="422">
        <v>8</v>
      </c>
      <c r="C627" s="422">
        <v>4</v>
      </c>
      <c r="D627" s="423" t="s">
        <v>1433</v>
      </c>
      <c r="E627" s="424" t="s">
        <v>1569</v>
      </c>
      <c r="F627" s="425">
        <v>200</v>
      </c>
      <c r="G627" s="410" t="s">
        <v>1453</v>
      </c>
    </row>
    <row r="628" spans="1:7">
      <c r="A628" s="421" t="s">
        <v>1568</v>
      </c>
      <c r="B628" s="422">
        <v>8</v>
      </c>
      <c r="C628" s="422">
        <v>4</v>
      </c>
      <c r="D628" s="423" t="s">
        <v>1433</v>
      </c>
      <c r="E628" s="424" t="s">
        <v>1567</v>
      </c>
      <c r="F628" s="425">
        <v>60</v>
      </c>
      <c r="G628" s="410" t="s">
        <v>1453</v>
      </c>
    </row>
    <row r="629" spans="1:7">
      <c r="A629" s="421" t="s">
        <v>1566</v>
      </c>
      <c r="B629" s="422">
        <v>8</v>
      </c>
      <c r="C629" s="422">
        <v>4</v>
      </c>
      <c r="D629" s="423" t="s">
        <v>1433</v>
      </c>
      <c r="E629" s="424" t="s">
        <v>1564</v>
      </c>
      <c r="F629" s="425">
        <v>140</v>
      </c>
      <c r="G629" s="410" t="s">
        <v>1453</v>
      </c>
    </row>
    <row r="630" spans="1:7">
      <c r="A630" s="426" t="s">
        <v>1673</v>
      </c>
      <c r="B630" s="427">
        <v>10</v>
      </c>
      <c r="C630" s="427">
        <v>0</v>
      </c>
      <c r="D630" s="428" t="s">
        <v>1453</v>
      </c>
      <c r="E630" s="429" t="s">
        <v>1453</v>
      </c>
      <c r="F630" s="430">
        <v>217804.93</v>
      </c>
      <c r="G630" s="410" t="s">
        <v>1453</v>
      </c>
    </row>
    <row r="631" spans="1:7">
      <c r="A631" s="411" t="s">
        <v>976</v>
      </c>
      <c r="B631" s="412">
        <v>10</v>
      </c>
      <c r="C631" s="412">
        <v>1</v>
      </c>
      <c r="D631" s="413" t="s">
        <v>1453</v>
      </c>
      <c r="E631" s="414" t="s">
        <v>1453</v>
      </c>
      <c r="F631" s="415">
        <v>2958</v>
      </c>
      <c r="G631" s="410" t="s">
        <v>1453</v>
      </c>
    </row>
    <row r="632" spans="1:7" ht="22.5">
      <c r="A632" s="416" t="s">
        <v>1498</v>
      </c>
      <c r="B632" s="417">
        <v>10</v>
      </c>
      <c r="C632" s="417">
        <v>1</v>
      </c>
      <c r="D632" s="418" t="s">
        <v>1602</v>
      </c>
      <c r="E632" s="419" t="s">
        <v>1453</v>
      </c>
      <c r="F632" s="420">
        <v>2958</v>
      </c>
      <c r="G632" s="410" t="s">
        <v>1453</v>
      </c>
    </row>
    <row r="633" spans="1:7">
      <c r="A633" s="421" t="s">
        <v>1513</v>
      </c>
      <c r="B633" s="422">
        <v>10</v>
      </c>
      <c r="C633" s="422">
        <v>1</v>
      </c>
      <c r="D633" s="423" t="s">
        <v>1514</v>
      </c>
      <c r="E633" s="424" t="s">
        <v>1453</v>
      </c>
      <c r="F633" s="425">
        <v>2958</v>
      </c>
      <c r="G633" s="410" t="s">
        <v>1453</v>
      </c>
    </row>
    <row r="634" spans="1:7">
      <c r="A634" s="421" t="s">
        <v>1467</v>
      </c>
      <c r="B634" s="422">
        <v>10</v>
      </c>
      <c r="C634" s="422">
        <v>1</v>
      </c>
      <c r="D634" s="423" t="s">
        <v>1514</v>
      </c>
      <c r="E634" s="424" t="s">
        <v>1466</v>
      </c>
      <c r="F634" s="425">
        <v>2958</v>
      </c>
      <c r="G634" s="410" t="s">
        <v>1453</v>
      </c>
    </row>
    <row r="635" spans="1:7" ht="22.5">
      <c r="A635" s="421" t="s">
        <v>1473</v>
      </c>
      <c r="B635" s="422">
        <v>10</v>
      </c>
      <c r="C635" s="422">
        <v>1</v>
      </c>
      <c r="D635" s="423" t="s">
        <v>1514</v>
      </c>
      <c r="E635" s="424" t="s">
        <v>1471</v>
      </c>
      <c r="F635" s="425">
        <v>2958</v>
      </c>
      <c r="G635" s="410" t="s">
        <v>1453</v>
      </c>
    </row>
    <row r="636" spans="1:7">
      <c r="A636" s="411" t="s">
        <v>1269</v>
      </c>
      <c r="B636" s="412">
        <v>10</v>
      </c>
      <c r="C636" s="412">
        <v>3</v>
      </c>
      <c r="D636" s="413" t="s">
        <v>1453</v>
      </c>
      <c r="E636" s="414" t="s">
        <v>1453</v>
      </c>
      <c r="F636" s="415">
        <v>7616.33</v>
      </c>
      <c r="G636" s="410" t="s">
        <v>1453</v>
      </c>
    </row>
    <row r="637" spans="1:7" ht="33.75">
      <c r="A637" s="416" t="s">
        <v>1247</v>
      </c>
      <c r="B637" s="417">
        <v>10</v>
      </c>
      <c r="C637" s="417">
        <v>3</v>
      </c>
      <c r="D637" s="418" t="s">
        <v>1544</v>
      </c>
      <c r="E637" s="419" t="s">
        <v>1453</v>
      </c>
      <c r="F637" s="420">
        <v>1741.13</v>
      </c>
      <c r="G637" s="410" t="s">
        <v>1453</v>
      </c>
    </row>
    <row r="638" spans="1:7" ht="45">
      <c r="A638" s="421" t="s">
        <v>1266</v>
      </c>
      <c r="B638" s="422">
        <v>10</v>
      </c>
      <c r="C638" s="422">
        <v>3</v>
      </c>
      <c r="D638" s="423" t="s">
        <v>1542</v>
      </c>
      <c r="E638" s="424" t="s">
        <v>1453</v>
      </c>
      <c r="F638" s="425">
        <v>1741.13</v>
      </c>
      <c r="G638" s="410" t="s">
        <v>1453</v>
      </c>
    </row>
    <row r="639" spans="1:7" ht="78.75">
      <c r="A639" s="421" t="s">
        <v>1267</v>
      </c>
      <c r="B639" s="422">
        <v>10</v>
      </c>
      <c r="C639" s="422">
        <v>3</v>
      </c>
      <c r="D639" s="423" t="s">
        <v>1268</v>
      </c>
      <c r="E639" s="424" t="s">
        <v>1453</v>
      </c>
      <c r="F639" s="425">
        <v>1644.4</v>
      </c>
      <c r="G639" s="410" t="s">
        <v>1453</v>
      </c>
    </row>
    <row r="640" spans="1:7">
      <c r="A640" s="421" t="s">
        <v>1467</v>
      </c>
      <c r="B640" s="422">
        <v>10</v>
      </c>
      <c r="C640" s="422">
        <v>3</v>
      </c>
      <c r="D640" s="423" t="s">
        <v>1268</v>
      </c>
      <c r="E640" s="424" t="s">
        <v>1466</v>
      </c>
      <c r="F640" s="425">
        <v>1644.4</v>
      </c>
      <c r="G640" s="410" t="s">
        <v>1453</v>
      </c>
    </row>
    <row r="641" spans="1:7" ht="22.5">
      <c r="A641" s="421" t="s">
        <v>1473</v>
      </c>
      <c r="B641" s="422">
        <v>10</v>
      </c>
      <c r="C641" s="422">
        <v>3</v>
      </c>
      <c r="D641" s="423" t="s">
        <v>1268</v>
      </c>
      <c r="E641" s="424" t="s">
        <v>1471</v>
      </c>
      <c r="F641" s="425">
        <v>1644.4</v>
      </c>
      <c r="G641" s="410" t="s">
        <v>1453</v>
      </c>
    </row>
    <row r="642" spans="1:7" ht="45">
      <c r="A642" s="421" t="s">
        <v>1272</v>
      </c>
      <c r="B642" s="422">
        <v>10</v>
      </c>
      <c r="C642" s="422">
        <v>3</v>
      </c>
      <c r="D642" s="423" t="s">
        <v>1273</v>
      </c>
      <c r="E642" s="424" t="s">
        <v>1453</v>
      </c>
      <c r="F642" s="425">
        <v>96.73</v>
      </c>
      <c r="G642" s="410" t="s">
        <v>1453</v>
      </c>
    </row>
    <row r="643" spans="1:7">
      <c r="A643" s="421" t="s">
        <v>1467</v>
      </c>
      <c r="B643" s="422">
        <v>10</v>
      </c>
      <c r="C643" s="422">
        <v>3</v>
      </c>
      <c r="D643" s="423" t="s">
        <v>1273</v>
      </c>
      <c r="E643" s="424" t="s">
        <v>1466</v>
      </c>
      <c r="F643" s="425">
        <v>96.73</v>
      </c>
      <c r="G643" s="410" t="s">
        <v>1453</v>
      </c>
    </row>
    <row r="644" spans="1:7" ht="22.5">
      <c r="A644" s="421" t="s">
        <v>1473</v>
      </c>
      <c r="B644" s="422">
        <v>10</v>
      </c>
      <c r="C644" s="422">
        <v>3</v>
      </c>
      <c r="D644" s="423" t="s">
        <v>1273</v>
      </c>
      <c r="E644" s="424" t="s">
        <v>1471</v>
      </c>
      <c r="F644" s="425">
        <v>96.73</v>
      </c>
      <c r="G644" s="410" t="s">
        <v>1453</v>
      </c>
    </row>
    <row r="645" spans="1:7">
      <c r="A645" s="416" t="s">
        <v>1491</v>
      </c>
      <c r="B645" s="417">
        <v>10</v>
      </c>
      <c r="C645" s="417">
        <v>3</v>
      </c>
      <c r="D645" s="418" t="s">
        <v>1477</v>
      </c>
      <c r="E645" s="419" t="s">
        <v>1453</v>
      </c>
      <c r="F645" s="420">
        <v>5875.2</v>
      </c>
      <c r="G645" s="410" t="s">
        <v>1453</v>
      </c>
    </row>
    <row r="646" spans="1:7" ht="22.5">
      <c r="A646" s="421" t="s">
        <v>1022</v>
      </c>
      <c r="B646" s="422">
        <v>10</v>
      </c>
      <c r="C646" s="422">
        <v>3</v>
      </c>
      <c r="D646" s="423" t="s">
        <v>1475</v>
      </c>
      <c r="E646" s="424" t="s">
        <v>1453</v>
      </c>
      <c r="F646" s="425">
        <v>5875.2</v>
      </c>
      <c r="G646" s="410" t="s">
        <v>1453</v>
      </c>
    </row>
    <row r="647" spans="1:7" ht="112.5">
      <c r="A647" s="421" t="s">
        <v>1029</v>
      </c>
      <c r="B647" s="422">
        <v>10</v>
      </c>
      <c r="C647" s="422">
        <v>3</v>
      </c>
      <c r="D647" s="423" t="s">
        <v>1472</v>
      </c>
      <c r="E647" s="424" t="s">
        <v>1453</v>
      </c>
      <c r="F647" s="425">
        <v>5875.2</v>
      </c>
      <c r="G647" s="410" t="s">
        <v>1453</v>
      </c>
    </row>
    <row r="648" spans="1:7">
      <c r="A648" s="421" t="s">
        <v>1467</v>
      </c>
      <c r="B648" s="422">
        <v>10</v>
      </c>
      <c r="C648" s="422">
        <v>3</v>
      </c>
      <c r="D648" s="423" t="s">
        <v>1472</v>
      </c>
      <c r="E648" s="424" t="s">
        <v>1466</v>
      </c>
      <c r="F648" s="425">
        <v>5875.2</v>
      </c>
      <c r="G648" s="410" t="s">
        <v>1453</v>
      </c>
    </row>
    <row r="649" spans="1:7" ht="22.5">
      <c r="A649" s="421" t="s">
        <v>1473</v>
      </c>
      <c r="B649" s="422">
        <v>10</v>
      </c>
      <c r="C649" s="422">
        <v>3</v>
      </c>
      <c r="D649" s="423" t="s">
        <v>1472</v>
      </c>
      <c r="E649" s="424" t="s">
        <v>1471</v>
      </c>
      <c r="F649" s="425">
        <v>5875.2</v>
      </c>
      <c r="G649" s="410" t="s">
        <v>1453</v>
      </c>
    </row>
    <row r="650" spans="1:7">
      <c r="A650" s="411" t="s">
        <v>1760</v>
      </c>
      <c r="B650" s="412">
        <v>10</v>
      </c>
      <c r="C650" s="412">
        <v>4</v>
      </c>
      <c r="D650" s="413" t="s">
        <v>1453</v>
      </c>
      <c r="E650" s="414" t="s">
        <v>1453</v>
      </c>
      <c r="F650" s="415">
        <v>172235.9</v>
      </c>
      <c r="G650" s="410" t="s">
        <v>1453</v>
      </c>
    </row>
    <row r="651" spans="1:7" ht="22.5">
      <c r="A651" s="416" t="s">
        <v>1733</v>
      </c>
      <c r="B651" s="417">
        <v>10</v>
      </c>
      <c r="C651" s="417">
        <v>4</v>
      </c>
      <c r="D651" s="418" t="s">
        <v>1582</v>
      </c>
      <c r="E651" s="419" t="s">
        <v>1453</v>
      </c>
      <c r="F651" s="420">
        <v>20635</v>
      </c>
      <c r="G651" s="410" t="s">
        <v>1453</v>
      </c>
    </row>
    <row r="652" spans="1:7" ht="33.75">
      <c r="A652" s="421" t="s">
        <v>1734</v>
      </c>
      <c r="B652" s="422">
        <v>10</v>
      </c>
      <c r="C652" s="422">
        <v>4</v>
      </c>
      <c r="D652" s="423" t="s">
        <v>1580</v>
      </c>
      <c r="E652" s="424" t="s">
        <v>1453</v>
      </c>
      <c r="F652" s="425">
        <v>20635</v>
      </c>
      <c r="G652" s="410" t="s">
        <v>1453</v>
      </c>
    </row>
    <row r="653" spans="1:7" ht="67.5">
      <c r="A653" s="421" t="s">
        <v>1759</v>
      </c>
      <c r="B653" s="422">
        <v>10</v>
      </c>
      <c r="C653" s="422">
        <v>4</v>
      </c>
      <c r="D653" s="423" t="s">
        <v>1565</v>
      </c>
      <c r="E653" s="424" t="s">
        <v>1453</v>
      </c>
      <c r="F653" s="425">
        <v>20635</v>
      </c>
      <c r="G653" s="410" t="s">
        <v>1453</v>
      </c>
    </row>
    <row r="654" spans="1:7">
      <c r="A654" s="421" t="s">
        <v>1467</v>
      </c>
      <c r="B654" s="422">
        <v>10</v>
      </c>
      <c r="C654" s="422">
        <v>4</v>
      </c>
      <c r="D654" s="423" t="s">
        <v>1565</v>
      </c>
      <c r="E654" s="424" t="s">
        <v>1466</v>
      </c>
      <c r="F654" s="425">
        <v>20635</v>
      </c>
      <c r="G654" s="410" t="s">
        <v>1453</v>
      </c>
    </row>
    <row r="655" spans="1:7">
      <c r="A655" s="421" t="s">
        <v>1465</v>
      </c>
      <c r="B655" s="422">
        <v>10</v>
      </c>
      <c r="C655" s="422">
        <v>4</v>
      </c>
      <c r="D655" s="423" t="s">
        <v>1565</v>
      </c>
      <c r="E655" s="424" t="s">
        <v>1463</v>
      </c>
      <c r="F655" s="425">
        <v>20635</v>
      </c>
      <c r="G655" s="410" t="s">
        <v>1453</v>
      </c>
    </row>
    <row r="656" spans="1:7" ht="22.5">
      <c r="A656" s="416" t="s">
        <v>1794</v>
      </c>
      <c r="B656" s="417">
        <v>10</v>
      </c>
      <c r="C656" s="417">
        <v>4</v>
      </c>
      <c r="D656" s="418" t="s">
        <v>1562</v>
      </c>
      <c r="E656" s="419" t="s">
        <v>1453</v>
      </c>
      <c r="F656" s="420">
        <v>19232.099999999999</v>
      </c>
      <c r="G656" s="410" t="s">
        <v>1453</v>
      </c>
    </row>
    <row r="657" spans="1:7" ht="33.75">
      <c r="A657" s="421" t="s">
        <v>1814</v>
      </c>
      <c r="B657" s="422">
        <v>10</v>
      </c>
      <c r="C657" s="422">
        <v>4</v>
      </c>
      <c r="D657" s="423" t="s">
        <v>1560</v>
      </c>
      <c r="E657" s="424" t="s">
        <v>1453</v>
      </c>
      <c r="F657" s="425">
        <v>19232.099999999999</v>
      </c>
      <c r="G657" s="410" t="s">
        <v>1453</v>
      </c>
    </row>
    <row r="658" spans="1:7" ht="67.5">
      <c r="A658" s="421" t="s">
        <v>1815</v>
      </c>
      <c r="B658" s="422">
        <v>10</v>
      </c>
      <c r="C658" s="422">
        <v>4</v>
      </c>
      <c r="D658" s="423" t="s">
        <v>1558</v>
      </c>
      <c r="E658" s="424" t="s">
        <v>1453</v>
      </c>
      <c r="F658" s="425">
        <v>19232.099999999999</v>
      </c>
      <c r="G658" s="410" t="s">
        <v>1453</v>
      </c>
    </row>
    <row r="659" spans="1:7">
      <c r="A659" s="421" t="s">
        <v>1467</v>
      </c>
      <c r="B659" s="422">
        <v>10</v>
      </c>
      <c r="C659" s="422">
        <v>4</v>
      </c>
      <c r="D659" s="423" t="s">
        <v>1558</v>
      </c>
      <c r="E659" s="424" t="s">
        <v>1466</v>
      </c>
      <c r="F659" s="425">
        <v>19232.099999999999</v>
      </c>
      <c r="G659" s="410" t="s">
        <v>1453</v>
      </c>
    </row>
    <row r="660" spans="1:7" ht="22.5">
      <c r="A660" s="421" t="s">
        <v>1473</v>
      </c>
      <c r="B660" s="422">
        <v>10</v>
      </c>
      <c r="C660" s="422">
        <v>4</v>
      </c>
      <c r="D660" s="423" t="s">
        <v>1558</v>
      </c>
      <c r="E660" s="424" t="s">
        <v>1471</v>
      </c>
      <c r="F660" s="425">
        <v>19232.099999999999</v>
      </c>
      <c r="G660" s="410" t="s">
        <v>1453</v>
      </c>
    </row>
    <row r="661" spans="1:7">
      <c r="A661" s="416" t="s">
        <v>1491</v>
      </c>
      <c r="B661" s="417">
        <v>10</v>
      </c>
      <c r="C661" s="417">
        <v>4</v>
      </c>
      <c r="D661" s="418" t="s">
        <v>1477</v>
      </c>
      <c r="E661" s="419" t="s">
        <v>1453</v>
      </c>
      <c r="F661" s="420">
        <v>132368.79999999999</v>
      </c>
      <c r="G661" s="410" t="s">
        <v>1453</v>
      </c>
    </row>
    <row r="662" spans="1:7" ht="22.5">
      <c r="A662" s="421" t="s">
        <v>1022</v>
      </c>
      <c r="B662" s="422">
        <v>10</v>
      </c>
      <c r="C662" s="422">
        <v>4</v>
      </c>
      <c r="D662" s="423" t="s">
        <v>1475</v>
      </c>
      <c r="E662" s="424" t="s">
        <v>1453</v>
      </c>
      <c r="F662" s="425">
        <v>132368.79999999999</v>
      </c>
      <c r="G662" s="410" t="s">
        <v>1453</v>
      </c>
    </row>
    <row r="663" spans="1:7" ht="67.5">
      <c r="A663" s="421" t="s">
        <v>1030</v>
      </c>
      <c r="B663" s="422">
        <v>10</v>
      </c>
      <c r="C663" s="422">
        <v>4</v>
      </c>
      <c r="D663" s="423" t="s">
        <v>1469</v>
      </c>
      <c r="E663" s="424" t="s">
        <v>1453</v>
      </c>
      <c r="F663" s="425">
        <v>1513.9</v>
      </c>
      <c r="G663" s="410" t="s">
        <v>1453</v>
      </c>
    </row>
    <row r="664" spans="1:7">
      <c r="A664" s="421" t="s">
        <v>1467</v>
      </c>
      <c r="B664" s="422">
        <v>10</v>
      </c>
      <c r="C664" s="422">
        <v>4</v>
      </c>
      <c r="D664" s="423" t="s">
        <v>1469</v>
      </c>
      <c r="E664" s="424" t="s">
        <v>1466</v>
      </c>
      <c r="F664" s="425">
        <v>1513.9</v>
      </c>
      <c r="G664" s="410" t="s">
        <v>1453</v>
      </c>
    </row>
    <row r="665" spans="1:7">
      <c r="A665" s="421" t="s">
        <v>1465</v>
      </c>
      <c r="B665" s="422">
        <v>10</v>
      </c>
      <c r="C665" s="422">
        <v>4</v>
      </c>
      <c r="D665" s="423" t="s">
        <v>1469</v>
      </c>
      <c r="E665" s="424" t="s">
        <v>1463</v>
      </c>
      <c r="F665" s="425">
        <v>1513.9</v>
      </c>
      <c r="G665" s="410" t="s">
        <v>1453</v>
      </c>
    </row>
    <row r="666" spans="1:7" ht="101.25">
      <c r="A666" s="421" t="s">
        <v>1031</v>
      </c>
      <c r="B666" s="422">
        <v>10</v>
      </c>
      <c r="C666" s="422">
        <v>4</v>
      </c>
      <c r="D666" s="423" t="s">
        <v>1464</v>
      </c>
      <c r="E666" s="424" t="s">
        <v>1453</v>
      </c>
      <c r="F666" s="425">
        <v>130854.9</v>
      </c>
      <c r="G666" s="410" t="s">
        <v>1453</v>
      </c>
    </row>
    <row r="667" spans="1:7">
      <c r="A667" s="421" t="s">
        <v>1467</v>
      </c>
      <c r="B667" s="422">
        <v>10</v>
      </c>
      <c r="C667" s="422">
        <v>4</v>
      </c>
      <c r="D667" s="423" t="s">
        <v>1464</v>
      </c>
      <c r="E667" s="424" t="s">
        <v>1466</v>
      </c>
      <c r="F667" s="425">
        <v>130854.9</v>
      </c>
      <c r="G667" s="410" t="s">
        <v>1453</v>
      </c>
    </row>
    <row r="668" spans="1:7">
      <c r="A668" s="421" t="s">
        <v>1465</v>
      </c>
      <c r="B668" s="422">
        <v>10</v>
      </c>
      <c r="C668" s="422">
        <v>4</v>
      </c>
      <c r="D668" s="423" t="s">
        <v>1464</v>
      </c>
      <c r="E668" s="424" t="s">
        <v>1463</v>
      </c>
      <c r="F668" s="425">
        <v>130854.9</v>
      </c>
      <c r="G668" s="410" t="s">
        <v>1453</v>
      </c>
    </row>
    <row r="669" spans="1:7">
      <c r="A669" s="411" t="s">
        <v>1674</v>
      </c>
      <c r="B669" s="412">
        <v>10</v>
      </c>
      <c r="C669" s="412">
        <v>6</v>
      </c>
      <c r="D669" s="413" t="s">
        <v>1453</v>
      </c>
      <c r="E669" s="414" t="s">
        <v>1453</v>
      </c>
      <c r="F669" s="415">
        <v>34994.699999999997</v>
      </c>
      <c r="G669" s="410" t="s">
        <v>1453</v>
      </c>
    </row>
    <row r="670" spans="1:7" ht="22.5">
      <c r="A670" s="416" t="s">
        <v>1498</v>
      </c>
      <c r="B670" s="417">
        <v>10</v>
      </c>
      <c r="C670" s="417">
        <v>6</v>
      </c>
      <c r="D670" s="418" t="s">
        <v>1602</v>
      </c>
      <c r="E670" s="419" t="s">
        <v>1453</v>
      </c>
      <c r="F670" s="420">
        <v>15444.7</v>
      </c>
      <c r="G670" s="410" t="s">
        <v>1453</v>
      </c>
    </row>
    <row r="671" spans="1:7" ht="33.75">
      <c r="A671" s="421" t="s">
        <v>1032</v>
      </c>
      <c r="B671" s="422">
        <v>10</v>
      </c>
      <c r="C671" s="422">
        <v>6</v>
      </c>
      <c r="D671" s="423" t="s">
        <v>1600</v>
      </c>
      <c r="E671" s="424" t="s">
        <v>1453</v>
      </c>
      <c r="F671" s="425">
        <v>15444.7</v>
      </c>
      <c r="G671" s="410" t="s">
        <v>1453</v>
      </c>
    </row>
    <row r="672" spans="1:7" ht="45">
      <c r="A672" s="421" t="s">
        <v>1590</v>
      </c>
      <c r="B672" s="422">
        <v>10</v>
      </c>
      <c r="C672" s="422">
        <v>6</v>
      </c>
      <c r="D672" s="423" t="s">
        <v>1600</v>
      </c>
      <c r="E672" s="424" t="s">
        <v>1589</v>
      </c>
      <c r="F672" s="425">
        <v>13508</v>
      </c>
      <c r="G672" s="410" t="s">
        <v>1453</v>
      </c>
    </row>
    <row r="673" spans="1:7" ht="22.5">
      <c r="A673" s="421" t="s">
        <v>1588</v>
      </c>
      <c r="B673" s="422">
        <v>10</v>
      </c>
      <c r="C673" s="422">
        <v>6</v>
      </c>
      <c r="D673" s="423" t="s">
        <v>1600</v>
      </c>
      <c r="E673" s="424" t="s">
        <v>1587</v>
      </c>
      <c r="F673" s="425">
        <v>13508</v>
      </c>
      <c r="G673" s="410" t="s">
        <v>1453</v>
      </c>
    </row>
    <row r="674" spans="1:7" ht="22.5">
      <c r="A674" s="421" t="s">
        <v>1530</v>
      </c>
      <c r="B674" s="422">
        <v>10</v>
      </c>
      <c r="C674" s="422">
        <v>6</v>
      </c>
      <c r="D674" s="423" t="s">
        <v>1600</v>
      </c>
      <c r="E674" s="424" t="s">
        <v>1529</v>
      </c>
      <c r="F674" s="425">
        <v>1928.7</v>
      </c>
      <c r="G674" s="410" t="s">
        <v>1453</v>
      </c>
    </row>
    <row r="675" spans="1:7" ht="22.5">
      <c r="A675" s="421" t="s">
        <v>1528</v>
      </c>
      <c r="B675" s="422">
        <v>10</v>
      </c>
      <c r="C675" s="422">
        <v>6</v>
      </c>
      <c r="D675" s="423" t="s">
        <v>1600</v>
      </c>
      <c r="E675" s="424" t="s">
        <v>1479</v>
      </c>
      <c r="F675" s="425">
        <v>1928.7</v>
      </c>
      <c r="G675" s="410" t="s">
        <v>1453</v>
      </c>
    </row>
    <row r="676" spans="1:7">
      <c r="A676" s="421" t="s">
        <v>1461</v>
      </c>
      <c r="B676" s="422">
        <v>10</v>
      </c>
      <c r="C676" s="422">
        <v>6</v>
      </c>
      <c r="D676" s="423" t="s">
        <v>1600</v>
      </c>
      <c r="E676" s="424" t="s">
        <v>1460</v>
      </c>
      <c r="F676" s="425">
        <v>8</v>
      </c>
      <c r="G676" s="410" t="s">
        <v>1453</v>
      </c>
    </row>
    <row r="677" spans="1:7">
      <c r="A677" s="421" t="s">
        <v>1586</v>
      </c>
      <c r="B677" s="422">
        <v>10</v>
      </c>
      <c r="C677" s="422">
        <v>6</v>
      </c>
      <c r="D677" s="423" t="s">
        <v>1600</v>
      </c>
      <c r="E677" s="424" t="s">
        <v>1584</v>
      </c>
      <c r="F677" s="425">
        <v>8</v>
      </c>
      <c r="G677" s="410" t="s">
        <v>1453</v>
      </c>
    </row>
    <row r="678" spans="1:7" ht="22.5">
      <c r="A678" s="416" t="s">
        <v>1794</v>
      </c>
      <c r="B678" s="417">
        <v>10</v>
      </c>
      <c r="C678" s="417">
        <v>6</v>
      </c>
      <c r="D678" s="418" t="s">
        <v>1562</v>
      </c>
      <c r="E678" s="419" t="s">
        <v>1453</v>
      </c>
      <c r="F678" s="420">
        <v>18100</v>
      </c>
      <c r="G678" s="410" t="s">
        <v>1453</v>
      </c>
    </row>
    <row r="679" spans="1:7" ht="33.75">
      <c r="A679" s="421" t="s">
        <v>1795</v>
      </c>
      <c r="B679" s="422">
        <v>10</v>
      </c>
      <c r="C679" s="422">
        <v>6</v>
      </c>
      <c r="D679" s="423" t="s">
        <v>1796</v>
      </c>
      <c r="E679" s="424" t="s">
        <v>1453</v>
      </c>
      <c r="F679" s="425">
        <v>12515</v>
      </c>
      <c r="G679" s="410" t="s">
        <v>1453</v>
      </c>
    </row>
    <row r="680" spans="1:7" ht="45">
      <c r="A680" s="421" t="s">
        <v>1797</v>
      </c>
      <c r="B680" s="422">
        <v>10</v>
      </c>
      <c r="C680" s="422">
        <v>6</v>
      </c>
      <c r="D680" s="423" t="s">
        <v>1798</v>
      </c>
      <c r="E680" s="424" t="s">
        <v>1453</v>
      </c>
      <c r="F680" s="425">
        <v>12515</v>
      </c>
      <c r="G680" s="410" t="s">
        <v>1453</v>
      </c>
    </row>
    <row r="681" spans="1:7">
      <c r="A681" s="421" t="s">
        <v>1467</v>
      </c>
      <c r="B681" s="422">
        <v>10</v>
      </c>
      <c r="C681" s="422">
        <v>6</v>
      </c>
      <c r="D681" s="423" t="s">
        <v>1798</v>
      </c>
      <c r="E681" s="424" t="s">
        <v>1466</v>
      </c>
      <c r="F681" s="425">
        <v>11815</v>
      </c>
      <c r="G681" s="410" t="s">
        <v>1453</v>
      </c>
    </row>
    <row r="682" spans="1:7" ht="22.5">
      <c r="A682" s="421" t="s">
        <v>1473</v>
      </c>
      <c r="B682" s="422">
        <v>10</v>
      </c>
      <c r="C682" s="422">
        <v>6</v>
      </c>
      <c r="D682" s="423" t="s">
        <v>1798</v>
      </c>
      <c r="E682" s="424" t="s">
        <v>1471</v>
      </c>
      <c r="F682" s="425">
        <v>11815</v>
      </c>
      <c r="G682" s="410" t="s">
        <v>1453</v>
      </c>
    </row>
    <row r="683" spans="1:7">
      <c r="A683" s="421" t="s">
        <v>1461</v>
      </c>
      <c r="B683" s="422">
        <v>10</v>
      </c>
      <c r="C683" s="422">
        <v>6</v>
      </c>
      <c r="D683" s="423" t="s">
        <v>1798</v>
      </c>
      <c r="E683" s="424" t="s">
        <v>1460</v>
      </c>
      <c r="F683" s="425">
        <v>700</v>
      </c>
      <c r="G683" s="410" t="s">
        <v>1453</v>
      </c>
    </row>
    <row r="684" spans="1:7" ht="33.75">
      <c r="A684" s="421" t="s">
        <v>1459</v>
      </c>
      <c r="B684" s="422">
        <v>10</v>
      </c>
      <c r="C684" s="422">
        <v>6</v>
      </c>
      <c r="D684" s="423" t="s">
        <v>1798</v>
      </c>
      <c r="E684" s="424" t="s">
        <v>1457</v>
      </c>
      <c r="F684" s="425">
        <v>700</v>
      </c>
      <c r="G684" s="410" t="s">
        <v>1453</v>
      </c>
    </row>
    <row r="685" spans="1:7" ht="33.75">
      <c r="A685" s="421" t="s">
        <v>1803</v>
      </c>
      <c r="B685" s="422">
        <v>10</v>
      </c>
      <c r="C685" s="422">
        <v>6</v>
      </c>
      <c r="D685" s="423" t="s">
        <v>1804</v>
      </c>
      <c r="E685" s="424" t="s">
        <v>1453</v>
      </c>
      <c r="F685" s="425">
        <v>1385</v>
      </c>
      <c r="G685" s="410" t="s">
        <v>1453</v>
      </c>
    </row>
    <row r="686" spans="1:7" ht="45">
      <c r="A686" s="421" t="s">
        <v>1805</v>
      </c>
      <c r="B686" s="422">
        <v>10</v>
      </c>
      <c r="C686" s="422">
        <v>6</v>
      </c>
      <c r="D686" s="423" t="s">
        <v>1806</v>
      </c>
      <c r="E686" s="424" t="s">
        <v>1453</v>
      </c>
      <c r="F686" s="425">
        <v>1385</v>
      </c>
      <c r="G686" s="410" t="s">
        <v>1453</v>
      </c>
    </row>
    <row r="687" spans="1:7" ht="22.5">
      <c r="A687" s="421" t="s">
        <v>1530</v>
      </c>
      <c r="B687" s="422">
        <v>10</v>
      </c>
      <c r="C687" s="422">
        <v>6</v>
      </c>
      <c r="D687" s="423" t="s">
        <v>1806</v>
      </c>
      <c r="E687" s="424" t="s">
        <v>1529</v>
      </c>
      <c r="F687" s="425">
        <v>15</v>
      </c>
      <c r="G687" s="410" t="s">
        <v>1453</v>
      </c>
    </row>
    <row r="688" spans="1:7" ht="22.5">
      <c r="A688" s="421" t="s">
        <v>1528</v>
      </c>
      <c r="B688" s="422">
        <v>10</v>
      </c>
      <c r="C688" s="422">
        <v>6</v>
      </c>
      <c r="D688" s="423" t="s">
        <v>1806</v>
      </c>
      <c r="E688" s="424" t="s">
        <v>1479</v>
      </c>
      <c r="F688" s="425">
        <v>15</v>
      </c>
      <c r="G688" s="410" t="s">
        <v>1453</v>
      </c>
    </row>
    <row r="689" spans="1:7">
      <c r="A689" s="421" t="s">
        <v>1467</v>
      </c>
      <c r="B689" s="422">
        <v>10</v>
      </c>
      <c r="C689" s="422">
        <v>6</v>
      </c>
      <c r="D689" s="423" t="s">
        <v>1806</v>
      </c>
      <c r="E689" s="424" t="s">
        <v>1466</v>
      </c>
      <c r="F689" s="425">
        <v>370</v>
      </c>
      <c r="G689" s="410" t="s">
        <v>1453</v>
      </c>
    </row>
    <row r="690" spans="1:7" ht="22.5">
      <c r="A690" s="421" t="s">
        <v>1473</v>
      </c>
      <c r="B690" s="422">
        <v>10</v>
      </c>
      <c r="C690" s="422">
        <v>6</v>
      </c>
      <c r="D690" s="423" t="s">
        <v>1806</v>
      </c>
      <c r="E690" s="424" t="s">
        <v>1471</v>
      </c>
      <c r="F690" s="425">
        <v>370</v>
      </c>
      <c r="G690" s="410" t="s">
        <v>1453</v>
      </c>
    </row>
    <row r="691" spans="1:7" ht="22.5">
      <c r="A691" s="421" t="s">
        <v>1570</v>
      </c>
      <c r="B691" s="422">
        <v>10</v>
      </c>
      <c r="C691" s="422">
        <v>6</v>
      </c>
      <c r="D691" s="423" t="s">
        <v>1806</v>
      </c>
      <c r="E691" s="424" t="s">
        <v>1569</v>
      </c>
      <c r="F691" s="425">
        <v>1000</v>
      </c>
      <c r="G691" s="410" t="s">
        <v>1453</v>
      </c>
    </row>
    <row r="692" spans="1:7">
      <c r="A692" s="421" t="s">
        <v>1566</v>
      </c>
      <c r="B692" s="422">
        <v>10</v>
      </c>
      <c r="C692" s="422">
        <v>6</v>
      </c>
      <c r="D692" s="423" t="s">
        <v>1806</v>
      </c>
      <c r="E692" s="424" t="s">
        <v>1564</v>
      </c>
      <c r="F692" s="425">
        <v>1000</v>
      </c>
      <c r="G692" s="410" t="s">
        <v>1453</v>
      </c>
    </row>
    <row r="693" spans="1:7" ht="33.75">
      <c r="A693" s="421" t="s">
        <v>1808</v>
      </c>
      <c r="B693" s="422">
        <v>10</v>
      </c>
      <c r="C693" s="422">
        <v>6</v>
      </c>
      <c r="D693" s="423" t="s">
        <v>1809</v>
      </c>
      <c r="E693" s="424" t="s">
        <v>1453</v>
      </c>
      <c r="F693" s="425">
        <v>4200</v>
      </c>
      <c r="G693" s="410" t="s">
        <v>1453</v>
      </c>
    </row>
    <row r="694" spans="1:7" ht="45">
      <c r="A694" s="421" t="s">
        <v>1810</v>
      </c>
      <c r="B694" s="422">
        <v>10</v>
      </c>
      <c r="C694" s="422">
        <v>6</v>
      </c>
      <c r="D694" s="423" t="s">
        <v>1811</v>
      </c>
      <c r="E694" s="424" t="s">
        <v>1453</v>
      </c>
      <c r="F694" s="425">
        <v>4200</v>
      </c>
      <c r="G694" s="410" t="s">
        <v>1453</v>
      </c>
    </row>
    <row r="695" spans="1:7">
      <c r="A695" s="421" t="s">
        <v>1467</v>
      </c>
      <c r="B695" s="422">
        <v>10</v>
      </c>
      <c r="C695" s="422">
        <v>6</v>
      </c>
      <c r="D695" s="423" t="s">
        <v>1811</v>
      </c>
      <c r="E695" s="424" t="s">
        <v>1466</v>
      </c>
      <c r="F695" s="425">
        <v>4200</v>
      </c>
      <c r="G695" s="410" t="s">
        <v>1453</v>
      </c>
    </row>
    <row r="696" spans="1:7" ht="22.5">
      <c r="A696" s="421" t="s">
        <v>1473</v>
      </c>
      <c r="B696" s="422">
        <v>10</v>
      </c>
      <c r="C696" s="422">
        <v>6</v>
      </c>
      <c r="D696" s="423" t="s">
        <v>1811</v>
      </c>
      <c r="E696" s="424" t="s">
        <v>1471</v>
      </c>
      <c r="F696" s="425">
        <v>4200</v>
      </c>
      <c r="G696" s="410" t="s">
        <v>1453</v>
      </c>
    </row>
    <row r="697" spans="1:7" ht="22.5">
      <c r="A697" s="416" t="s">
        <v>1816</v>
      </c>
      <c r="B697" s="417">
        <v>10</v>
      </c>
      <c r="C697" s="417">
        <v>6</v>
      </c>
      <c r="D697" s="418" t="s">
        <v>1817</v>
      </c>
      <c r="E697" s="419" t="s">
        <v>1453</v>
      </c>
      <c r="F697" s="420">
        <v>1450</v>
      </c>
      <c r="G697" s="410" t="s">
        <v>1453</v>
      </c>
    </row>
    <row r="698" spans="1:7" ht="22.5">
      <c r="A698" s="421" t="s">
        <v>1818</v>
      </c>
      <c r="B698" s="422">
        <v>10</v>
      </c>
      <c r="C698" s="422">
        <v>6</v>
      </c>
      <c r="D698" s="423" t="s">
        <v>1819</v>
      </c>
      <c r="E698" s="424" t="s">
        <v>1453</v>
      </c>
      <c r="F698" s="425">
        <v>1450</v>
      </c>
      <c r="G698" s="410" t="s">
        <v>1453</v>
      </c>
    </row>
    <row r="699" spans="1:7" ht="22.5">
      <c r="A699" s="421" t="s">
        <v>1530</v>
      </c>
      <c r="B699" s="422">
        <v>10</v>
      </c>
      <c r="C699" s="422">
        <v>6</v>
      </c>
      <c r="D699" s="423" t="s">
        <v>1819</v>
      </c>
      <c r="E699" s="424" t="s">
        <v>1529</v>
      </c>
      <c r="F699" s="425">
        <v>100</v>
      </c>
      <c r="G699" s="410" t="s">
        <v>1453</v>
      </c>
    </row>
    <row r="700" spans="1:7" ht="22.5">
      <c r="A700" s="421" t="s">
        <v>1528</v>
      </c>
      <c r="B700" s="422">
        <v>10</v>
      </c>
      <c r="C700" s="422">
        <v>6</v>
      </c>
      <c r="D700" s="423" t="s">
        <v>1819</v>
      </c>
      <c r="E700" s="424" t="s">
        <v>1479</v>
      </c>
      <c r="F700" s="425">
        <v>100</v>
      </c>
      <c r="G700" s="410" t="s">
        <v>1453</v>
      </c>
    </row>
    <row r="701" spans="1:7" ht="22.5">
      <c r="A701" s="421" t="s">
        <v>1570</v>
      </c>
      <c r="B701" s="422">
        <v>10</v>
      </c>
      <c r="C701" s="422">
        <v>6</v>
      </c>
      <c r="D701" s="423" t="s">
        <v>1819</v>
      </c>
      <c r="E701" s="424" t="s">
        <v>1569</v>
      </c>
      <c r="F701" s="425">
        <v>1350</v>
      </c>
      <c r="G701" s="410" t="s">
        <v>1453</v>
      </c>
    </row>
    <row r="702" spans="1:7">
      <c r="A702" s="421" t="s">
        <v>1568</v>
      </c>
      <c r="B702" s="422">
        <v>10</v>
      </c>
      <c r="C702" s="422">
        <v>6</v>
      </c>
      <c r="D702" s="423" t="s">
        <v>1819</v>
      </c>
      <c r="E702" s="424" t="s">
        <v>1567</v>
      </c>
      <c r="F702" s="425">
        <v>980</v>
      </c>
      <c r="G702" s="410" t="s">
        <v>1453</v>
      </c>
    </row>
    <row r="703" spans="1:7">
      <c r="A703" s="421" t="s">
        <v>1566</v>
      </c>
      <c r="B703" s="422">
        <v>10</v>
      </c>
      <c r="C703" s="422">
        <v>6</v>
      </c>
      <c r="D703" s="423" t="s">
        <v>1819</v>
      </c>
      <c r="E703" s="424" t="s">
        <v>1564</v>
      </c>
      <c r="F703" s="425">
        <v>370</v>
      </c>
      <c r="G703" s="410" t="s">
        <v>1453</v>
      </c>
    </row>
    <row r="704" spans="1:7">
      <c r="A704" s="426" t="s">
        <v>1868</v>
      </c>
      <c r="B704" s="427">
        <v>11</v>
      </c>
      <c r="C704" s="427">
        <v>0</v>
      </c>
      <c r="D704" s="428" t="s">
        <v>1453</v>
      </c>
      <c r="E704" s="429" t="s">
        <v>1453</v>
      </c>
      <c r="F704" s="430">
        <v>80184.399999999994</v>
      </c>
      <c r="G704" s="410" t="s">
        <v>1453</v>
      </c>
    </row>
    <row r="705" spans="1:7">
      <c r="A705" s="411" t="s">
        <v>1869</v>
      </c>
      <c r="B705" s="412">
        <v>11</v>
      </c>
      <c r="C705" s="412">
        <v>1</v>
      </c>
      <c r="D705" s="413" t="s">
        <v>1453</v>
      </c>
      <c r="E705" s="414" t="s">
        <v>1453</v>
      </c>
      <c r="F705" s="415">
        <v>69199.399999999994</v>
      </c>
      <c r="G705" s="410" t="s">
        <v>1453</v>
      </c>
    </row>
    <row r="706" spans="1:7" ht="22.5">
      <c r="A706" s="416" t="s">
        <v>1865</v>
      </c>
      <c r="B706" s="417">
        <v>11</v>
      </c>
      <c r="C706" s="417">
        <v>1</v>
      </c>
      <c r="D706" s="418" t="s">
        <v>1550</v>
      </c>
      <c r="E706" s="419" t="s">
        <v>1453</v>
      </c>
      <c r="F706" s="420">
        <v>69187.399999999994</v>
      </c>
      <c r="G706" s="410" t="s">
        <v>1453</v>
      </c>
    </row>
    <row r="707" spans="1:7" ht="45">
      <c r="A707" s="421" t="s">
        <v>1866</v>
      </c>
      <c r="B707" s="422">
        <v>11</v>
      </c>
      <c r="C707" s="422">
        <v>1</v>
      </c>
      <c r="D707" s="423" t="s">
        <v>1548</v>
      </c>
      <c r="E707" s="424" t="s">
        <v>1453</v>
      </c>
      <c r="F707" s="425">
        <v>53.4</v>
      </c>
      <c r="G707" s="410" t="s">
        <v>1453</v>
      </c>
    </row>
    <row r="708" spans="1:7" ht="78.75">
      <c r="A708" s="421" t="s">
        <v>1867</v>
      </c>
      <c r="B708" s="422">
        <v>11</v>
      </c>
      <c r="C708" s="422">
        <v>1</v>
      </c>
      <c r="D708" s="423" t="s">
        <v>1546</v>
      </c>
      <c r="E708" s="424" t="s">
        <v>1453</v>
      </c>
      <c r="F708" s="425">
        <v>53.4</v>
      </c>
      <c r="G708" s="410" t="s">
        <v>1453</v>
      </c>
    </row>
    <row r="709" spans="1:7" ht="22.5">
      <c r="A709" s="421" t="s">
        <v>1530</v>
      </c>
      <c r="B709" s="422">
        <v>11</v>
      </c>
      <c r="C709" s="422">
        <v>1</v>
      </c>
      <c r="D709" s="423" t="s">
        <v>1546</v>
      </c>
      <c r="E709" s="424" t="s">
        <v>1529</v>
      </c>
      <c r="F709" s="425">
        <v>53.4</v>
      </c>
      <c r="G709" s="410" t="s">
        <v>1453</v>
      </c>
    </row>
    <row r="710" spans="1:7" ht="22.5">
      <c r="A710" s="421" t="s">
        <v>1528</v>
      </c>
      <c r="B710" s="422">
        <v>11</v>
      </c>
      <c r="C710" s="422">
        <v>1</v>
      </c>
      <c r="D710" s="423" t="s">
        <v>1546</v>
      </c>
      <c r="E710" s="424" t="s">
        <v>1479</v>
      </c>
      <c r="F710" s="425">
        <v>53.4</v>
      </c>
      <c r="G710" s="410" t="s">
        <v>1453</v>
      </c>
    </row>
    <row r="711" spans="1:7" ht="45">
      <c r="A711" s="421" t="s">
        <v>1881</v>
      </c>
      <c r="B711" s="422">
        <v>11</v>
      </c>
      <c r="C711" s="422">
        <v>1</v>
      </c>
      <c r="D711" s="423" t="s">
        <v>1882</v>
      </c>
      <c r="E711" s="424" t="s">
        <v>1453</v>
      </c>
      <c r="F711" s="425">
        <v>69134</v>
      </c>
      <c r="G711" s="410" t="s">
        <v>1453</v>
      </c>
    </row>
    <row r="712" spans="1:7" ht="78.75">
      <c r="A712" s="421" t="s">
        <v>1228</v>
      </c>
      <c r="B712" s="422">
        <v>11</v>
      </c>
      <c r="C712" s="422">
        <v>1</v>
      </c>
      <c r="D712" s="423" t="s">
        <v>1229</v>
      </c>
      <c r="E712" s="424" t="s">
        <v>1453</v>
      </c>
      <c r="F712" s="425">
        <v>69134</v>
      </c>
      <c r="G712" s="410" t="s">
        <v>1453</v>
      </c>
    </row>
    <row r="713" spans="1:7" ht="22.5">
      <c r="A713" s="421" t="s">
        <v>1570</v>
      </c>
      <c r="B713" s="422">
        <v>11</v>
      </c>
      <c r="C713" s="422">
        <v>1</v>
      </c>
      <c r="D713" s="423" t="s">
        <v>1229</v>
      </c>
      <c r="E713" s="424" t="s">
        <v>1569</v>
      </c>
      <c r="F713" s="425">
        <v>69134</v>
      </c>
      <c r="G713" s="410" t="s">
        <v>1453</v>
      </c>
    </row>
    <row r="714" spans="1:7">
      <c r="A714" s="421" t="s">
        <v>1566</v>
      </c>
      <c r="B714" s="422">
        <v>11</v>
      </c>
      <c r="C714" s="422">
        <v>1</v>
      </c>
      <c r="D714" s="423" t="s">
        <v>1229</v>
      </c>
      <c r="E714" s="424" t="s">
        <v>1564</v>
      </c>
      <c r="F714" s="425">
        <v>69134</v>
      </c>
      <c r="G714" s="410" t="s">
        <v>1453</v>
      </c>
    </row>
    <row r="715" spans="1:7" ht="33.75">
      <c r="A715" s="416" t="s">
        <v>1340</v>
      </c>
      <c r="B715" s="417">
        <v>11</v>
      </c>
      <c r="C715" s="417">
        <v>1</v>
      </c>
      <c r="D715" s="418" t="s">
        <v>1341</v>
      </c>
      <c r="E715" s="419" t="s">
        <v>1453</v>
      </c>
      <c r="F715" s="420">
        <v>12</v>
      </c>
      <c r="G715" s="410" t="s">
        <v>1453</v>
      </c>
    </row>
    <row r="716" spans="1:7" ht="56.25">
      <c r="A716" s="421" t="s">
        <v>1351</v>
      </c>
      <c r="B716" s="422">
        <v>11</v>
      </c>
      <c r="C716" s="422">
        <v>1</v>
      </c>
      <c r="D716" s="423" t="s">
        <v>1352</v>
      </c>
      <c r="E716" s="424" t="s">
        <v>1453</v>
      </c>
      <c r="F716" s="425">
        <v>12</v>
      </c>
      <c r="G716" s="410" t="s">
        <v>1453</v>
      </c>
    </row>
    <row r="717" spans="1:7" ht="56.25">
      <c r="A717" s="421" t="s">
        <v>1353</v>
      </c>
      <c r="B717" s="422">
        <v>11</v>
      </c>
      <c r="C717" s="422">
        <v>1</v>
      </c>
      <c r="D717" s="423" t="s">
        <v>1354</v>
      </c>
      <c r="E717" s="424" t="s">
        <v>1453</v>
      </c>
      <c r="F717" s="425">
        <v>12</v>
      </c>
      <c r="G717" s="410" t="s">
        <v>1453</v>
      </c>
    </row>
    <row r="718" spans="1:7" ht="22.5">
      <c r="A718" s="421" t="s">
        <v>1570</v>
      </c>
      <c r="B718" s="422">
        <v>11</v>
      </c>
      <c r="C718" s="422">
        <v>1</v>
      </c>
      <c r="D718" s="423" t="s">
        <v>1354</v>
      </c>
      <c r="E718" s="424" t="s">
        <v>1569</v>
      </c>
      <c r="F718" s="425">
        <v>12</v>
      </c>
      <c r="G718" s="410" t="s">
        <v>1453</v>
      </c>
    </row>
    <row r="719" spans="1:7">
      <c r="A719" s="421" t="s">
        <v>1566</v>
      </c>
      <c r="B719" s="422">
        <v>11</v>
      </c>
      <c r="C719" s="422">
        <v>1</v>
      </c>
      <c r="D719" s="423" t="s">
        <v>1354</v>
      </c>
      <c r="E719" s="424" t="s">
        <v>1564</v>
      </c>
      <c r="F719" s="425">
        <v>12</v>
      </c>
      <c r="G719" s="410" t="s">
        <v>1453</v>
      </c>
    </row>
    <row r="720" spans="1:7">
      <c r="A720" s="411" t="s">
        <v>1872</v>
      </c>
      <c r="B720" s="412">
        <v>11</v>
      </c>
      <c r="C720" s="412">
        <v>2</v>
      </c>
      <c r="D720" s="413" t="s">
        <v>1453</v>
      </c>
      <c r="E720" s="414" t="s">
        <v>1453</v>
      </c>
      <c r="F720" s="415">
        <v>1591</v>
      </c>
      <c r="G720" s="410" t="s">
        <v>1453</v>
      </c>
    </row>
    <row r="721" spans="1:7" ht="22.5">
      <c r="A721" s="416" t="s">
        <v>1865</v>
      </c>
      <c r="B721" s="417">
        <v>11</v>
      </c>
      <c r="C721" s="417">
        <v>2</v>
      </c>
      <c r="D721" s="418" t="s">
        <v>1550</v>
      </c>
      <c r="E721" s="419" t="s">
        <v>1453</v>
      </c>
      <c r="F721" s="420">
        <v>1400</v>
      </c>
      <c r="G721" s="410" t="s">
        <v>1453</v>
      </c>
    </row>
    <row r="722" spans="1:7" ht="45">
      <c r="A722" s="421" t="s">
        <v>1866</v>
      </c>
      <c r="B722" s="422">
        <v>11</v>
      </c>
      <c r="C722" s="422">
        <v>2</v>
      </c>
      <c r="D722" s="423" t="s">
        <v>1548</v>
      </c>
      <c r="E722" s="424" t="s">
        <v>1453</v>
      </c>
      <c r="F722" s="425">
        <v>1400</v>
      </c>
      <c r="G722" s="410" t="s">
        <v>1453</v>
      </c>
    </row>
    <row r="723" spans="1:7" ht="45">
      <c r="A723" s="421" t="s">
        <v>1870</v>
      </c>
      <c r="B723" s="422">
        <v>11</v>
      </c>
      <c r="C723" s="422">
        <v>2</v>
      </c>
      <c r="D723" s="423" t="s">
        <v>1871</v>
      </c>
      <c r="E723" s="424" t="s">
        <v>1453</v>
      </c>
      <c r="F723" s="425">
        <v>1400</v>
      </c>
      <c r="G723" s="410" t="s">
        <v>1453</v>
      </c>
    </row>
    <row r="724" spans="1:7" ht="22.5">
      <c r="A724" s="421" t="s">
        <v>1530</v>
      </c>
      <c r="B724" s="422">
        <v>11</v>
      </c>
      <c r="C724" s="422">
        <v>2</v>
      </c>
      <c r="D724" s="423" t="s">
        <v>1871</v>
      </c>
      <c r="E724" s="424" t="s">
        <v>1529</v>
      </c>
      <c r="F724" s="425">
        <v>99</v>
      </c>
      <c r="G724" s="410" t="s">
        <v>1453</v>
      </c>
    </row>
    <row r="725" spans="1:7" ht="22.5">
      <c r="A725" s="421" t="s">
        <v>1528</v>
      </c>
      <c r="B725" s="422">
        <v>11</v>
      </c>
      <c r="C725" s="422">
        <v>2</v>
      </c>
      <c r="D725" s="423" t="s">
        <v>1871</v>
      </c>
      <c r="E725" s="424" t="s">
        <v>1479</v>
      </c>
      <c r="F725" s="425">
        <v>99</v>
      </c>
      <c r="G725" s="410" t="s">
        <v>1453</v>
      </c>
    </row>
    <row r="726" spans="1:7" ht="22.5">
      <c r="A726" s="421" t="s">
        <v>1570</v>
      </c>
      <c r="B726" s="422">
        <v>11</v>
      </c>
      <c r="C726" s="422">
        <v>2</v>
      </c>
      <c r="D726" s="423" t="s">
        <v>1871</v>
      </c>
      <c r="E726" s="424" t="s">
        <v>1569</v>
      </c>
      <c r="F726" s="425">
        <v>1301</v>
      </c>
      <c r="G726" s="410" t="s">
        <v>1453</v>
      </c>
    </row>
    <row r="727" spans="1:7">
      <c r="A727" s="421" t="s">
        <v>1566</v>
      </c>
      <c r="B727" s="422">
        <v>11</v>
      </c>
      <c r="C727" s="422">
        <v>2</v>
      </c>
      <c r="D727" s="423" t="s">
        <v>1871</v>
      </c>
      <c r="E727" s="424" t="s">
        <v>1564</v>
      </c>
      <c r="F727" s="425">
        <v>1301</v>
      </c>
      <c r="G727" s="410" t="s">
        <v>1453</v>
      </c>
    </row>
    <row r="728" spans="1:7" ht="22.5">
      <c r="A728" s="416" t="s">
        <v>1408</v>
      </c>
      <c r="B728" s="417">
        <v>11</v>
      </c>
      <c r="C728" s="417">
        <v>2</v>
      </c>
      <c r="D728" s="418" t="s">
        <v>1409</v>
      </c>
      <c r="E728" s="419" t="s">
        <v>1453</v>
      </c>
      <c r="F728" s="420">
        <v>91</v>
      </c>
      <c r="G728" s="410" t="s">
        <v>1453</v>
      </c>
    </row>
    <row r="729" spans="1:7" ht="22.5">
      <c r="A729" s="421" t="s">
        <v>1410</v>
      </c>
      <c r="B729" s="422">
        <v>11</v>
      </c>
      <c r="C729" s="422">
        <v>2</v>
      </c>
      <c r="D729" s="423" t="s">
        <v>1411</v>
      </c>
      <c r="E729" s="424" t="s">
        <v>1453</v>
      </c>
      <c r="F729" s="425">
        <v>91</v>
      </c>
      <c r="G729" s="410" t="s">
        <v>1453</v>
      </c>
    </row>
    <row r="730" spans="1:7" ht="22.5">
      <c r="A730" s="421" t="s">
        <v>1570</v>
      </c>
      <c r="B730" s="422">
        <v>11</v>
      </c>
      <c r="C730" s="422">
        <v>2</v>
      </c>
      <c r="D730" s="423" t="s">
        <v>1411</v>
      </c>
      <c r="E730" s="424" t="s">
        <v>1569</v>
      </c>
      <c r="F730" s="425">
        <v>91</v>
      </c>
      <c r="G730" s="410" t="s">
        <v>1453</v>
      </c>
    </row>
    <row r="731" spans="1:7">
      <c r="A731" s="421" t="s">
        <v>1566</v>
      </c>
      <c r="B731" s="422">
        <v>11</v>
      </c>
      <c r="C731" s="422">
        <v>2</v>
      </c>
      <c r="D731" s="423" t="s">
        <v>1411</v>
      </c>
      <c r="E731" s="424" t="s">
        <v>1564</v>
      </c>
      <c r="F731" s="425">
        <v>91</v>
      </c>
      <c r="G731" s="410" t="s">
        <v>1453</v>
      </c>
    </row>
    <row r="732" spans="1:7" ht="33.75">
      <c r="A732" s="416" t="s">
        <v>1430</v>
      </c>
      <c r="B732" s="417">
        <v>11</v>
      </c>
      <c r="C732" s="417">
        <v>2</v>
      </c>
      <c r="D732" s="418" t="s">
        <v>1431</v>
      </c>
      <c r="E732" s="419" t="s">
        <v>1453</v>
      </c>
      <c r="F732" s="420">
        <v>100</v>
      </c>
      <c r="G732" s="410" t="s">
        <v>1453</v>
      </c>
    </row>
    <row r="733" spans="1:7" ht="33.75">
      <c r="A733" s="421" t="s">
        <v>1432</v>
      </c>
      <c r="B733" s="422">
        <v>11</v>
      </c>
      <c r="C733" s="422">
        <v>2</v>
      </c>
      <c r="D733" s="423" t="s">
        <v>1433</v>
      </c>
      <c r="E733" s="424" t="s">
        <v>1453</v>
      </c>
      <c r="F733" s="425">
        <v>100</v>
      </c>
      <c r="G733" s="410" t="s">
        <v>1453</v>
      </c>
    </row>
    <row r="734" spans="1:7" ht="22.5">
      <c r="A734" s="421" t="s">
        <v>1570</v>
      </c>
      <c r="B734" s="422">
        <v>11</v>
      </c>
      <c r="C734" s="422">
        <v>2</v>
      </c>
      <c r="D734" s="423" t="s">
        <v>1433</v>
      </c>
      <c r="E734" s="424" t="s">
        <v>1569</v>
      </c>
      <c r="F734" s="425">
        <v>100</v>
      </c>
      <c r="G734" s="410" t="s">
        <v>1453</v>
      </c>
    </row>
    <row r="735" spans="1:7">
      <c r="A735" s="421" t="s">
        <v>1566</v>
      </c>
      <c r="B735" s="422">
        <v>11</v>
      </c>
      <c r="C735" s="422">
        <v>2</v>
      </c>
      <c r="D735" s="423" t="s">
        <v>1433</v>
      </c>
      <c r="E735" s="424" t="s">
        <v>1564</v>
      </c>
      <c r="F735" s="425">
        <v>100</v>
      </c>
      <c r="G735" s="410" t="s">
        <v>1453</v>
      </c>
    </row>
    <row r="736" spans="1:7">
      <c r="A736" s="411" t="s">
        <v>1240</v>
      </c>
      <c r="B736" s="412">
        <v>11</v>
      </c>
      <c r="C736" s="412">
        <v>5</v>
      </c>
      <c r="D736" s="413" t="s">
        <v>1453</v>
      </c>
      <c r="E736" s="414" t="s">
        <v>1453</v>
      </c>
      <c r="F736" s="415">
        <v>9394</v>
      </c>
      <c r="G736" s="410" t="s">
        <v>1453</v>
      </c>
    </row>
    <row r="737" spans="1:7" ht="22.5">
      <c r="A737" s="416" t="s">
        <v>1865</v>
      </c>
      <c r="B737" s="417">
        <v>11</v>
      </c>
      <c r="C737" s="417">
        <v>5</v>
      </c>
      <c r="D737" s="418" t="s">
        <v>1550</v>
      </c>
      <c r="E737" s="419" t="s">
        <v>1453</v>
      </c>
      <c r="F737" s="420">
        <v>9394</v>
      </c>
      <c r="G737" s="410" t="s">
        <v>1453</v>
      </c>
    </row>
    <row r="738" spans="1:7" ht="45">
      <c r="A738" s="421" t="s">
        <v>1236</v>
      </c>
      <c r="B738" s="422">
        <v>11</v>
      </c>
      <c r="C738" s="422">
        <v>5</v>
      </c>
      <c r="D738" s="423" t="s">
        <v>1237</v>
      </c>
      <c r="E738" s="424" t="s">
        <v>1453</v>
      </c>
      <c r="F738" s="425">
        <v>9394</v>
      </c>
      <c r="G738" s="410" t="s">
        <v>1453</v>
      </c>
    </row>
    <row r="739" spans="1:7" ht="56.25">
      <c r="A739" s="421" t="s">
        <v>1238</v>
      </c>
      <c r="B739" s="422">
        <v>11</v>
      </c>
      <c r="C739" s="422">
        <v>5</v>
      </c>
      <c r="D739" s="423" t="s">
        <v>1239</v>
      </c>
      <c r="E739" s="424" t="s">
        <v>1453</v>
      </c>
      <c r="F739" s="425">
        <v>9394</v>
      </c>
      <c r="G739" s="410" t="s">
        <v>1453</v>
      </c>
    </row>
    <row r="740" spans="1:7" ht="45">
      <c r="A740" s="421" t="s">
        <v>1590</v>
      </c>
      <c r="B740" s="422">
        <v>11</v>
      </c>
      <c r="C740" s="422">
        <v>5</v>
      </c>
      <c r="D740" s="423" t="s">
        <v>1239</v>
      </c>
      <c r="E740" s="424" t="s">
        <v>1589</v>
      </c>
      <c r="F740" s="425">
        <v>9029</v>
      </c>
      <c r="G740" s="410" t="s">
        <v>1453</v>
      </c>
    </row>
    <row r="741" spans="1:7" ht="22.5">
      <c r="A741" s="421" t="s">
        <v>1588</v>
      </c>
      <c r="B741" s="422">
        <v>11</v>
      </c>
      <c r="C741" s="422">
        <v>5</v>
      </c>
      <c r="D741" s="423" t="s">
        <v>1239</v>
      </c>
      <c r="E741" s="424" t="s">
        <v>1587</v>
      </c>
      <c r="F741" s="425">
        <v>9029</v>
      </c>
      <c r="G741" s="410" t="s">
        <v>1453</v>
      </c>
    </row>
    <row r="742" spans="1:7" ht="22.5">
      <c r="A742" s="421" t="s">
        <v>1530</v>
      </c>
      <c r="B742" s="422">
        <v>11</v>
      </c>
      <c r="C742" s="422">
        <v>5</v>
      </c>
      <c r="D742" s="423" t="s">
        <v>1239</v>
      </c>
      <c r="E742" s="424" t="s">
        <v>1529</v>
      </c>
      <c r="F742" s="425">
        <v>362</v>
      </c>
      <c r="G742" s="410" t="s">
        <v>1453</v>
      </c>
    </row>
    <row r="743" spans="1:7" ht="22.5">
      <c r="A743" s="421" t="s">
        <v>1528</v>
      </c>
      <c r="B743" s="422">
        <v>11</v>
      </c>
      <c r="C743" s="422">
        <v>5</v>
      </c>
      <c r="D743" s="423" t="s">
        <v>1239</v>
      </c>
      <c r="E743" s="424" t="s">
        <v>1479</v>
      </c>
      <c r="F743" s="425">
        <v>362</v>
      </c>
      <c r="G743" s="410" t="s">
        <v>1453</v>
      </c>
    </row>
    <row r="744" spans="1:7">
      <c r="A744" s="421" t="s">
        <v>1461</v>
      </c>
      <c r="B744" s="422">
        <v>11</v>
      </c>
      <c r="C744" s="422">
        <v>5</v>
      </c>
      <c r="D744" s="423" t="s">
        <v>1239</v>
      </c>
      <c r="E744" s="424" t="s">
        <v>1460</v>
      </c>
      <c r="F744" s="425">
        <v>3</v>
      </c>
      <c r="G744" s="410" t="s">
        <v>1453</v>
      </c>
    </row>
    <row r="745" spans="1:7">
      <c r="A745" s="421" t="s">
        <v>1586</v>
      </c>
      <c r="B745" s="422">
        <v>11</v>
      </c>
      <c r="C745" s="422">
        <v>5</v>
      </c>
      <c r="D745" s="423" t="s">
        <v>1239</v>
      </c>
      <c r="E745" s="424" t="s">
        <v>1584</v>
      </c>
      <c r="F745" s="425">
        <v>3</v>
      </c>
      <c r="G745" s="410" t="s">
        <v>1453</v>
      </c>
    </row>
    <row r="746" spans="1:7">
      <c r="A746" s="426" t="s">
        <v>1412</v>
      </c>
      <c r="B746" s="427">
        <v>12</v>
      </c>
      <c r="C746" s="427">
        <v>0</v>
      </c>
      <c r="D746" s="428" t="s">
        <v>1453</v>
      </c>
      <c r="E746" s="429" t="s">
        <v>1453</v>
      </c>
      <c r="F746" s="430">
        <v>16975</v>
      </c>
      <c r="G746" s="410" t="s">
        <v>1453</v>
      </c>
    </row>
    <row r="747" spans="1:7">
      <c r="A747" s="411" t="s">
        <v>1413</v>
      </c>
      <c r="B747" s="412">
        <v>12</v>
      </c>
      <c r="C747" s="412">
        <v>1</v>
      </c>
      <c r="D747" s="413" t="s">
        <v>1453</v>
      </c>
      <c r="E747" s="414" t="s">
        <v>1453</v>
      </c>
      <c r="F747" s="415">
        <v>6875</v>
      </c>
      <c r="G747" s="410" t="s">
        <v>1453</v>
      </c>
    </row>
    <row r="748" spans="1:7" ht="22.5">
      <c r="A748" s="416" t="s">
        <v>1408</v>
      </c>
      <c r="B748" s="417">
        <v>12</v>
      </c>
      <c r="C748" s="417">
        <v>1</v>
      </c>
      <c r="D748" s="418" t="s">
        <v>1409</v>
      </c>
      <c r="E748" s="419" t="s">
        <v>1453</v>
      </c>
      <c r="F748" s="420">
        <v>6875</v>
      </c>
      <c r="G748" s="410" t="s">
        <v>1453</v>
      </c>
    </row>
    <row r="749" spans="1:7" ht="22.5">
      <c r="A749" s="421" t="s">
        <v>1410</v>
      </c>
      <c r="B749" s="422">
        <v>12</v>
      </c>
      <c r="C749" s="422">
        <v>1</v>
      </c>
      <c r="D749" s="423" t="s">
        <v>1411</v>
      </c>
      <c r="E749" s="424" t="s">
        <v>1453</v>
      </c>
      <c r="F749" s="425">
        <v>6875</v>
      </c>
      <c r="G749" s="410" t="s">
        <v>1453</v>
      </c>
    </row>
    <row r="750" spans="1:7" ht="22.5">
      <c r="A750" s="421" t="s">
        <v>1530</v>
      </c>
      <c r="B750" s="422">
        <v>12</v>
      </c>
      <c r="C750" s="422">
        <v>1</v>
      </c>
      <c r="D750" s="423" t="s">
        <v>1411</v>
      </c>
      <c r="E750" s="424" t="s">
        <v>1529</v>
      </c>
      <c r="F750" s="425">
        <v>6875</v>
      </c>
      <c r="G750" s="410" t="s">
        <v>1453</v>
      </c>
    </row>
    <row r="751" spans="1:7" ht="22.5">
      <c r="A751" s="421" t="s">
        <v>1528</v>
      </c>
      <c r="B751" s="422">
        <v>12</v>
      </c>
      <c r="C751" s="422">
        <v>1</v>
      </c>
      <c r="D751" s="423" t="s">
        <v>1411</v>
      </c>
      <c r="E751" s="424" t="s">
        <v>1479</v>
      </c>
      <c r="F751" s="425">
        <v>6875</v>
      </c>
      <c r="G751" s="410" t="s">
        <v>1453</v>
      </c>
    </row>
    <row r="752" spans="1:7">
      <c r="A752" s="411" t="s">
        <v>1414</v>
      </c>
      <c r="B752" s="412">
        <v>12</v>
      </c>
      <c r="C752" s="412">
        <v>2</v>
      </c>
      <c r="D752" s="413" t="s">
        <v>1453</v>
      </c>
      <c r="E752" s="414" t="s">
        <v>1453</v>
      </c>
      <c r="F752" s="415">
        <v>8211</v>
      </c>
      <c r="G752" s="410" t="s">
        <v>1453</v>
      </c>
    </row>
    <row r="753" spans="1:7" ht="22.5">
      <c r="A753" s="416" t="s">
        <v>1408</v>
      </c>
      <c r="B753" s="417">
        <v>12</v>
      </c>
      <c r="C753" s="417">
        <v>2</v>
      </c>
      <c r="D753" s="418" t="s">
        <v>1409</v>
      </c>
      <c r="E753" s="419" t="s">
        <v>1453</v>
      </c>
      <c r="F753" s="420">
        <v>8211</v>
      </c>
      <c r="G753" s="410" t="s">
        <v>1453</v>
      </c>
    </row>
    <row r="754" spans="1:7" ht="22.5">
      <c r="A754" s="421" t="s">
        <v>1410</v>
      </c>
      <c r="B754" s="422">
        <v>12</v>
      </c>
      <c r="C754" s="422">
        <v>2</v>
      </c>
      <c r="D754" s="423" t="s">
        <v>1411</v>
      </c>
      <c r="E754" s="424" t="s">
        <v>1453</v>
      </c>
      <c r="F754" s="425">
        <v>8211</v>
      </c>
      <c r="G754" s="410" t="s">
        <v>1453</v>
      </c>
    </row>
    <row r="755" spans="1:7" ht="22.5">
      <c r="A755" s="421" t="s">
        <v>1530</v>
      </c>
      <c r="B755" s="422">
        <v>12</v>
      </c>
      <c r="C755" s="422">
        <v>2</v>
      </c>
      <c r="D755" s="423" t="s">
        <v>1411</v>
      </c>
      <c r="E755" s="424" t="s">
        <v>1529</v>
      </c>
      <c r="F755" s="425">
        <v>8211</v>
      </c>
      <c r="G755" s="410" t="s">
        <v>1453</v>
      </c>
    </row>
    <row r="756" spans="1:7" ht="22.5">
      <c r="A756" s="421" t="s">
        <v>1528</v>
      </c>
      <c r="B756" s="422">
        <v>12</v>
      </c>
      <c r="C756" s="422">
        <v>2</v>
      </c>
      <c r="D756" s="423" t="s">
        <v>1411</v>
      </c>
      <c r="E756" s="424" t="s">
        <v>1479</v>
      </c>
      <c r="F756" s="425">
        <v>8211</v>
      </c>
      <c r="G756" s="410" t="s">
        <v>1453</v>
      </c>
    </row>
    <row r="757" spans="1:7">
      <c r="A757" s="411" t="s">
        <v>1415</v>
      </c>
      <c r="B757" s="412">
        <v>12</v>
      </c>
      <c r="C757" s="412">
        <v>4</v>
      </c>
      <c r="D757" s="413" t="s">
        <v>1453</v>
      </c>
      <c r="E757" s="414" t="s">
        <v>1453</v>
      </c>
      <c r="F757" s="415">
        <v>1889</v>
      </c>
      <c r="G757" s="410" t="s">
        <v>1453</v>
      </c>
    </row>
    <row r="758" spans="1:7" ht="22.5">
      <c r="A758" s="416" t="s">
        <v>1408</v>
      </c>
      <c r="B758" s="417">
        <v>12</v>
      </c>
      <c r="C758" s="417">
        <v>4</v>
      </c>
      <c r="D758" s="418" t="s">
        <v>1409</v>
      </c>
      <c r="E758" s="419" t="s">
        <v>1453</v>
      </c>
      <c r="F758" s="420">
        <v>1769</v>
      </c>
      <c r="G758" s="410" t="s">
        <v>1453</v>
      </c>
    </row>
    <row r="759" spans="1:7" ht="22.5">
      <c r="A759" s="421" t="s">
        <v>1410</v>
      </c>
      <c r="B759" s="422">
        <v>12</v>
      </c>
      <c r="C759" s="422">
        <v>4</v>
      </c>
      <c r="D759" s="423" t="s">
        <v>1411</v>
      </c>
      <c r="E759" s="424" t="s">
        <v>1453</v>
      </c>
      <c r="F759" s="425">
        <v>1769</v>
      </c>
      <c r="G759" s="410" t="s">
        <v>1453</v>
      </c>
    </row>
    <row r="760" spans="1:7" ht="22.5">
      <c r="A760" s="421" t="s">
        <v>1530</v>
      </c>
      <c r="B760" s="422">
        <v>12</v>
      </c>
      <c r="C760" s="422">
        <v>4</v>
      </c>
      <c r="D760" s="423" t="s">
        <v>1411</v>
      </c>
      <c r="E760" s="424" t="s">
        <v>1529</v>
      </c>
      <c r="F760" s="425">
        <v>1769</v>
      </c>
      <c r="G760" s="410" t="s">
        <v>1453</v>
      </c>
    </row>
    <row r="761" spans="1:7" ht="22.5">
      <c r="A761" s="421" t="s">
        <v>1528</v>
      </c>
      <c r="B761" s="422">
        <v>12</v>
      </c>
      <c r="C761" s="422">
        <v>4</v>
      </c>
      <c r="D761" s="423" t="s">
        <v>1411</v>
      </c>
      <c r="E761" s="424" t="s">
        <v>1479</v>
      </c>
      <c r="F761" s="425">
        <v>1769</v>
      </c>
      <c r="G761" s="410" t="s">
        <v>1453</v>
      </c>
    </row>
    <row r="762" spans="1:7" ht="33.75">
      <c r="A762" s="416" t="s">
        <v>1430</v>
      </c>
      <c r="B762" s="417">
        <v>12</v>
      </c>
      <c r="C762" s="417">
        <v>4</v>
      </c>
      <c r="D762" s="418" t="s">
        <v>1431</v>
      </c>
      <c r="E762" s="419" t="s">
        <v>1453</v>
      </c>
      <c r="F762" s="420">
        <v>120</v>
      </c>
      <c r="G762" s="410" t="s">
        <v>1453</v>
      </c>
    </row>
    <row r="763" spans="1:7" ht="33.75">
      <c r="A763" s="421" t="s">
        <v>1432</v>
      </c>
      <c r="B763" s="422">
        <v>12</v>
      </c>
      <c r="C763" s="422">
        <v>4</v>
      </c>
      <c r="D763" s="423" t="s">
        <v>1433</v>
      </c>
      <c r="E763" s="424" t="s">
        <v>1453</v>
      </c>
      <c r="F763" s="425">
        <v>120</v>
      </c>
      <c r="G763" s="410" t="s">
        <v>1453</v>
      </c>
    </row>
    <row r="764" spans="1:7" ht="22.5">
      <c r="A764" s="421" t="s">
        <v>1530</v>
      </c>
      <c r="B764" s="422">
        <v>12</v>
      </c>
      <c r="C764" s="422">
        <v>4</v>
      </c>
      <c r="D764" s="423" t="s">
        <v>1433</v>
      </c>
      <c r="E764" s="424" t="s">
        <v>1529</v>
      </c>
      <c r="F764" s="425">
        <v>120</v>
      </c>
      <c r="G764" s="410" t="s">
        <v>1453</v>
      </c>
    </row>
    <row r="765" spans="1:7" ht="22.5">
      <c r="A765" s="421" t="s">
        <v>1528</v>
      </c>
      <c r="B765" s="422">
        <v>12</v>
      </c>
      <c r="C765" s="422">
        <v>4</v>
      </c>
      <c r="D765" s="423" t="s">
        <v>1433</v>
      </c>
      <c r="E765" s="424" t="s">
        <v>1479</v>
      </c>
      <c r="F765" s="425">
        <v>120</v>
      </c>
      <c r="G765" s="410" t="s">
        <v>1453</v>
      </c>
    </row>
    <row r="766" spans="1:7" ht="24">
      <c r="A766" s="426" t="s">
        <v>1397</v>
      </c>
      <c r="B766" s="427">
        <v>13</v>
      </c>
      <c r="C766" s="427">
        <v>1</v>
      </c>
      <c r="D766" s="428" t="s">
        <v>1453</v>
      </c>
      <c r="E766" s="429" t="s">
        <v>1453</v>
      </c>
      <c r="F766" s="430">
        <v>6600</v>
      </c>
      <c r="G766" s="410" t="s">
        <v>1453</v>
      </c>
    </row>
    <row r="767" spans="1:7" ht="21">
      <c r="A767" s="411" t="s">
        <v>1398</v>
      </c>
      <c r="B767" s="412">
        <v>13</v>
      </c>
      <c r="C767" s="412">
        <v>1</v>
      </c>
      <c r="D767" s="413" t="s">
        <v>1453</v>
      </c>
      <c r="E767" s="414" t="s">
        <v>1453</v>
      </c>
      <c r="F767" s="415">
        <v>6600</v>
      </c>
      <c r="G767" s="410" t="s">
        <v>1453</v>
      </c>
    </row>
    <row r="768" spans="1:7" ht="22.5">
      <c r="A768" s="416" t="s">
        <v>1386</v>
      </c>
      <c r="B768" s="417">
        <v>13</v>
      </c>
      <c r="C768" s="417">
        <v>1</v>
      </c>
      <c r="D768" s="418" t="s">
        <v>1387</v>
      </c>
      <c r="E768" s="419" t="s">
        <v>1453</v>
      </c>
      <c r="F768" s="420">
        <v>6600</v>
      </c>
      <c r="G768" s="410" t="s">
        <v>1453</v>
      </c>
    </row>
    <row r="769" spans="1:7" ht="45">
      <c r="A769" s="421" t="s">
        <v>1393</v>
      </c>
      <c r="B769" s="422">
        <v>13</v>
      </c>
      <c r="C769" s="422">
        <v>1</v>
      </c>
      <c r="D769" s="423" t="s">
        <v>1394</v>
      </c>
      <c r="E769" s="424" t="s">
        <v>1453</v>
      </c>
      <c r="F769" s="425">
        <v>6600</v>
      </c>
      <c r="G769" s="410" t="s">
        <v>1453</v>
      </c>
    </row>
    <row r="770" spans="1:7" ht="45">
      <c r="A770" s="421" t="s">
        <v>1395</v>
      </c>
      <c r="B770" s="422">
        <v>13</v>
      </c>
      <c r="C770" s="422">
        <v>1</v>
      </c>
      <c r="D770" s="423" t="s">
        <v>1396</v>
      </c>
      <c r="E770" s="424" t="s">
        <v>1453</v>
      </c>
      <c r="F770" s="425">
        <v>6600</v>
      </c>
      <c r="G770" s="410" t="s">
        <v>1453</v>
      </c>
    </row>
    <row r="771" spans="1:7">
      <c r="A771" s="421" t="s">
        <v>1399</v>
      </c>
      <c r="B771" s="422">
        <v>13</v>
      </c>
      <c r="C771" s="422">
        <v>1</v>
      </c>
      <c r="D771" s="423" t="s">
        <v>1396</v>
      </c>
      <c r="E771" s="424" t="s">
        <v>1400</v>
      </c>
      <c r="F771" s="425">
        <v>6600</v>
      </c>
      <c r="G771" s="410" t="s">
        <v>1453</v>
      </c>
    </row>
    <row r="772" spans="1:7" ht="13.5" thickBot="1">
      <c r="A772" s="431" t="s">
        <v>1401</v>
      </c>
      <c r="B772" s="432">
        <v>13</v>
      </c>
      <c r="C772" s="432">
        <v>1</v>
      </c>
      <c r="D772" s="433" t="s">
        <v>1396</v>
      </c>
      <c r="E772" s="434" t="s">
        <v>1402</v>
      </c>
      <c r="F772" s="435">
        <v>6600</v>
      </c>
      <c r="G772" s="410" t="s">
        <v>1453</v>
      </c>
    </row>
    <row r="773" spans="1:7" ht="15" thickBot="1">
      <c r="A773" s="436" t="s">
        <v>1454</v>
      </c>
      <c r="B773" s="437"/>
      <c r="C773" s="437"/>
      <c r="D773" s="437"/>
      <c r="E773" s="437"/>
      <c r="F773" s="438">
        <v>2749861.5</v>
      </c>
      <c r="G773" s="395" t="s">
        <v>1453</v>
      </c>
    </row>
    <row r="774" spans="1:7">
      <c r="A774" s="394"/>
      <c r="B774" s="394"/>
      <c r="C774" s="394"/>
      <c r="D774" s="394"/>
      <c r="E774" s="394"/>
      <c r="F774" s="394"/>
      <c r="G774" s="396"/>
    </row>
  </sheetData>
  <mergeCells count="4">
    <mergeCell ref="D1:F1"/>
    <mergeCell ref="D2:F2"/>
    <mergeCell ref="D3:F3"/>
    <mergeCell ref="A5:F5"/>
  </mergeCells>
  <phoneticPr fontId="0" type="noConversion"/>
  <pageMargins left="0.78740157480314965" right="0.39370078740157483" top="0.78740157480314965" bottom="0.78740157480314965" header="0.31496062992125984" footer="0.31496062992125984"/>
  <pageSetup scale="97" firstPageNumber="31" fitToHeight="0" orientation="portrait" useFirstPageNumber="1"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G733"/>
  <sheetViews>
    <sheetView showGridLines="0" workbookViewId="0">
      <selection activeCell="K4" sqref="K4"/>
    </sheetView>
  </sheetViews>
  <sheetFormatPr defaultRowHeight="12.75"/>
  <cols>
    <col min="1" max="1" width="45.28515625" style="4" customWidth="1"/>
    <col min="2" max="2" width="6.42578125" style="4" customWidth="1"/>
    <col min="3" max="3" width="5.85546875" style="4" customWidth="1"/>
    <col min="4" max="4" width="12.140625" style="4" customWidth="1"/>
    <col min="5" max="5" width="5.7109375" style="483" customWidth="1"/>
    <col min="6" max="7" width="12.85546875" style="4" customWidth="1"/>
    <col min="8" max="16384" width="9.140625" style="4"/>
  </cols>
  <sheetData>
    <row r="1" spans="1:7" ht="12.75" customHeight="1">
      <c r="A1" s="1"/>
      <c r="B1" s="2"/>
      <c r="C1" s="2"/>
      <c r="D1" s="2" t="s">
        <v>1623</v>
      </c>
      <c r="E1" s="879" t="s">
        <v>1033</v>
      </c>
      <c r="F1" s="879"/>
      <c r="G1" s="879"/>
    </row>
    <row r="2" spans="1:7" ht="12.75" customHeight="1">
      <c r="A2" s="2"/>
      <c r="B2" s="2"/>
      <c r="C2" s="5"/>
      <c r="D2" s="5"/>
      <c r="E2" s="879" t="s">
        <v>1633</v>
      </c>
      <c r="F2" s="879"/>
      <c r="G2" s="879"/>
    </row>
    <row r="3" spans="1:7" ht="15.75" customHeight="1">
      <c r="A3" s="6"/>
      <c r="B3" s="7"/>
      <c r="C3" s="7"/>
      <c r="D3" s="7"/>
      <c r="E3" s="907" t="s">
        <v>1845</v>
      </c>
      <c r="F3" s="907"/>
      <c r="G3" s="907"/>
    </row>
    <row r="4" spans="1:7" ht="71.25" customHeight="1">
      <c r="A4" s="869" t="s">
        <v>1041</v>
      </c>
      <c r="B4" s="869"/>
      <c r="C4" s="869"/>
      <c r="D4" s="869"/>
      <c r="E4" s="869"/>
      <c r="F4" s="869"/>
      <c r="G4" s="869"/>
    </row>
    <row r="5" spans="1:7" ht="12.75" customHeight="1" thickBot="1">
      <c r="A5" s="8"/>
      <c r="B5" s="8"/>
      <c r="C5" s="8"/>
      <c r="D5" s="8"/>
      <c r="E5" s="8"/>
      <c r="F5" s="1"/>
      <c r="G5" s="1" t="s">
        <v>1625</v>
      </c>
    </row>
    <row r="6" spans="1:7" ht="15.75" customHeight="1" thickBot="1">
      <c r="A6" s="895" t="s">
        <v>1618</v>
      </c>
      <c r="B6" s="439"/>
      <c r="C6" s="439"/>
      <c r="D6" s="439"/>
      <c r="E6" s="439"/>
      <c r="F6" s="905" t="s">
        <v>1609</v>
      </c>
      <c r="G6" s="906"/>
    </row>
    <row r="7" spans="1:7" ht="36" customHeight="1" thickBot="1">
      <c r="A7" s="904"/>
      <c r="B7" s="440" t="s">
        <v>1617</v>
      </c>
      <c r="C7" s="440" t="s">
        <v>1616</v>
      </c>
      <c r="D7" s="440" t="s">
        <v>1615</v>
      </c>
      <c r="E7" s="441" t="s">
        <v>1614</v>
      </c>
      <c r="F7" s="440" t="s">
        <v>1626</v>
      </c>
      <c r="G7" s="442" t="s">
        <v>1627</v>
      </c>
    </row>
    <row r="8" spans="1:7" ht="12.75" customHeight="1" thickBot="1">
      <c r="A8" s="25">
        <v>1</v>
      </c>
      <c r="B8" s="29">
        <v>2</v>
      </c>
      <c r="C8" s="443">
        <v>3</v>
      </c>
      <c r="D8" s="444">
        <v>4</v>
      </c>
      <c r="E8" s="29">
        <v>5</v>
      </c>
      <c r="F8" s="29">
        <v>6</v>
      </c>
      <c r="G8" s="445">
        <v>7</v>
      </c>
    </row>
    <row r="9" spans="1:7">
      <c r="A9" s="446" t="s">
        <v>1245</v>
      </c>
      <c r="B9" s="447">
        <v>1</v>
      </c>
      <c r="C9" s="447">
        <v>0</v>
      </c>
      <c r="D9" s="448" t="s">
        <v>1453</v>
      </c>
      <c r="E9" s="449" t="s">
        <v>1453</v>
      </c>
      <c r="F9" s="450">
        <v>394376.4</v>
      </c>
      <c r="G9" s="451">
        <v>408526.4</v>
      </c>
    </row>
    <row r="10" spans="1:7" ht="31.5">
      <c r="A10" s="452" t="s">
        <v>970</v>
      </c>
      <c r="B10" s="453">
        <v>1</v>
      </c>
      <c r="C10" s="453">
        <v>2</v>
      </c>
      <c r="D10" s="454" t="s">
        <v>1453</v>
      </c>
      <c r="E10" s="455" t="s">
        <v>1453</v>
      </c>
      <c r="F10" s="456">
        <v>7401</v>
      </c>
      <c r="G10" s="457">
        <v>7401</v>
      </c>
    </row>
    <row r="11" spans="1:7">
      <c r="A11" s="458" t="s">
        <v>1491</v>
      </c>
      <c r="B11" s="459">
        <v>1</v>
      </c>
      <c r="C11" s="459">
        <v>2</v>
      </c>
      <c r="D11" s="460" t="s">
        <v>1477</v>
      </c>
      <c r="E11" s="461" t="s">
        <v>1453</v>
      </c>
      <c r="F11" s="462">
        <v>7401</v>
      </c>
      <c r="G11" s="463">
        <v>7401</v>
      </c>
    </row>
    <row r="12" spans="1:7">
      <c r="A12" s="464" t="s">
        <v>1492</v>
      </c>
      <c r="B12" s="465">
        <v>1</v>
      </c>
      <c r="C12" s="465">
        <v>2</v>
      </c>
      <c r="D12" s="466" t="s">
        <v>1493</v>
      </c>
      <c r="E12" s="467" t="s">
        <v>1453</v>
      </c>
      <c r="F12" s="468">
        <v>7401</v>
      </c>
      <c r="G12" s="469">
        <v>7401</v>
      </c>
    </row>
    <row r="13" spans="1:7">
      <c r="A13" s="464" t="s">
        <v>1494</v>
      </c>
      <c r="B13" s="465">
        <v>1</v>
      </c>
      <c r="C13" s="465">
        <v>2</v>
      </c>
      <c r="D13" s="466" t="s">
        <v>1495</v>
      </c>
      <c r="E13" s="467" t="s">
        <v>1453</v>
      </c>
      <c r="F13" s="468">
        <v>4455</v>
      </c>
      <c r="G13" s="469">
        <v>4455</v>
      </c>
    </row>
    <row r="14" spans="1:7" ht="45">
      <c r="A14" s="464" t="s">
        <v>1590</v>
      </c>
      <c r="B14" s="465">
        <v>1</v>
      </c>
      <c r="C14" s="465">
        <v>2</v>
      </c>
      <c r="D14" s="466" t="s">
        <v>1495</v>
      </c>
      <c r="E14" s="467" t="s">
        <v>1589</v>
      </c>
      <c r="F14" s="468">
        <v>4455</v>
      </c>
      <c r="G14" s="469">
        <v>4455</v>
      </c>
    </row>
    <row r="15" spans="1:7" ht="22.5">
      <c r="A15" s="464" t="s">
        <v>1588</v>
      </c>
      <c r="B15" s="465">
        <v>1</v>
      </c>
      <c r="C15" s="465">
        <v>2</v>
      </c>
      <c r="D15" s="466" t="s">
        <v>1495</v>
      </c>
      <c r="E15" s="467" t="s">
        <v>1587</v>
      </c>
      <c r="F15" s="468">
        <v>4455</v>
      </c>
      <c r="G15" s="469">
        <v>4455</v>
      </c>
    </row>
    <row r="16" spans="1:7">
      <c r="A16" s="464" t="s">
        <v>1496</v>
      </c>
      <c r="B16" s="465">
        <v>1</v>
      </c>
      <c r="C16" s="465">
        <v>2</v>
      </c>
      <c r="D16" s="466" t="s">
        <v>1497</v>
      </c>
      <c r="E16" s="467" t="s">
        <v>1453</v>
      </c>
      <c r="F16" s="468">
        <v>2946</v>
      </c>
      <c r="G16" s="469">
        <v>2946</v>
      </c>
    </row>
    <row r="17" spans="1:7" ht="45">
      <c r="A17" s="464" t="s">
        <v>1590</v>
      </c>
      <c r="B17" s="465">
        <v>1</v>
      </c>
      <c r="C17" s="465">
        <v>2</v>
      </c>
      <c r="D17" s="466" t="s">
        <v>1497</v>
      </c>
      <c r="E17" s="467" t="s">
        <v>1589</v>
      </c>
      <c r="F17" s="468">
        <v>2946</v>
      </c>
      <c r="G17" s="469">
        <v>2946</v>
      </c>
    </row>
    <row r="18" spans="1:7" ht="22.5">
      <c r="A18" s="464" t="s">
        <v>1588</v>
      </c>
      <c r="B18" s="465">
        <v>1</v>
      </c>
      <c r="C18" s="465">
        <v>2</v>
      </c>
      <c r="D18" s="466" t="s">
        <v>1497</v>
      </c>
      <c r="E18" s="467" t="s">
        <v>1587</v>
      </c>
      <c r="F18" s="468">
        <v>2946</v>
      </c>
      <c r="G18" s="469">
        <v>2946</v>
      </c>
    </row>
    <row r="19" spans="1:7" ht="31.5">
      <c r="A19" s="452" t="s">
        <v>971</v>
      </c>
      <c r="B19" s="453">
        <v>1</v>
      </c>
      <c r="C19" s="453">
        <v>3</v>
      </c>
      <c r="D19" s="454" t="s">
        <v>1453</v>
      </c>
      <c r="E19" s="455" t="s">
        <v>1453</v>
      </c>
      <c r="F19" s="456">
        <v>13595</v>
      </c>
      <c r="G19" s="457">
        <v>13595</v>
      </c>
    </row>
    <row r="20" spans="1:7">
      <c r="A20" s="458" t="s">
        <v>1491</v>
      </c>
      <c r="B20" s="459">
        <v>1</v>
      </c>
      <c r="C20" s="459">
        <v>3</v>
      </c>
      <c r="D20" s="460" t="s">
        <v>1477</v>
      </c>
      <c r="E20" s="461" t="s">
        <v>1453</v>
      </c>
      <c r="F20" s="462">
        <v>13595</v>
      </c>
      <c r="G20" s="463">
        <v>13595</v>
      </c>
    </row>
    <row r="21" spans="1:7">
      <c r="A21" s="464" t="s">
        <v>1492</v>
      </c>
      <c r="B21" s="465">
        <v>1</v>
      </c>
      <c r="C21" s="465">
        <v>3</v>
      </c>
      <c r="D21" s="466" t="s">
        <v>1493</v>
      </c>
      <c r="E21" s="467" t="s">
        <v>1453</v>
      </c>
      <c r="F21" s="468">
        <v>13595</v>
      </c>
      <c r="G21" s="469">
        <v>13595</v>
      </c>
    </row>
    <row r="22" spans="1:7">
      <c r="A22" s="464" t="s">
        <v>1496</v>
      </c>
      <c r="B22" s="465">
        <v>1</v>
      </c>
      <c r="C22" s="465">
        <v>3</v>
      </c>
      <c r="D22" s="466" t="s">
        <v>1497</v>
      </c>
      <c r="E22" s="467" t="s">
        <v>1453</v>
      </c>
      <c r="F22" s="468">
        <v>13595</v>
      </c>
      <c r="G22" s="469">
        <v>13595</v>
      </c>
    </row>
    <row r="23" spans="1:7" ht="45">
      <c r="A23" s="464" t="s">
        <v>1590</v>
      </c>
      <c r="B23" s="465">
        <v>1</v>
      </c>
      <c r="C23" s="465">
        <v>3</v>
      </c>
      <c r="D23" s="466" t="s">
        <v>1497</v>
      </c>
      <c r="E23" s="467" t="s">
        <v>1589</v>
      </c>
      <c r="F23" s="468">
        <v>12775</v>
      </c>
      <c r="G23" s="469">
        <v>12775</v>
      </c>
    </row>
    <row r="24" spans="1:7" ht="22.5">
      <c r="A24" s="464" t="s">
        <v>1588</v>
      </c>
      <c r="B24" s="465">
        <v>1</v>
      </c>
      <c r="C24" s="465">
        <v>3</v>
      </c>
      <c r="D24" s="466" t="s">
        <v>1497</v>
      </c>
      <c r="E24" s="467" t="s">
        <v>1587</v>
      </c>
      <c r="F24" s="468">
        <v>12775</v>
      </c>
      <c r="G24" s="469">
        <v>12775</v>
      </c>
    </row>
    <row r="25" spans="1:7" ht="22.5">
      <c r="A25" s="464" t="s">
        <v>1530</v>
      </c>
      <c r="B25" s="465">
        <v>1</v>
      </c>
      <c r="C25" s="465">
        <v>3</v>
      </c>
      <c r="D25" s="466" t="s">
        <v>1497</v>
      </c>
      <c r="E25" s="467" t="s">
        <v>1529</v>
      </c>
      <c r="F25" s="468">
        <v>816</v>
      </c>
      <c r="G25" s="469">
        <v>816</v>
      </c>
    </row>
    <row r="26" spans="1:7" ht="22.5">
      <c r="A26" s="464" t="s">
        <v>1528</v>
      </c>
      <c r="B26" s="465">
        <v>1</v>
      </c>
      <c r="C26" s="465">
        <v>3</v>
      </c>
      <c r="D26" s="466" t="s">
        <v>1497</v>
      </c>
      <c r="E26" s="467" t="s">
        <v>1479</v>
      </c>
      <c r="F26" s="468">
        <v>816</v>
      </c>
      <c r="G26" s="469">
        <v>816</v>
      </c>
    </row>
    <row r="27" spans="1:7">
      <c r="A27" s="464" t="s">
        <v>1461</v>
      </c>
      <c r="B27" s="465">
        <v>1</v>
      </c>
      <c r="C27" s="465">
        <v>3</v>
      </c>
      <c r="D27" s="466" t="s">
        <v>1497</v>
      </c>
      <c r="E27" s="467" t="s">
        <v>1460</v>
      </c>
      <c r="F27" s="468">
        <v>4</v>
      </c>
      <c r="G27" s="469">
        <v>4</v>
      </c>
    </row>
    <row r="28" spans="1:7">
      <c r="A28" s="464" t="s">
        <v>1586</v>
      </c>
      <c r="B28" s="465">
        <v>1</v>
      </c>
      <c r="C28" s="465">
        <v>3</v>
      </c>
      <c r="D28" s="466" t="s">
        <v>1497</v>
      </c>
      <c r="E28" s="467" t="s">
        <v>1584</v>
      </c>
      <c r="F28" s="468">
        <v>4</v>
      </c>
      <c r="G28" s="469">
        <v>4</v>
      </c>
    </row>
    <row r="29" spans="1:7" ht="42">
      <c r="A29" s="452" t="s">
        <v>972</v>
      </c>
      <c r="B29" s="453">
        <v>1</v>
      </c>
      <c r="C29" s="453">
        <v>4</v>
      </c>
      <c r="D29" s="454" t="s">
        <v>1453</v>
      </c>
      <c r="E29" s="455" t="s">
        <v>1453</v>
      </c>
      <c r="F29" s="456">
        <v>136822</v>
      </c>
      <c r="G29" s="457">
        <v>136822</v>
      </c>
    </row>
    <row r="30" spans="1:7" ht="33.75">
      <c r="A30" s="458" t="s">
        <v>1498</v>
      </c>
      <c r="B30" s="459">
        <v>1</v>
      </c>
      <c r="C30" s="459">
        <v>4</v>
      </c>
      <c r="D30" s="460" t="s">
        <v>1602</v>
      </c>
      <c r="E30" s="461" t="s">
        <v>1453</v>
      </c>
      <c r="F30" s="462">
        <v>136822</v>
      </c>
      <c r="G30" s="463">
        <v>136822</v>
      </c>
    </row>
    <row r="31" spans="1:7">
      <c r="A31" s="464" t="s">
        <v>1496</v>
      </c>
      <c r="B31" s="465">
        <v>1</v>
      </c>
      <c r="C31" s="465">
        <v>4</v>
      </c>
      <c r="D31" s="466" t="s">
        <v>1499</v>
      </c>
      <c r="E31" s="467" t="s">
        <v>1453</v>
      </c>
      <c r="F31" s="468">
        <v>132367</v>
      </c>
      <c r="G31" s="469">
        <v>132367</v>
      </c>
    </row>
    <row r="32" spans="1:7" ht="45">
      <c r="A32" s="464" t="s">
        <v>1590</v>
      </c>
      <c r="B32" s="465">
        <v>1</v>
      </c>
      <c r="C32" s="465">
        <v>4</v>
      </c>
      <c r="D32" s="466" t="s">
        <v>1499</v>
      </c>
      <c r="E32" s="467" t="s">
        <v>1589</v>
      </c>
      <c r="F32" s="468">
        <v>127650</v>
      </c>
      <c r="G32" s="469">
        <v>127650</v>
      </c>
    </row>
    <row r="33" spans="1:7" ht="22.5">
      <c r="A33" s="464" t="s">
        <v>1588</v>
      </c>
      <c r="B33" s="465">
        <v>1</v>
      </c>
      <c r="C33" s="465">
        <v>4</v>
      </c>
      <c r="D33" s="466" t="s">
        <v>1499</v>
      </c>
      <c r="E33" s="467" t="s">
        <v>1587</v>
      </c>
      <c r="F33" s="468">
        <v>127650</v>
      </c>
      <c r="G33" s="469">
        <v>127650</v>
      </c>
    </row>
    <row r="34" spans="1:7" ht="22.5">
      <c r="A34" s="464" t="s">
        <v>1530</v>
      </c>
      <c r="B34" s="465">
        <v>1</v>
      </c>
      <c r="C34" s="465">
        <v>4</v>
      </c>
      <c r="D34" s="466" t="s">
        <v>1499</v>
      </c>
      <c r="E34" s="467" t="s">
        <v>1529</v>
      </c>
      <c r="F34" s="468">
        <v>4621</v>
      </c>
      <c r="G34" s="469">
        <v>4621</v>
      </c>
    </row>
    <row r="35" spans="1:7" ht="22.5">
      <c r="A35" s="464" t="s">
        <v>1528</v>
      </c>
      <c r="B35" s="465">
        <v>1</v>
      </c>
      <c r="C35" s="465">
        <v>4</v>
      </c>
      <c r="D35" s="466" t="s">
        <v>1499</v>
      </c>
      <c r="E35" s="467" t="s">
        <v>1479</v>
      </c>
      <c r="F35" s="468">
        <v>4621</v>
      </c>
      <c r="G35" s="469">
        <v>4621</v>
      </c>
    </row>
    <row r="36" spans="1:7">
      <c r="A36" s="464" t="s">
        <v>1461</v>
      </c>
      <c r="B36" s="465">
        <v>1</v>
      </c>
      <c r="C36" s="465">
        <v>4</v>
      </c>
      <c r="D36" s="466" t="s">
        <v>1499</v>
      </c>
      <c r="E36" s="467" t="s">
        <v>1460</v>
      </c>
      <c r="F36" s="468">
        <v>96</v>
      </c>
      <c r="G36" s="469">
        <v>96</v>
      </c>
    </row>
    <row r="37" spans="1:7">
      <c r="A37" s="464" t="s">
        <v>1586</v>
      </c>
      <c r="B37" s="465">
        <v>1</v>
      </c>
      <c r="C37" s="465">
        <v>4</v>
      </c>
      <c r="D37" s="466" t="s">
        <v>1499</v>
      </c>
      <c r="E37" s="467" t="s">
        <v>1584</v>
      </c>
      <c r="F37" s="468">
        <v>96</v>
      </c>
      <c r="G37" s="469">
        <v>96</v>
      </c>
    </row>
    <row r="38" spans="1:7" ht="22.5">
      <c r="A38" s="464" t="s">
        <v>1500</v>
      </c>
      <c r="B38" s="465">
        <v>1</v>
      </c>
      <c r="C38" s="465">
        <v>4</v>
      </c>
      <c r="D38" s="466" t="s">
        <v>1501</v>
      </c>
      <c r="E38" s="467" t="s">
        <v>1453</v>
      </c>
      <c r="F38" s="468">
        <v>4455</v>
      </c>
      <c r="G38" s="469">
        <v>4455</v>
      </c>
    </row>
    <row r="39" spans="1:7" ht="45">
      <c r="A39" s="464" t="s">
        <v>1590</v>
      </c>
      <c r="B39" s="465">
        <v>1</v>
      </c>
      <c r="C39" s="465">
        <v>4</v>
      </c>
      <c r="D39" s="466" t="s">
        <v>1501</v>
      </c>
      <c r="E39" s="467" t="s">
        <v>1589</v>
      </c>
      <c r="F39" s="468">
        <v>4455</v>
      </c>
      <c r="G39" s="469">
        <v>4455</v>
      </c>
    </row>
    <row r="40" spans="1:7" ht="22.5">
      <c r="A40" s="464" t="s">
        <v>1588</v>
      </c>
      <c r="B40" s="465">
        <v>1</v>
      </c>
      <c r="C40" s="465">
        <v>4</v>
      </c>
      <c r="D40" s="466" t="s">
        <v>1501</v>
      </c>
      <c r="E40" s="467" t="s">
        <v>1587</v>
      </c>
      <c r="F40" s="468">
        <v>4455</v>
      </c>
      <c r="G40" s="469">
        <v>4455</v>
      </c>
    </row>
    <row r="41" spans="1:7">
      <c r="A41" s="452" t="s">
        <v>980</v>
      </c>
      <c r="B41" s="453">
        <v>1</v>
      </c>
      <c r="C41" s="453">
        <v>5</v>
      </c>
      <c r="D41" s="454" t="s">
        <v>1453</v>
      </c>
      <c r="E41" s="455" t="s">
        <v>1453</v>
      </c>
      <c r="F41" s="456">
        <v>30</v>
      </c>
      <c r="G41" s="457">
        <v>0</v>
      </c>
    </row>
    <row r="42" spans="1:7" ht="33.75">
      <c r="A42" s="458" t="s">
        <v>1498</v>
      </c>
      <c r="B42" s="459">
        <v>1</v>
      </c>
      <c r="C42" s="459">
        <v>5</v>
      </c>
      <c r="D42" s="460" t="s">
        <v>1602</v>
      </c>
      <c r="E42" s="461" t="s">
        <v>1453</v>
      </c>
      <c r="F42" s="462">
        <v>30</v>
      </c>
      <c r="G42" s="463">
        <v>0</v>
      </c>
    </row>
    <row r="43" spans="1:7" ht="56.25">
      <c r="A43" s="464" t="s">
        <v>1035</v>
      </c>
      <c r="B43" s="465">
        <v>1</v>
      </c>
      <c r="C43" s="465">
        <v>5</v>
      </c>
      <c r="D43" s="466" t="s">
        <v>1629</v>
      </c>
      <c r="E43" s="467" t="s">
        <v>1453</v>
      </c>
      <c r="F43" s="468">
        <v>30</v>
      </c>
      <c r="G43" s="469">
        <v>0</v>
      </c>
    </row>
    <row r="44" spans="1:7" ht="31.5">
      <c r="A44" s="452" t="s">
        <v>1392</v>
      </c>
      <c r="B44" s="453">
        <v>1</v>
      </c>
      <c r="C44" s="453">
        <v>6</v>
      </c>
      <c r="D44" s="454" t="s">
        <v>1453</v>
      </c>
      <c r="E44" s="455" t="s">
        <v>1453</v>
      </c>
      <c r="F44" s="456">
        <v>44760</v>
      </c>
      <c r="G44" s="457">
        <v>44760</v>
      </c>
    </row>
    <row r="45" spans="1:7" ht="22.5">
      <c r="A45" s="458" t="s">
        <v>1386</v>
      </c>
      <c r="B45" s="459">
        <v>1</v>
      </c>
      <c r="C45" s="459">
        <v>6</v>
      </c>
      <c r="D45" s="460" t="s">
        <v>1387</v>
      </c>
      <c r="E45" s="461" t="s">
        <v>1453</v>
      </c>
      <c r="F45" s="462">
        <v>26739</v>
      </c>
      <c r="G45" s="463">
        <v>26739</v>
      </c>
    </row>
    <row r="46" spans="1:7" ht="56.25">
      <c r="A46" s="464" t="s">
        <v>1388</v>
      </c>
      <c r="B46" s="465">
        <v>1</v>
      </c>
      <c r="C46" s="465">
        <v>6</v>
      </c>
      <c r="D46" s="466" t="s">
        <v>1389</v>
      </c>
      <c r="E46" s="467" t="s">
        <v>1453</v>
      </c>
      <c r="F46" s="468">
        <v>26739</v>
      </c>
      <c r="G46" s="469">
        <v>26739</v>
      </c>
    </row>
    <row r="47" spans="1:7" ht="67.5">
      <c r="A47" s="464" t="s">
        <v>1390</v>
      </c>
      <c r="B47" s="465">
        <v>1</v>
      </c>
      <c r="C47" s="465">
        <v>6</v>
      </c>
      <c r="D47" s="466" t="s">
        <v>1391</v>
      </c>
      <c r="E47" s="467" t="s">
        <v>1453</v>
      </c>
      <c r="F47" s="468">
        <v>26739</v>
      </c>
      <c r="G47" s="469">
        <v>26739</v>
      </c>
    </row>
    <row r="48" spans="1:7" ht="45">
      <c r="A48" s="464" t="s">
        <v>1590</v>
      </c>
      <c r="B48" s="465">
        <v>1</v>
      </c>
      <c r="C48" s="465">
        <v>6</v>
      </c>
      <c r="D48" s="466" t="s">
        <v>1391</v>
      </c>
      <c r="E48" s="467" t="s">
        <v>1589</v>
      </c>
      <c r="F48" s="468">
        <v>24913</v>
      </c>
      <c r="G48" s="469">
        <v>24913</v>
      </c>
    </row>
    <row r="49" spans="1:7" ht="22.5">
      <c r="A49" s="464" t="s">
        <v>1588</v>
      </c>
      <c r="B49" s="465">
        <v>1</v>
      </c>
      <c r="C49" s="465">
        <v>6</v>
      </c>
      <c r="D49" s="466" t="s">
        <v>1391</v>
      </c>
      <c r="E49" s="467" t="s">
        <v>1587</v>
      </c>
      <c r="F49" s="468">
        <v>24913</v>
      </c>
      <c r="G49" s="469">
        <v>24913</v>
      </c>
    </row>
    <row r="50" spans="1:7" ht="22.5">
      <c r="A50" s="464" t="s">
        <v>1530</v>
      </c>
      <c r="B50" s="465">
        <v>1</v>
      </c>
      <c r="C50" s="465">
        <v>6</v>
      </c>
      <c r="D50" s="466" t="s">
        <v>1391</v>
      </c>
      <c r="E50" s="467" t="s">
        <v>1529</v>
      </c>
      <c r="F50" s="468">
        <v>1822</v>
      </c>
      <c r="G50" s="469">
        <v>1822</v>
      </c>
    </row>
    <row r="51" spans="1:7" ht="22.5">
      <c r="A51" s="464" t="s">
        <v>1528</v>
      </c>
      <c r="B51" s="465">
        <v>1</v>
      </c>
      <c r="C51" s="465">
        <v>6</v>
      </c>
      <c r="D51" s="466" t="s">
        <v>1391</v>
      </c>
      <c r="E51" s="467" t="s">
        <v>1479</v>
      </c>
      <c r="F51" s="468">
        <v>1822</v>
      </c>
      <c r="G51" s="469">
        <v>1822</v>
      </c>
    </row>
    <row r="52" spans="1:7">
      <c r="A52" s="464" t="s">
        <v>1461</v>
      </c>
      <c r="B52" s="465">
        <v>1</v>
      </c>
      <c r="C52" s="465">
        <v>6</v>
      </c>
      <c r="D52" s="466" t="s">
        <v>1391</v>
      </c>
      <c r="E52" s="467" t="s">
        <v>1460</v>
      </c>
      <c r="F52" s="468">
        <v>4</v>
      </c>
      <c r="G52" s="469">
        <v>4</v>
      </c>
    </row>
    <row r="53" spans="1:7">
      <c r="A53" s="464" t="s">
        <v>1586</v>
      </c>
      <c r="B53" s="465">
        <v>1</v>
      </c>
      <c r="C53" s="465">
        <v>6</v>
      </c>
      <c r="D53" s="466" t="s">
        <v>1391</v>
      </c>
      <c r="E53" s="467" t="s">
        <v>1584</v>
      </c>
      <c r="F53" s="468">
        <v>4</v>
      </c>
      <c r="G53" s="469">
        <v>4</v>
      </c>
    </row>
    <row r="54" spans="1:7">
      <c r="A54" s="458" t="s">
        <v>1491</v>
      </c>
      <c r="B54" s="459">
        <v>1</v>
      </c>
      <c r="C54" s="459">
        <v>6</v>
      </c>
      <c r="D54" s="460" t="s">
        <v>1477</v>
      </c>
      <c r="E54" s="461" t="s">
        <v>1453</v>
      </c>
      <c r="F54" s="462">
        <v>18021</v>
      </c>
      <c r="G54" s="463">
        <v>18021</v>
      </c>
    </row>
    <row r="55" spans="1:7">
      <c r="A55" s="464" t="s">
        <v>1492</v>
      </c>
      <c r="B55" s="465">
        <v>1</v>
      </c>
      <c r="C55" s="465">
        <v>6</v>
      </c>
      <c r="D55" s="466" t="s">
        <v>1493</v>
      </c>
      <c r="E55" s="467" t="s">
        <v>1453</v>
      </c>
      <c r="F55" s="468">
        <v>18021</v>
      </c>
      <c r="G55" s="469">
        <v>18021</v>
      </c>
    </row>
    <row r="56" spans="1:7">
      <c r="A56" s="464" t="s">
        <v>1496</v>
      </c>
      <c r="B56" s="465">
        <v>1</v>
      </c>
      <c r="C56" s="465">
        <v>6</v>
      </c>
      <c r="D56" s="466" t="s">
        <v>1497</v>
      </c>
      <c r="E56" s="467" t="s">
        <v>1453</v>
      </c>
      <c r="F56" s="468">
        <v>15834</v>
      </c>
      <c r="G56" s="469">
        <v>15834</v>
      </c>
    </row>
    <row r="57" spans="1:7" ht="45">
      <c r="A57" s="464" t="s">
        <v>1590</v>
      </c>
      <c r="B57" s="465">
        <v>1</v>
      </c>
      <c r="C57" s="465">
        <v>6</v>
      </c>
      <c r="D57" s="466" t="s">
        <v>1497</v>
      </c>
      <c r="E57" s="467" t="s">
        <v>1589</v>
      </c>
      <c r="F57" s="468">
        <v>15295</v>
      </c>
      <c r="G57" s="469">
        <v>15295</v>
      </c>
    </row>
    <row r="58" spans="1:7" ht="22.5">
      <c r="A58" s="464" t="s">
        <v>1588</v>
      </c>
      <c r="B58" s="465">
        <v>1</v>
      </c>
      <c r="C58" s="465">
        <v>6</v>
      </c>
      <c r="D58" s="466" t="s">
        <v>1497</v>
      </c>
      <c r="E58" s="467" t="s">
        <v>1587</v>
      </c>
      <c r="F58" s="468">
        <v>15295</v>
      </c>
      <c r="G58" s="469">
        <v>15295</v>
      </c>
    </row>
    <row r="59" spans="1:7" ht="22.5">
      <c r="A59" s="464" t="s">
        <v>1530</v>
      </c>
      <c r="B59" s="465">
        <v>1</v>
      </c>
      <c r="C59" s="465">
        <v>6</v>
      </c>
      <c r="D59" s="466" t="s">
        <v>1497</v>
      </c>
      <c r="E59" s="467" t="s">
        <v>1529</v>
      </c>
      <c r="F59" s="468">
        <v>535</v>
      </c>
      <c r="G59" s="469">
        <v>535</v>
      </c>
    </row>
    <row r="60" spans="1:7" ht="22.5">
      <c r="A60" s="464" t="s">
        <v>1528</v>
      </c>
      <c r="B60" s="465">
        <v>1</v>
      </c>
      <c r="C60" s="465">
        <v>6</v>
      </c>
      <c r="D60" s="466" t="s">
        <v>1497</v>
      </c>
      <c r="E60" s="467" t="s">
        <v>1479</v>
      </c>
      <c r="F60" s="468">
        <v>535</v>
      </c>
      <c r="G60" s="469">
        <v>535</v>
      </c>
    </row>
    <row r="61" spans="1:7">
      <c r="A61" s="464" t="s">
        <v>1461</v>
      </c>
      <c r="B61" s="465">
        <v>1</v>
      </c>
      <c r="C61" s="465">
        <v>6</v>
      </c>
      <c r="D61" s="466" t="s">
        <v>1497</v>
      </c>
      <c r="E61" s="467" t="s">
        <v>1460</v>
      </c>
      <c r="F61" s="468">
        <v>4</v>
      </c>
      <c r="G61" s="469">
        <v>4</v>
      </c>
    </row>
    <row r="62" spans="1:7">
      <c r="A62" s="464" t="s">
        <v>1586</v>
      </c>
      <c r="B62" s="465">
        <v>1</v>
      </c>
      <c r="C62" s="465">
        <v>6</v>
      </c>
      <c r="D62" s="466" t="s">
        <v>1497</v>
      </c>
      <c r="E62" s="467" t="s">
        <v>1584</v>
      </c>
      <c r="F62" s="468">
        <v>4</v>
      </c>
      <c r="G62" s="469">
        <v>4</v>
      </c>
    </row>
    <row r="63" spans="1:7" ht="22.5">
      <c r="A63" s="464" t="s">
        <v>1502</v>
      </c>
      <c r="B63" s="465">
        <v>1</v>
      </c>
      <c r="C63" s="465">
        <v>6</v>
      </c>
      <c r="D63" s="466" t="s">
        <v>1503</v>
      </c>
      <c r="E63" s="467" t="s">
        <v>1453</v>
      </c>
      <c r="F63" s="468">
        <v>2187</v>
      </c>
      <c r="G63" s="469">
        <v>2187</v>
      </c>
    </row>
    <row r="64" spans="1:7" ht="45">
      <c r="A64" s="464" t="s">
        <v>1590</v>
      </c>
      <c r="B64" s="465">
        <v>1</v>
      </c>
      <c r="C64" s="465">
        <v>6</v>
      </c>
      <c r="D64" s="466" t="s">
        <v>1503</v>
      </c>
      <c r="E64" s="467" t="s">
        <v>1589</v>
      </c>
      <c r="F64" s="468">
        <v>2187</v>
      </c>
      <c r="G64" s="469">
        <v>2187</v>
      </c>
    </row>
    <row r="65" spans="1:7" ht="22.5">
      <c r="A65" s="464" t="s">
        <v>1588</v>
      </c>
      <c r="B65" s="465">
        <v>1</v>
      </c>
      <c r="C65" s="465">
        <v>6</v>
      </c>
      <c r="D65" s="466" t="s">
        <v>1503</v>
      </c>
      <c r="E65" s="467" t="s">
        <v>1587</v>
      </c>
      <c r="F65" s="468">
        <v>2187</v>
      </c>
      <c r="G65" s="469">
        <v>2187</v>
      </c>
    </row>
    <row r="66" spans="1:7">
      <c r="A66" s="452" t="s">
        <v>974</v>
      </c>
      <c r="B66" s="453">
        <v>1</v>
      </c>
      <c r="C66" s="453">
        <v>11</v>
      </c>
      <c r="D66" s="454" t="s">
        <v>1453</v>
      </c>
      <c r="E66" s="455" t="s">
        <v>1453</v>
      </c>
      <c r="F66" s="456">
        <v>9000</v>
      </c>
      <c r="G66" s="457">
        <v>6000</v>
      </c>
    </row>
    <row r="67" spans="1:7">
      <c r="A67" s="458" t="s">
        <v>1491</v>
      </c>
      <c r="B67" s="459">
        <v>1</v>
      </c>
      <c r="C67" s="459">
        <v>11</v>
      </c>
      <c r="D67" s="460" t="s">
        <v>1477</v>
      </c>
      <c r="E67" s="461" t="s">
        <v>1453</v>
      </c>
      <c r="F67" s="462">
        <v>9000</v>
      </c>
      <c r="G67" s="463">
        <v>6000</v>
      </c>
    </row>
    <row r="68" spans="1:7">
      <c r="A68" s="464" t="s">
        <v>974</v>
      </c>
      <c r="B68" s="465">
        <v>1</v>
      </c>
      <c r="C68" s="465">
        <v>11</v>
      </c>
      <c r="D68" s="466" t="s">
        <v>1506</v>
      </c>
      <c r="E68" s="467" t="s">
        <v>1453</v>
      </c>
      <c r="F68" s="468">
        <v>9000</v>
      </c>
      <c r="G68" s="469">
        <v>6000</v>
      </c>
    </row>
    <row r="69" spans="1:7">
      <c r="A69" s="464" t="s">
        <v>1507</v>
      </c>
      <c r="B69" s="465">
        <v>1</v>
      </c>
      <c r="C69" s="465">
        <v>11</v>
      </c>
      <c r="D69" s="466" t="s">
        <v>1508</v>
      </c>
      <c r="E69" s="467" t="s">
        <v>1453</v>
      </c>
      <c r="F69" s="468">
        <v>9000</v>
      </c>
      <c r="G69" s="469">
        <v>6000</v>
      </c>
    </row>
    <row r="70" spans="1:7">
      <c r="A70" s="464" t="s">
        <v>1461</v>
      </c>
      <c r="B70" s="465">
        <v>1</v>
      </c>
      <c r="C70" s="465">
        <v>11</v>
      </c>
      <c r="D70" s="466" t="s">
        <v>1508</v>
      </c>
      <c r="E70" s="467" t="s">
        <v>1460</v>
      </c>
      <c r="F70" s="468">
        <v>9000</v>
      </c>
      <c r="G70" s="469">
        <v>6000</v>
      </c>
    </row>
    <row r="71" spans="1:7">
      <c r="A71" s="464" t="s">
        <v>1509</v>
      </c>
      <c r="B71" s="465">
        <v>1</v>
      </c>
      <c r="C71" s="465">
        <v>11</v>
      </c>
      <c r="D71" s="466" t="s">
        <v>1508</v>
      </c>
      <c r="E71" s="467" t="s">
        <v>1510</v>
      </c>
      <c r="F71" s="468">
        <v>9000</v>
      </c>
      <c r="G71" s="469">
        <v>6000</v>
      </c>
    </row>
    <row r="72" spans="1:7">
      <c r="A72" s="452" t="s">
        <v>1246</v>
      </c>
      <c r="B72" s="453">
        <v>1</v>
      </c>
      <c r="C72" s="453">
        <v>13</v>
      </c>
      <c r="D72" s="454" t="s">
        <v>1453</v>
      </c>
      <c r="E72" s="455" t="s">
        <v>1453</v>
      </c>
      <c r="F72" s="456">
        <v>182768.4</v>
      </c>
      <c r="G72" s="457">
        <v>199948.4</v>
      </c>
    </row>
    <row r="73" spans="1:7" ht="33.75">
      <c r="A73" s="458" t="s">
        <v>1498</v>
      </c>
      <c r="B73" s="459">
        <v>1</v>
      </c>
      <c r="C73" s="459">
        <v>13</v>
      </c>
      <c r="D73" s="460" t="s">
        <v>1602</v>
      </c>
      <c r="E73" s="461" t="s">
        <v>1453</v>
      </c>
      <c r="F73" s="462">
        <v>9394.4</v>
      </c>
      <c r="G73" s="463">
        <v>9394.4</v>
      </c>
    </row>
    <row r="74" spans="1:7" ht="45">
      <c r="A74" s="464" t="s">
        <v>1511</v>
      </c>
      <c r="B74" s="465">
        <v>1</v>
      </c>
      <c r="C74" s="465">
        <v>13</v>
      </c>
      <c r="D74" s="466" t="s">
        <v>1596</v>
      </c>
      <c r="E74" s="467" t="s">
        <v>1453</v>
      </c>
      <c r="F74" s="468">
        <v>1632.7</v>
      </c>
      <c r="G74" s="469">
        <v>1632.7</v>
      </c>
    </row>
    <row r="75" spans="1:7" ht="45">
      <c r="A75" s="464" t="s">
        <v>1590</v>
      </c>
      <c r="B75" s="465">
        <v>1</v>
      </c>
      <c r="C75" s="465">
        <v>13</v>
      </c>
      <c r="D75" s="466" t="s">
        <v>1596</v>
      </c>
      <c r="E75" s="467" t="s">
        <v>1589</v>
      </c>
      <c r="F75" s="468">
        <v>1370</v>
      </c>
      <c r="G75" s="469">
        <v>1370</v>
      </c>
    </row>
    <row r="76" spans="1:7" ht="22.5">
      <c r="A76" s="464" t="s">
        <v>1588</v>
      </c>
      <c r="B76" s="465">
        <v>1</v>
      </c>
      <c r="C76" s="465">
        <v>13</v>
      </c>
      <c r="D76" s="466" t="s">
        <v>1596</v>
      </c>
      <c r="E76" s="467" t="s">
        <v>1587</v>
      </c>
      <c r="F76" s="468">
        <v>1370</v>
      </c>
      <c r="G76" s="469">
        <v>1370</v>
      </c>
    </row>
    <row r="77" spans="1:7" ht="22.5">
      <c r="A77" s="464" t="s">
        <v>1530</v>
      </c>
      <c r="B77" s="465">
        <v>1</v>
      </c>
      <c r="C77" s="465">
        <v>13</v>
      </c>
      <c r="D77" s="466" t="s">
        <v>1596</v>
      </c>
      <c r="E77" s="467" t="s">
        <v>1529</v>
      </c>
      <c r="F77" s="468">
        <v>261.7</v>
      </c>
      <c r="G77" s="469">
        <v>261.7</v>
      </c>
    </row>
    <row r="78" spans="1:7" ht="22.5">
      <c r="A78" s="464" t="s">
        <v>1528</v>
      </c>
      <c r="B78" s="465">
        <v>1</v>
      </c>
      <c r="C78" s="465">
        <v>13</v>
      </c>
      <c r="D78" s="466" t="s">
        <v>1596</v>
      </c>
      <c r="E78" s="467" t="s">
        <v>1479</v>
      </c>
      <c r="F78" s="468">
        <v>261.7</v>
      </c>
      <c r="G78" s="469">
        <v>261.7</v>
      </c>
    </row>
    <row r="79" spans="1:7">
      <c r="A79" s="464" t="s">
        <v>1461</v>
      </c>
      <c r="B79" s="465">
        <v>1</v>
      </c>
      <c r="C79" s="465">
        <v>13</v>
      </c>
      <c r="D79" s="466" t="s">
        <v>1596</v>
      </c>
      <c r="E79" s="467" t="s">
        <v>1460</v>
      </c>
      <c r="F79" s="468">
        <v>1</v>
      </c>
      <c r="G79" s="469">
        <v>1</v>
      </c>
    </row>
    <row r="80" spans="1:7">
      <c r="A80" s="464" t="s">
        <v>1586</v>
      </c>
      <c r="B80" s="465">
        <v>1</v>
      </c>
      <c r="C80" s="465">
        <v>13</v>
      </c>
      <c r="D80" s="466" t="s">
        <v>1596</v>
      </c>
      <c r="E80" s="467" t="s">
        <v>1584</v>
      </c>
      <c r="F80" s="468">
        <v>1</v>
      </c>
      <c r="G80" s="469">
        <v>1</v>
      </c>
    </row>
    <row r="81" spans="1:7" ht="56.25">
      <c r="A81" s="464" t="s">
        <v>1512</v>
      </c>
      <c r="B81" s="465">
        <v>1</v>
      </c>
      <c r="C81" s="465">
        <v>13</v>
      </c>
      <c r="D81" s="466" t="s">
        <v>1594</v>
      </c>
      <c r="E81" s="467" t="s">
        <v>1453</v>
      </c>
      <c r="F81" s="468">
        <v>7354.7</v>
      </c>
      <c r="G81" s="469">
        <v>7354.7</v>
      </c>
    </row>
    <row r="82" spans="1:7" ht="45">
      <c r="A82" s="464" t="s">
        <v>1590</v>
      </c>
      <c r="B82" s="465">
        <v>1</v>
      </c>
      <c r="C82" s="465">
        <v>13</v>
      </c>
      <c r="D82" s="466" t="s">
        <v>1594</v>
      </c>
      <c r="E82" s="467" t="s">
        <v>1589</v>
      </c>
      <c r="F82" s="468">
        <v>5460</v>
      </c>
      <c r="G82" s="469">
        <v>5570</v>
      </c>
    </row>
    <row r="83" spans="1:7" ht="22.5">
      <c r="A83" s="464" t="s">
        <v>1588</v>
      </c>
      <c r="B83" s="465">
        <v>1</v>
      </c>
      <c r="C83" s="465">
        <v>13</v>
      </c>
      <c r="D83" s="466" t="s">
        <v>1594</v>
      </c>
      <c r="E83" s="467" t="s">
        <v>1587</v>
      </c>
      <c r="F83" s="468">
        <v>5460</v>
      </c>
      <c r="G83" s="469">
        <v>5570</v>
      </c>
    </row>
    <row r="84" spans="1:7" ht="22.5">
      <c r="A84" s="464" t="s">
        <v>1530</v>
      </c>
      <c r="B84" s="465">
        <v>1</v>
      </c>
      <c r="C84" s="465">
        <v>13</v>
      </c>
      <c r="D84" s="466" t="s">
        <v>1594</v>
      </c>
      <c r="E84" s="467" t="s">
        <v>1529</v>
      </c>
      <c r="F84" s="468">
        <v>1885.7</v>
      </c>
      <c r="G84" s="469">
        <v>1775.7</v>
      </c>
    </row>
    <row r="85" spans="1:7" ht="22.5">
      <c r="A85" s="464" t="s">
        <v>1528</v>
      </c>
      <c r="B85" s="465">
        <v>1</v>
      </c>
      <c r="C85" s="465">
        <v>13</v>
      </c>
      <c r="D85" s="466" t="s">
        <v>1594</v>
      </c>
      <c r="E85" s="467" t="s">
        <v>1479</v>
      </c>
      <c r="F85" s="468">
        <v>1885.7</v>
      </c>
      <c r="G85" s="469">
        <v>1775.7</v>
      </c>
    </row>
    <row r="86" spans="1:7">
      <c r="A86" s="464" t="s">
        <v>1461</v>
      </c>
      <c r="B86" s="465">
        <v>1</v>
      </c>
      <c r="C86" s="465">
        <v>13</v>
      </c>
      <c r="D86" s="466" t="s">
        <v>1594</v>
      </c>
      <c r="E86" s="467" t="s">
        <v>1460</v>
      </c>
      <c r="F86" s="468">
        <v>9</v>
      </c>
      <c r="G86" s="469">
        <v>9</v>
      </c>
    </row>
    <row r="87" spans="1:7">
      <c r="A87" s="464" t="s">
        <v>1586</v>
      </c>
      <c r="B87" s="465">
        <v>1</v>
      </c>
      <c r="C87" s="465">
        <v>13</v>
      </c>
      <c r="D87" s="466" t="s">
        <v>1594</v>
      </c>
      <c r="E87" s="467" t="s">
        <v>1584</v>
      </c>
      <c r="F87" s="468">
        <v>9</v>
      </c>
      <c r="G87" s="469">
        <v>9</v>
      </c>
    </row>
    <row r="88" spans="1:7">
      <c r="A88" s="464" t="s">
        <v>1513</v>
      </c>
      <c r="B88" s="465">
        <v>1</v>
      </c>
      <c r="C88" s="465">
        <v>13</v>
      </c>
      <c r="D88" s="466" t="s">
        <v>1514</v>
      </c>
      <c r="E88" s="467" t="s">
        <v>1453</v>
      </c>
      <c r="F88" s="468">
        <v>262</v>
      </c>
      <c r="G88" s="469">
        <v>262</v>
      </c>
    </row>
    <row r="89" spans="1:7">
      <c r="A89" s="464" t="s">
        <v>1461</v>
      </c>
      <c r="B89" s="465">
        <v>1</v>
      </c>
      <c r="C89" s="465">
        <v>13</v>
      </c>
      <c r="D89" s="466" t="s">
        <v>1514</v>
      </c>
      <c r="E89" s="467" t="s">
        <v>1460</v>
      </c>
      <c r="F89" s="468">
        <v>262</v>
      </c>
      <c r="G89" s="469">
        <v>262</v>
      </c>
    </row>
    <row r="90" spans="1:7">
      <c r="A90" s="464" t="s">
        <v>1586</v>
      </c>
      <c r="B90" s="465">
        <v>1</v>
      </c>
      <c r="C90" s="465">
        <v>13</v>
      </c>
      <c r="D90" s="466" t="s">
        <v>1514</v>
      </c>
      <c r="E90" s="467" t="s">
        <v>1584</v>
      </c>
      <c r="F90" s="468">
        <v>262</v>
      </c>
      <c r="G90" s="469">
        <v>262</v>
      </c>
    </row>
    <row r="91" spans="1:7" ht="22.5">
      <c r="A91" s="464" t="s">
        <v>1515</v>
      </c>
      <c r="B91" s="465">
        <v>1</v>
      </c>
      <c r="C91" s="465">
        <v>13</v>
      </c>
      <c r="D91" s="466" t="s">
        <v>1516</v>
      </c>
      <c r="E91" s="467" t="s">
        <v>1453</v>
      </c>
      <c r="F91" s="468">
        <v>145</v>
      </c>
      <c r="G91" s="469">
        <v>145</v>
      </c>
    </row>
    <row r="92" spans="1:7" ht="22.5">
      <c r="A92" s="464" t="s">
        <v>1530</v>
      </c>
      <c r="B92" s="465">
        <v>1</v>
      </c>
      <c r="C92" s="465">
        <v>13</v>
      </c>
      <c r="D92" s="466" t="s">
        <v>1516</v>
      </c>
      <c r="E92" s="467" t="s">
        <v>1529</v>
      </c>
      <c r="F92" s="468">
        <v>145</v>
      </c>
      <c r="G92" s="469">
        <v>145</v>
      </c>
    </row>
    <row r="93" spans="1:7" ht="22.5">
      <c r="A93" s="464" t="s">
        <v>1528</v>
      </c>
      <c r="B93" s="465">
        <v>1</v>
      </c>
      <c r="C93" s="465">
        <v>13</v>
      </c>
      <c r="D93" s="466" t="s">
        <v>1516</v>
      </c>
      <c r="E93" s="467" t="s">
        <v>1479</v>
      </c>
      <c r="F93" s="468">
        <v>145</v>
      </c>
      <c r="G93" s="469">
        <v>145</v>
      </c>
    </row>
    <row r="94" spans="1:7" ht="33.75">
      <c r="A94" s="458" t="s">
        <v>1517</v>
      </c>
      <c r="B94" s="459">
        <v>1</v>
      </c>
      <c r="C94" s="459">
        <v>13</v>
      </c>
      <c r="D94" s="460" t="s">
        <v>1518</v>
      </c>
      <c r="E94" s="461" t="s">
        <v>1453</v>
      </c>
      <c r="F94" s="462">
        <v>68464</v>
      </c>
      <c r="G94" s="463">
        <v>68464</v>
      </c>
    </row>
    <row r="95" spans="1:7">
      <c r="A95" s="464" t="s">
        <v>1519</v>
      </c>
      <c r="B95" s="465">
        <v>1</v>
      </c>
      <c r="C95" s="465">
        <v>13</v>
      </c>
      <c r="D95" s="466" t="s">
        <v>1520</v>
      </c>
      <c r="E95" s="467" t="s">
        <v>1453</v>
      </c>
      <c r="F95" s="468">
        <v>68464</v>
      </c>
      <c r="G95" s="469">
        <v>68464</v>
      </c>
    </row>
    <row r="96" spans="1:7" ht="45">
      <c r="A96" s="464" t="s">
        <v>1590</v>
      </c>
      <c r="B96" s="465">
        <v>1</v>
      </c>
      <c r="C96" s="465">
        <v>13</v>
      </c>
      <c r="D96" s="466" t="s">
        <v>1520</v>
      </c>
      <c r="E96" s="467" t="s">
        <v>1589</v>
      </c>
      <c r="F96" s="468">
        <v>49106</v>
      </c>
      <c r="G96" s="469">
        <v>49106</v>
      </c>
    </row>
    <row r="97" spans="1:7">
      <c r="A97" s="464" t="s">
        <v>1305</v>
      </c>
      <c r="B97" s="465">
        <v>1</v>
      </c>
      <c r="C97" s="465">
        <v>13</v>
      </c>
      <c r="D97" s="466" t="s">
        <v>1520</v>
      </c>
      <c r="E97" s="467" t="s">
        <v>1306</v>
      </c>
      <c r="F97" s="468">
        <v>49106</v>
      </c>
      <c r="G97" s="469">
        <v>49106</v>
      </c>
    </row>
    <row r="98" spans="1:7" ht="22.5">
      <c r="A98" s="464" t="s">
        <v>1530</v>
      </c>
      <c r="B98" s="465">
        <v>1</v>
      </c>
      <c r="C98" s="465">
        <v>13</v>
      </c>
      <c r="D98" s="466" t="s">
        <v>1520</v>
      </c>
      <c r="E98" s="467" t="s">
        <v>1529</v>
      </c>
      <c r="F98" s="468">
        <v>17757</v>
      </c>
      <c r="G98" s="469">
        <v>17757</v>
      </c>
    </row>
    <row r="99" spans="1:7" ht="22.5">
      <c r="A99" s="464" t="s">
        <v>1528</v>
      </c>
      <c r="B99" s="465">
        <v>1</v>
      </c>
      <c r="C99" s="465">
        <v>13</v>
      </c>
      <c r="D99" s="466" t="s">
        <v>1520</v>
      </c>
      <c r="E99" s="467" t="s">
        <v>1479</v>
      </c>
      <c r="F99" s="468">
        <v>17757</v>
      </c>
      <c r="G99" s="469">
        <v>17757</v>
      </c>
    </row>
    <row r="100" spans="1:7">
      <c r="A100" s="464" t="s">
        <v>1461</v>
      </c>
      <c r="B100" s="465">
        <v>1</v>
      </c>
      <c r="C100" s="465">
        <v>13</v>
      </c>
      <c r="D100" s="466" t="s">
        <v>1520</v>
      </c>
      <c r="E100" s="467" t="s">
        <v>1460</v>
      </c>
      <c r="F100" s="468">
        <v>1601</v>
      </c>
      <c r="G100" s="469">
        <v>1601</v>
      </c>
    </row>
    <row r="101" spans="1:7">
      <c r="A101" s="464" t="s">
        <v>1586</v>
      </c>
      <c r="B101" s="465">
        <v>1</v>
      </c>
      <c r="C101" s="465">
        <v>13</v>
      </c>
      <c r="D101" s="466" t="s">
        <v>1520</v>
      </c>
      <c r="E101" s="467" t="s">
        <v>1584</v>
      </c>
      <c r="F101" s="468">
        <v>1601</v>
      </c>
      <c r="G101" s="469">
        <v>1601</v>
      </c>
    </row>
    <row r="102" spans="1:7" ht="33.75">
      <c r="A102" s="458" t="s">
        <v>1241</v>
      </c>
      <c r="B102" s="459">
        <v>1</v>
      </c>
      <c r="C102" s="459">
        <v>13</v>
      </c>
      <c r="D102" s="460" t="s">
        <v>1242</v>
      </c>
      <c r="E102" s="461" t="s">
        <v>1453</v>
      </c>
      <c r="F102" s="462">
        <v>609</v>
      </c>
      <c r="G102" s="463">
        <v>609</v>
      </c>
    </row>
    <row r="103" spans="1:7" ht="33.75">
      <c r="A103" s="464" t="s">
        <v>1243</v>
      </c>
      <c r="B103" s="465">
        <v>1</v>
      </c>
      <c r="C103" s="465">
        <v>13</v>
      </c>
      <c r="D103" s="466" t="s">
        <v>1244</v>
      </c>
      <c r="E103" s="467" t="s">
        <v>1453</v>
      </c>
      <c r="F103" s="468">
        <v>609</v>
      </c>
      <c r="G103" s="469">
        <v>609</v>
      </c>
    </row>
    <row r="104" spans="1:7" ht="45">
      <c r="A104" s="464" t="s">
        <v>1590</v>
      </c>
      <c r="B104" s="465">
        <v>1</v>
      </c>
      <c r="C104" s="465">
        <v>13</v>
      </c>
      <c r="D104" s="466" t="s">
        <v>1244</v>
      </c>
      <c r="E104" s="467" t="s">
        <v>1589</v>
      </c>
      <c r="F104" s="468">
        <v>252</v>
      </c>
      <c r="G104" s="469">
        <v>252</v>
      </c>
    </row>
    <row r="105" spans="1:7" ht="22.5">
      <c r="A105" s="464" t="s">
        <v>1588</v>
      </c>
      <c r="B105" s="465">
        <v>1</v>
      </c>
      <c r="C105" s="465">
        <v>13</v>
      </c>
      <c r="D105" s="466" t="s">
        <v>1244</v>
      </c>
      <c r="E105" s="467" t="s">
        <v>1587</v>
      </c>
      <c r="F105" s="468">
        <v>252</v>
      </c>
      <c r="G105" s="469">
        <v>252</v>
      </c>
    </row>
    <row r="106" spans="1:7" ht="22.5">
      <c r="A106" s="464" t="s">
        <v>1530</v>
      </c>
      <c r="B106" s="465">
        <v>1</v>
      </c>
      <c r="C106" s="465">
        <v>13</v>
      </c>
      <c r="D106" s="466" t="s">
        <v>1244</v>
      </c>
      <c r="E106" s="467" t="s">
        <v>1529</v>
      </c>
      <c r="F106" s="468">
        <v>357</v>
      </c>
      <c r="G106" s="469">
        <v>357</v>
      </c>
    </row>
    <row r="107" spans="1:7" ht="22.5">
      <c r="A107" s="464" t="s">
        <v>1528</v>
      </c>
      <c r="B107" s="465">
        <v>1</v>
      </c>
      <c r="C107" s="465">
        <v>13</v>
      </c>
      <c r="D107" s="466" t="s">
        <v>1244</v>
      </c>
      <c r="E107" s="467" t="s">
        <v>1479</v>
      </c>
      <c r="F107" s="468">
        <v>357</v>
      </c>
      <c r="G107" s="469">
        <v>357</v>
      </c>
    </row>
    <row r="108" spans="1:7" ht="22.5">
      <c r="A108" s="458" t="s">
        <v>1386</v>
      </c>
      <c r="B108" s="459">
        <v>1</v>
      </c>
      <c r="C108" s="459">
        <v>13</v>
      </c>
      <c r="D108" s="460" t="s">
        <v>1387</v>
      </c>
      <c r="E108" s="461" t="s">
        <v>1453</v>
      </c>
      <c r="F108" s="462">
        <v>3491</v>
      </c>
      <c r="G108" s="463">
        <v>1291</v>
      </c>
    </row>
    <row r="109" spans="1:7" ht="56.25">
      <c r="A109" s="464" t="s">
        <v>1404</v>
      </c>
      <c r="B109" s="465">
        <v>1</v>
      </c>
      <c r="C109" s="465">
        <v>13</v>
      </c>
      <c r="D109" s="466" t="s">
        <v>1405</v>
      </c>
      <c r="E109" s="467" t="s">
        <v>1453</v>
      </c>
      <c r="F109" s="468">
        <v>3491</v>
      </c>
      <c r="G109" s="469">
        <v>1291</v>
      </c>
    </row>
    <row r="110" spans="1:7" ht="56.25">
      <c r="A110" s="464" t="s">
        <v>1406</v>
      </c>
      <c r="B110" s="465">
        <v>1</v>
      </c>
      <c r="C110" s="465">
        <v>13</v>
      </c>
      <c r="D110" s="466" t="s">
        <v>1407</v>
      </c>
      <c r="E110" s="467" t="s">
        <v>1453</v>
      </c>
      <c r="F110" s="468">
        <v>3491</v>
      </c>
      <c r="G110" s="469">
        <v>1291</v>
      </c>
    </row>
    <row r="111" spans="1:7" ht="22.5">
      <c r="A111" s="464" t="s">
        <v>1530</v>
      </c>
      <c r="B111" s="465">
        <v>1</v>
      </c>
      <c r="C111" s="465">
        <v>13</v>
      </c>
      <c r="D111" s="466" t="s">
        <v>1407</v>
      </c>
      <c r="E111" s="467" t="s">
        <v>1529</v>
      </c>
      <c r="F111" s="468">
        <v>3491</v>
      </c>
      <c r="G111" s="469">
        <v>1291</v>
      </c>
    </row>
    <row r="112" spans="1:7" ht="22.5">
      <c r="A112" s="464" t="s">
        <v>1528</v>
      </c>
      <c r="B112" s="465">
        <v>1</v>
      </c>
      <c r="C112" s="465">
        <v>13</v>
      </c>
      <c r="D112" s="466" t="s">
        <v>1407</v>
      </c>
      <c r="E112" s="467" t="s">
        <v>1479</v>
      </c>
      <c r="F112" s="468">
        <v>3491</v>
      </c>
      <c r="G112" s="469">
        <v>1291</v>
      </c>
    </row>
    <row r="113" spans="1:7" ht="22.5">
      <c r="A113" s="458" t="s">
        <v>1416</v>
      </c>
      <c r="B113" s="459">
        <v>1</v>
      </c>
      <c r="C113" s="459">
        <v>13</v>
      </c>
      <c r="D113" s="460" t="s">
        <v>1417</v>
      </c>
      <c r="E113" s="461" t="s">
        <v>1453</v>
      </c>
      <c r="F113" s="462">
        <v>44486</v>
      </c>
      <c r="G113" s="463">
        <v>43453</v>
      </c>
    </row>
    <row r="114" spans="1:7" ht="45">
      <c r="A114" s="464" t="s">
        <v>1418</v>
      </c>
      <c r="B114" s="465">
        <v>1</v>
      </c>
      <c r="C114" s="465">
        <v>13</v>
      </c>
      <c r="D114" s="466" t="s">
        <v>1419</v>
      </c>
      <c r="E114" s="467" t="s">
        <v>1453</v>
      </c>
      <c r="F114" s="468">
        <v>5710</v>
      </c>
      <c r="G114" s="469">
        <v>4677</v>
      </c>
    </row>
    <row r="115" spans="1:7" ht="56.25">
      <c r="A115" s="464" t="s">
        <v>1420</v>
      </c>
      <c r="B115" s="465">
        <v>1</v>
      </c>
      <c r="C115" s="465">
        <v>13</v>
      </c>
      <c r="D115" s="466" t="s">
        <v>1421</v>
      </c>
      <c r="E115" s="467" t="s">
        <v>1453</v>
      </c>
      <c r="F115" s="468">
        <v>5710</v>
      </c>
      <c r="G115" s="469">
        <v>4677</v>
      </c>
    </row>
    <row r="116" spans="1:7" ht="22.5">
      <c r="A116" s="464" t="s">
        <v>1530</v>
      </c>
      <c r="B116" s="465">
        <v>1</v>
      </c>
      <c r="C116" s="465">
        <v>13</v>
      </c>
      <c r="D116" s="466" t="s">
        <v>1421</v>
      </c>
      <c r="E116" s="467" t="s">
        <v>1529</v>
      </c>
      <c r="F116" s="468">
        <v>5553</v>
      </c>
      <c r="G116" s="469">
        <v>4520</v>
      </c>
    </row>
    <row r="117" spans="1:7" ht="22.5">
      <c r="A117" s="464" t="s">
        <v>1528</v>
      </c>
      <c r="B117" s="465">
        <v>1</v>
      </c>
      <c r="C117" s="465">
        <v>13</v>
      </c>
      <c r="D117" s="466" t="s">
        <v>1421</v>
      </c>
      <c r="E117" s="467" t="s">
        <v>1479</v>
      </c>
      <c r="F117" s="468">
        <v>5553</v>
      </c>
      <c r="G117" s="469">
        <v>4520</v>
      </c>
    </row>
    <row r="118" spans="1:7">
      <c r="A118" s="464" t="s">
        <v>1461</v>
      </c>
      <c r="B118" s="465">
        <v>1</v>
      </c>
      <c r="C118" s="465">
        <v>13</v>
      </c>
      <c r="D118" s="466" t="s">
        <v>1421</v>
      </c>
      <c r="E118" s="467" t="s">
        <v>1460</v>
      </c>
      <c r="F118" s="468">
        <v>157</v>
      </c>
      <c r="G118" s="469">
        <v>157</v>
      </c>
    </row>
    <row r="119" spans="1:7">
      <c r="A119" s="464" t="s">
        <v>1586</v>
      </c>
      <c r="B119" s="465">
        <v>1</v>
      </c>
      <c r="C119" s="465">
        <v>13</v>
      </c>
      <c r="D119" s="466" t="s">
        <v>1421</v>
      </c>
      <c r="E119" s="467" t="s">
        <v>1584</v>
      </c>
      <c r="F119" s="468">
        <v>157</v>
      </c>
      <c r="G119" s="469">
        <v>157</v>
      </c>
    </row>
    <row r="120" spans="1:7" ht="45">
      <c r="A120" s="464" t="s">
        <v>1422</v>
      </c>
      <c r="B120" s="465">
        <v>1</v>
      </c>
      <c r="C120" s="465">
        <v>13</v>
      </c>
      <c r="D120" s="466" t="s">
        <v>1423</v>
      </c>
      <c r="E120" s="467" t="s">
        <v>1453</v>
      </c>
      <c r="F120" s="468">
        <v>38776</v>
      </c>
      <c r="G120" s="469">
        <v>38776</v>
      </c>
    </row>
    <row r="121" spans="1:7" ht="45">
      <c r="A121" s="464" t="s">
        <v>1424</v>
      </c>
      <c r="B121" s="465">
        <v>1</v>
      </c>
      <c r="C121" s="465">
        <v>13</v>
      </c>
      <c r="D121" s="466" t="s">
        <v>1425</v>
      </c>
      <c r="E121" s="467" t="s">
        <v>1453</v>
      </c>
      <c r="F121" s="468">
        <v>38776</v>
      </c>
      <c r="G121" s="469">
        <v>38776</v>
      </c>
    </row>
    <row r="122" spans="1:7" ht="45">
      <c r="A122" s="464" t="s">
        <v>1590</v>
      </c>
      <c r="B122" s="465">
        <v>1</v>
      </c>
      <c r="C122" s="465">
        <v>13</v>
      </c>
      <c r="D122" s="466" t="s">
        <v>1425</v>
      </c>
      <c r="E122" s="467" t="s">
        <v>1589</v>
      </c>
      <c r="F122" s="468">
        <v>37648</v>
      </c>
      <c r="G122" s="469">
        <v>37648</v>
      </c>
    </row>
    <row r="123" spans="1:7" ht="22.5">
      <c r="A123" s="464" t="s">
        <v>1588</v>
      </c>
      <c r="B123" s="465">
        <v>1</v>
      </c>
      <c r="C123" s="465">
        <v>13</v>
      </c>
      <c r="D123" s="466" t="s">
        <v>1425</v>
      </c>
      <c r="E123" s="467" t="s">
        <v>1587</v>
      </c>
      <c r="F123" s="468">
        <v>37648</v>
      </c>
      <c r="G123" s="469">
        <v>37648</v>
      </c>
    </row>
    <row r="124" spans="1:7" ht="22.5">
      <c r="A124" s="464" t="s">
        <v>1530</v>
      </c>
      <c r="B124" s="465">
        <v>1</v>
      </c>
      <c r="C124" s="465">
        <v>13</v>
      </c>
      <c r="D124" s="466" t="s">
        <v>1425</v>
      </c>
      <c r="E124" s="467" t="s">
        <v>1529</v>
      </c>
      <c r="F124" s="468">
        <v>1125</v>
      </c>
      <c r="G124" s="469">
        <v>1125</v>
      </c>
    </row>
    <row r="125" spans="1:7" ht="22.5">
      <c r="A125" s="464" t="s">
        <v>1528</v>
      </c>
      <c r="B125" s="465">
        <v>1</v>
      </c>
      <c r="C125" s="465">
        <v>13</v>
      </c>
      <c r="D125" s="466" t="s">
        <v>1425</v>
      </c>
      <c r="E125" s="467" t="s">
        <v>1479</v>
      </c>
      <c r="F125" s="468">
        <v>1125</v>
      </c>
      <c r="G125" s="469">
        <v>1125</v>
      </c>
    </row>
    <row r="126" spans="1:7">
      <c r="A126" s="464" t="s">
        <v>1461</v>
      </c>
      <c r="B126" s="465">
        <v>1</v>
      </c>
      <c r="C126" s="465">
        <v>13</v>
      </c>
      <c r="D126" s="466" t="s">
        <v>1425</v>
      </c>
      <c r="E126" s="467" t="s">
        <v>1460</v>
      </c>
      <c r="F126" s="468">
        <v>3</v>
      </c>
      <c r="G126" s="469">
        <v>3</v>
      </c>
    </row>
    <row r="127" spans="1:7">
      <c r="A127" s="464" t="s">
        <v>1586</v>
      </c>
      <c r="B127" s="465">
        <v>1</v>
      </c>
      <c r="C127" s="465">
        <v>13</v>
      </c>
      <c r="D127" s="466" t="s">
        <v>1425</v>
      </c>
      <c r="E127" s="467" t="s">
        <v>1584</v>
      </c>
      <c r="F127" s="468">
        <v>3</v>
      </c>
      <c r="G127" s="469">
        <v>3</v>
      </c>
    </row>
    <row r="128" spans="1:7">
      <c r="A128" s="458" t="s">
        <v>1491</v>
      </c>
      <c r="B128" s="459">
        <v>1</v>
      </c>
      <c r="C128" s="459">
        <v>13</v>
      </c>
      <c r="D128" s="460" t="s">
        <v>1477</v>
      </c>
      <c r="E128" s="461" t="s">
        <v>1453</v>
      </c>
      <c r="F128" s="462">
        <v>56324</v>
      </c>
      <c r="G128" s="463">
        <v>76737</v>
      </c>
    </row>
    <row r="129" spans="1:7">
      <c r="A129" s="464" t="s">
        <v>1513</v>
      </c>
      <c r="B129" s="465">
        <v>1</v>
      </c>
      <c r="C129" s="465">
        <v>13</v>
      </c>
      <c r="D129" s="466" t="s">
        <v>1521</v>
      </c>
      <c r="E129" s="467" t="s">
        <v>1453</v>
      </c>
      <c r="F129" s="468">
        <v>1557</v>
      </c>
      <c r="G129" s="469">
        <v>1557</v>
      </c>
    </row>
    <row r="130" spans="1:7">
      <c r="A130" s="464" t="s">
        <v>1522</v>
      </c>
      <c r="B130" s="465">
        <v>1</v>
      </c>
      <c r="C130" s="465">
        <v>13</v>
      </c>
      <c r="D130" s="466" t="s">
        <v>1523</v>
      </c>
      <c r="E130" s="467" t="s">
        <v>1453</v>
      </c>
      <c r="F130" s="468">
        <v>210</v>
      </c>
      <c r="G130" s="469">
        <v>210</v>
      </c>
    </row>
    <row r="131" spans="1:7">
      <c r="A131" s="464" t="s">
        <v>1461</v>
      </c>
      <c r="B131" s="465">
        <v>1</v>
      </c>
      <c r="C131" s="465">
        <v>13</v>
      </c>
      <c r="D131" s="466" t="s">
        <v>1523</v>
      </c>
      <c r="E131" s="467" t="s">
        <v>1460</v>
      </c>
      <c r="F131" s="468">
        <v>210</v>
      </c>
      <c r="G131" s="469">
        <v>210</v>
      </c>
    </row>
    <row r="132" spans="1:7">
      <c r="A132" s="464" t="s">
        <v>1524</v>
      </c>
      <c r="B132" s="465">
        <v>1</v>
      </c>
      <c r="C132" s="465">
        <v>13</v>
      </c>
      <c r="D132" s="466" t="s">
        <v>1523</v>
      </c>
      <c r="E132" s="467" t="s">
        <v>1525</v>
      </c>
      <c r="F132" s="468">
        <v>210</v>
      </c>
      <c r="G132" s="469">
        <v>210</v>
      </c>
    </row>
    <row r="133" spans="1:7" ht="22.5">
      <c r="A133" s="464" t="s">
        <v>1526</v>
      </c>
      <c r="B133" s="465">
        <v>1</v>
      </c>
      <c r="C133" s="465">
        <v>13</v>
      </c>
      <c r="D133" s="466" t="s">
        <v>1527</v>
      </c>
      <c r="E133" s="467" t="s">
        <v>1453</v>
      </c>
      <c r="F133" s="468">
        <v>1347</v>
      </c>
      <c r="G133" s="469">
        <v>1347</v>
      </c>
    </row>
    <row r="134" spans="1:7" ht="22.5">
      <c r="A134" s="464" t="s">
        <v>1530</v>
      </c>
      <c r="B134" s="465">
        <v>1</v>
      </c>
      <c r="C134" s="465">
        <v>13</v>
      </c>
      <c r="D134" s="466" t="s">
        <v>1527</v>
      </c>
      <c r="E134" s="467" t="s">
        <v>1529</v>
      </c>
      <c r="F134" s="468">
        <v>1347</v>
      </c>
      <c r="G134" s="469">
        <v>1347</v>
      </c>
    </row>
    <row r="135" spans="1:7" ht="22.5">
      <c r="A135" s="464" t="s">
        <v>1528</v>
      </c>
      <c r="B135" s="465">
        <v>1</v>
      </c>
      <c r="C135" s="465">
        <v>13</v>
      </c>
      <c r="D135" s="466" t="s">
        <v>1527</v>
      </c>
      <c r="E135" s="467" t="s">
        <v>1479</v>
      </c>
      <c r="F135" s="468">
        <v>1347</v>
      </c>
      <c r="G135" s="469">
        <v>1347</v>
      </c>
    </row>
    <row r="136" spans="1:7">
      <c r="A136" s="464" t="s">
        <v>1036</v>
      </c>
      <c r="B136" s="465">
        <v>1</v>
      </c>
      <c r="C136" s="465">
        <v>13</v>
      </c>
      <c r="D136" s="466" t="s">
        <v>1037</v>
      </c>
      <c r="E136" s="467" t="s">
        <v>1453</v>
      </c>
      <c r="F136" s="468">
        <v>54767</v>
      </c>
      <c r="G136" s="469">
        <v>75180</v>
      </c>
    </row>
    <row r="137" spans="1:7">
      <c r="A137" s="464" t="s">
        <v>1461</v>
      </c>
      <c r="B137" s="465">
        <v>1</v>
      </c>
      <c r="C137" s="465">
        <v>13</v>
      </c>
      <c r="D137" s="466" t="s">
        <v>1037</v>
      </c>
      <c r="E137" s="467" t="s">
        <v>1460</v>
      </c>
      <c r="F137" s="468">
        <v>54767</v>
      </c>
      <c r="G137" s="469">
        <v>75180</v>
      </c>
    </row>
    <row r="138" spans="1:7">
      <c r="A138" s="464" t="s">
        <v>1038</v>
      </c>
      <c r="B138" s="465">
        <v>1</v>
      </c>
      <c r="C138" s="465">
        <v>13</v>
      </c>
      <c r="D138" s="466" t="s">
        <v>1037</v>
      </c>
      <c r="E138" s="467" t="s">
        <v>1039</v>
      </c>
      <c r="F138" s="468">
        <v>54767</v>
      </c>
      <c r="G138" s="469">
        <v>75180</v>
      </c>
    </row>
    <row r="139" spans="1:7" ht="24">
      <c r="A139" s="470" t="s">
        <v>1715</v>
      </c>
      <c r="B139" s="471">
        <v>3</v>
      </c>
      <c r="C139" s="471">
        <v>0</v>
      </c>
      <c r="D139" s="472" t="s">
        <v>1453</v>
      </c>
      <c r="E139" s="473" t="s">
        <v>1453</v>
      </c>
      <c r="F139" s="474">
        <v>13739.4</v>
      </c>
      <c r="G139" s="475">
        <v>14061.2</v>
      </c>
    </row>
    <row r="140" spans="1:7">
      <c r="A140" s="452" t="s">
        <v>975</v>
      </c>
      <c r="B140" s="453">
        <v>3</v>
      </c>
      <c r="C140" s="453">
        <v>4</v>
      </c>
      <c r="D140" s="454" t="s">
        <v>1453</v>
      </c>
      <c r="E140" s="455" t="s">
        <v>1453</v>
      </c>
      <c r="F140" s="456">
        <v>6062.4</v>
      </c>
      <c r="G140" s="457">
        <v>6387.2</v>
      </c>
    </row>
    <row r="141" spans="1:7" ht="33.75">
      <c r="A141" s="458" t="s">
        <v>1498</v>
      </c>
      <c r="B141" s="459">
        <v>3</v>
      </c>
      <c r="C141" s="459">
        <v>4</v>
      </c>
      <c r="D141" s="460" t="s">
        <v>1602</v>
      </c>
      <c r="E141" s="461" t="s">
        <v>1453</v>
      </c>
      <c r="F141" s="462">
        <v>6062.4</v>
      </c>
      <c r="G141" s="463">
        <v>6387.2</v>
      </c>
    </row>
    <row r="142" spans="1:7" ht="90">
      <c r="A142" s="464" t="s">
        <v>1016</v>
      </c>
      <c r="B142" s="465">
        <v>3</v>
      </c>
      <c r="C142" s="465">
        <v>4</v>
      </c>
      <c r="D142" s="466" t="s">
        <v>1592</v>
      </c>
      <c r="E142" s="467" t="s">
        <v>1453</v>
      </c>
      <c r="F142" s="468">
        <v>4670.1000000000004</v>
      </c>
      <c r="G142" s="469">
        <v>4994.8999999999996</v>
      </c>
    </row>
    <row r="143" spans="1:7" ht="45">
      <c r="A143" s="464" t="s">
        <v>1590</v>
      </c>
      <c r="B143" s="465">
        <v>3</v>
      </c>
      <c r="C143" s="465">
        <v>4</v>
      </c>
      <c r="D143" s="466" t="s">
        <v>1592</v>
      </c>
      <c r="E143" s="467" t="s">
        <v>1589</v>
      </c>
      <c r="F143" s="468">
        <v>4670.1000000000004</v>
      </c>
      <c r="G143" s="469">
        <v>4994.8999999999996</v>
      </c>
    </row>
    <row r="144" spans="1:7" ht="22.5">
      <c r="A144" s="464" t="s">
        <v>1588</v>
      </c>
      <c r="B144" s="465">
        <v>3</v>
      </c>
      <c r="C144" s="465">
        <v>4</v>
      </c>
      <c r="D144" s="466" t="s">
        <v>1592</v>
      </c>
      <c r="E144" s="467" t="s">
        <v>1587</v>
      </c>
      <c r="F144" s="468">
        <v>4670.1000000000004</v>
      </c>
      <c r="G144" s="469">
        <v>4994.8999999999996</v>
      </c>
    </row>
    <row r="145" spans="1:7" ht="78.75">
      <c r="A145" s="464" t="s">
        <v>1017</v>
      </c>
      <c r="B145" s="465">
        <v>3</v>
      </c>
      <c r="C145" s="465">
        <v>4</v>
      </c>
      <c r="D145" s="466" t="s">
        <v>1585</v>
      </c>
      <c r="E145" s="467" t="s">
        <v>1453</v>
      </c>
      <c r="F145" s="468">
        <v>1392.3</v>
      </c>
      <c r="G145" s="469">
        <v>1392.3</v>
      </c>
    </row>
    <row r="146" spans="1:7" ht="45">
      <c r="A146" s="464" t="s">
        <v>1590</v>
      </c>
      <c r="B146" s="465">
        <v>3</v>
      </c>
      <c r="C146" s="465">
        <v>4</v>
      </c>
      <c r="D146" s="466" t="s">
        <v>1585</v>
      </c>
      <c r="E146" s="467" t="s">
        <v>1589</v>
      </c>
      <c r="F146" s="468">
        <v>117</v>
      </c>
      <c r="G146" s="469">
        <v>106</v>
      </c>
    </row>
    <row r="147" spans="1:7" ht="22.5">
      <c r="A147" s="464" t="s">
        <v>1588</v>
      </c>
      <c r="B147" s="465">
        <v>3</v>
      </c>
      <c r="C147" s="465">
        <v>4</v>
      </c>
      <c r="D147" s="466" t="s">
        <v>1585</v>
      </c>
      <c r="E147" s="467" t="s">
        <v>1587</v>
      </c>
      <c r="F147" s="468">
        <v>117</v>
      </c>
      <c r="G147" s="469">
        <v>106</v>
      </c>
    </row>
    <row r="148" spans="1:7" ht="22.5">
      <c r="A148" s="464" t="s">
        <v>1530</v>
      </c>
      <c r="B148" s="465">
        <v>3</v>
      </c>
      <c r="C148" s="465">
        <v>4</v>
      </c>
      <c r="D148" s="466" t="s">
        <v>1585</v>
      </c>
      <c r="E148" s="467" t="s">
        <v>1529</v>
      </c>
      <c r="F148" s="468">
        <v>1273.3</v>
      </c>
      <c r="G148" s="469">
        <v>1284.3</v>
      </c>
    </row>
    <row r="149" spans="1:7" ht="22.5">
      <c r="A149" s="464" t="s">
        <v>1528</v>
      </c>
      <c r="B149" s="465">
        <v>3</v>
      </c>
      <c r="C149" s="465">
        <v>4</v>
      </c>
      <c r="D149" s="466" t="s">
        <v>1585</v>
      </c>
      <c r="E149" s="467" t="s">
        <v>1479</v>
      </c>
      <c r="F149" s="468">
        <v>1273.3</v>
      </c>
      <c r="G149" s="469">
        <v>1284.3</v>
      </c>
    </row>
    <row r="150" spans="1:7">
      <c r="A150" s="464" t="s">
        <v>1461</v>
      </c>
      <c r="B150" s="465">
        <v>3</v>
      </c>
      <c r="C150" s="465">
        <v>4</v>
      </c>
      <c r="D150" s="466" t="s">
        <v>1585</v>
      </c>
      <c r="E150" s="467" t="s">
        <v>1460</v>
      </c>
      <c r="F150" s="468">
        <v>2</v>
      </c>
      <c r="G150" s="469">
        <v>2</v>
      </c>
    </row>
    <row r="151" spans="1:7">
      <c r="A151" s="464" t="s">
        <v>1586</v>
      </c>
      <c r="B151" s="465">
        <v>3</v>
      </c>
      <c r="C151" s="465">
        <v>4</v>
      </c>
      <c r="D151" s="466" t="s">
        <v>1585</v>
      </c>
      <c r="E151" s="467" t="s">
        <v>1584</v>
      </c>
      <c r="F151" s="468">
        <v>2</v>
      </c>
      <c r="G151" s="469">
        <v>2</v>
      </c>
    </row>
    <row r="152" spans="1:7" ht="31.5">
      <c r="A152" s="452" t="s">
        <v>1348</v>
      </c>
      <c r="B152" s="453">
        <v>3</v>
      </c>
      <c r="C152" s="453">
        <v>9</v>
      </c>
      <c r="D152" s="454" t="s">
        <v>1453</v>
      </c>
      <c r="E152" s="455" t="s">
        <v>1453</v>
      </c>
      <c r="F152" s="456">
        <v>2416</v>
      </c>
      <c r="G152" s="457">
        <v>2416</v>
      </c>
    </row>
    <row r="153" spans="1:7" ht="45">
      <c r="A153" s="458" t="s">
        <v>1340</v>
      </c>
      <c r="B153" s="459">
        <v>3</v>
      </c>
      <c r="C153" s="459">
        <v>9</v>
      </c>
      <c r="D153" s="460" t="s">
        <v>1341</v>
      </c>
      <c r="E153" s="461" t="s">
        <v>1453</v>
      </c>
      <c r="F153" s="462">
        <v>1316</v>
      </c>
      <c r="G153" s="463">
        <v>1316</v>
      </c>
    </row>
    <row r="154" spans="1:7" ht="56.25">
      <c r="A154" s="464" t="s">
        <v>1342</v>
      </c>
      <c r="B154" s="465">
        <v>3</v>
      </c>
      <c r="C154" s="465">
        <v>9</v>
      </c>
      <c r="D154" s="466" t="s">
        <v>1343</v>
      </c>
      <c r="E154" s="467" t="s">
        <v>1453</v>
      </c>
      <c r="F154" s="468">
        <v>1269</v>
      </c>
      <c r="G154" s="469">
        <v>1269</v>
      </c>
    </row>
    <row r="155" spans="1:7" ht="56.25">
      <c r="A155" s="464" t="s">
        <v>1346</v>
      </c>
      <c r="B155" s="465">
        <v>3</v>
      </c>
      <c r="C155" s="465">
        <v>9</v>
      </c>
      <c r="D155" s="466" t="s">
        <v>1347</v>
      </c>
      <c r="E155" s="467" t="s">
        <v>1453</v>
      </c>
      <c r="F155" s="468">
        <v>1269</v>
      </c>
      <c r="G155" s="469">
        <v>1269</v>
      </c>
    </row>
    <row r="156" spans="1:7" ht="22.5">
      <c r="A156" s="464" t="s">
        <v>1530</v>
      </c>
      <c r="B156" s="465">
        <v>3</v>
      </c>
      <c r="C156" s="465">
        <v>9</v>
      </c>
      <c r="D156" s="466" t="s">
        <v>1347</v>
      </c>
      <c r="E156" s="467" t="s">
        <v>1529</v>
      </c>
      <c r="F156" s="468">
        <v>1269</v>
      </c>
      <c r="G156" s="469">
        <v>1269</v>
      </c>
    </row>
    <row r="157" spans="1:7" ht="22.5">
      <c r="A157" s="464" t="s">
        <v>1528</v>
      </c>
      <c r="B157" s="465">
        <v>3</v>
      </c>
      <c r="C157" s="465">
        <v>9</v>
      </c>
      <c r="D157" s="466" t="s">
        <v>1347</v>
      </c>
      <c r="E157" s="467" t="s">
        <v>1479</v>
      </c>
      <c r="F157" s="468">
        <v>1269</v>
      </c>
      <c r="G157" s="469">
        <v>1269</v>
      </c>
    </row>
    <row r="158" spans="1:7" ht="56.25">
      <c r="A158" s="464" t="s">
        <v>1351</v>
      </c>
      <c r="B158" s="465">
        <v>3</v>
      </c>
      <c r="C158" s="465">
        <v>9</v>
      </c>
      <c r="D158" s="466" t="s">
        <v>1352</v>
      </c>
      <c r="E158" s="467" t="s">
        <v>1453</v>
      </c>
      <c r="F158" s="468">
        <v>47</v>
      </c>
      <c r="G158" s="469">
        <v>47</v>
      </c>
    </row>
    <row r="159" spans="1:7" ht="56.25">
      <c r="A159" s="464" t="s">
        <v>1353</v>
      </c>
      <c r="B159" s="465">
        <v>3</v>
      </c>
      <c r="C159" s="465">
        <v>9</v>
      </c>
      <c r="D159" s="466" t="s">
        <v>1354</v>
      </c>
      <c r="E159" s="467" t="s">
        <v>1453</v>
      </c>
      <c r="F159" s="468">
        <v>47</v>
      </c>
      <c r="G159" s="469">
        <v>47</v>
      </c>
    </row>
    <row r="160" spans="1:7" ht="22.5">
      <c r="A160" s="464" t="s">
        <v>1530</v>
      </c>
      <c r="B160" s="465">
        <v>3</v>
      </c>
      <c r="C160" s="465">
        <v>9</v>
      </c>
      <c r="D160" s="466" t="s">
        <v>1354</v>
      </c>
      <c r="E160" s="467" t="s">
        <v>1529</v>
      </c>
      <c r="F160" s="468">
        <v>47</v>
      </c>
      <c r="G160" s="469">
        <v>47</v>
      </c>
    </row>
    <row r="161" spans="1:7" ht="22.5">
      <c r="A161" s="464" t="s">
        <v>1528</v>
      </c>
      <c r="B161" s="465">
        <v>3</v>
      </c>
      <c r="C161" s="465">
        <v>9</v>
      </c>
      <c r="D161" s="466" t="s">
        <v>1354</v>
      </c>
      <c r="E161" s="467" t="s">
        <v>1479</v>
      </c>
      <c r="F161" s="468">
        <v>47</v>
      </c>
      <c r="G161" s="469">
        <v>47</v>
      </c>
    </row>
    <row r="162" spans="1:7" ht="22.5">
      <c r="A162" s="458" t="s">
        <v>1416</v>
      </c>
      <c r="B162" s="459">
        <v>3</v>
      </c>
      <c r="C162" s="459">
        <v>9</v>
      </c>
      <c r="D162" s="460" t="s">
        <v>1417</v>
      </c>
      <c r="E162" s="461" t="s">
        <v>1453</v>
      </c>
      <c r="F162" s="462">
        <v>1100</v>
      </c>
      <c r="G162" s="463">
        <v>1100</v>
      </c>
    </row>
    <row r="163" spans="1:7" ht="45">
      <c r="A163" s="464" t="s">
        <v>1418</v>
      </c>
      <c r="B163" s="465">
        <v>3</v>
      </c>
      <c r="C163" s="465">
        <v>9</v>
      </c>
      <c r="D163" s="466" t="s">
        <v>1419</v>
      </c>
      <c r="E163" s="467" t="s">
        <v>1453</v>
      </c>
      <c r="F163" s="468">
        <v>1100</v>
      </c>
      <c r="G163" s="469">
        <v>1100</v>
      </c>
    </row>
    <row r="164" spans="1:7" ht="56.25">
      <c r="A164" s="464" t="s">
        <v>1420</v>
      </c>
      <c r="B164" s="465">
        <v>3</v>
      </c>
      <c r="C164" s="465">
        <v>9</v>
      </c>
      <c r="D164" s="466" t="s">
        <v>1421</v>
      </c>
      <c r="E164" s="467" t="s">
        <v>1453</v>
      </c>
      <c r="F164" s="468">
        <v>1100</v>
      </c>
      <c r="G164" s="469">
        <v>1100</v>
      </c>
    </row>
    <row r="165" spans="1:7" ht="22.5">
      <c r="A165" s="464" t="s">
        <v>1530</v>
      </c>
      <c r="B165" s="465">
        <v>3</v>
      </c>
      <c r="C165" s="465">
        <v>9</v>
      </c>
      <c r="D165" s="466" t="s">
        <v>1421</v>
      </c>
      <c r="E165" s="467" t="s">
        <v>1529</v>
      </c>
      <c r="F165" s="468">
        <v>1100</v>
      </c>
      <c r="G165" s="469">
        <v>1100</v>
      </c>
    </row>
    <row r="166" spans="1:7" ht="22.5">
      <c r="A166" s="464" t="s">
        <v>1528</v>
      </c>
      <c r="B166" s="465">
        <v>3</v>
      </c>
      <c r="C166" s="465">
        <v>9</v>
      </c>
      <c r="D166" s="466" t="s">
        <v>1421</v>
      </c>
      <c r="E166" s="467" t="s">
        <v>1479</v>
      </c>
      <c r="F166" s="468">
        <v>1100</v>
      </c>
      <c r="G166" s="469">
        <v>1100</v>
      </c>
    </row>
    <row r="167" spans="1:7">
      <c r="A167" s="452" t="s">
        <v>1716</v>
      </c>
      <c r="B167" s="453">
        <v>3</v>
      </c>
      <c r="C167" s="453">
        <v>10</v>
      </c>
      <c r="D167" s="454" t="s">
        <v>1453</v>
      </c>
      <c r="E167" s="455" t="s">
        <v>1453</v>
      </c>
      <c r="F167" s="456">
        <v>348</v>
      </c>
      <c r="G167" s="457">
        <v>348</v>
      </c>
    </row>
    <row r="168" spans="1:7" ht="45">
      <c r="A168" s="458" t="s">
        <v>1340</v>
      </c>
      <c r="B168" s="459">
        <v>3</v>
      </c>
      <c r="C168" s="459">
        <v>10</v>
      </c>
      <c r="D168" s="460" t="s">
        <v>1341</v>
      </c>
      <c r="E168" s="461" t="s">
        <v>1453</v>
      </c>
      <c r="F168" s="462">
        <v>348</v>
      </c>
      <c r="G168" s="463">
        <v>348</v>
      </c>
    </row>
    <row r="169" spans="1:7" ht="56.25">
      <c r="A169" s="464" t="s">
        <v>1351</v>
      </c>
      <c r="B169" s="465">
        <v>3</v>
      </c>
      <c r="C169" s="465">
        <v>10</v>
      </c>
      <c r="D169" s="466" t="s">
        <v>1352</v>
      </c>
      <c r="E169" s="467" t="s">
        <v>1453</v>
      </c>
      <c r="F169" s="468">
        <v>348</v>
      </c>
      <c r="G169" s="469">
        <v>348</v>
      </c>
    </row>
    <row r="170" spans="1:7" ht="56.25">
      <c r="A170" s="464" t="s">
        <v>1353</v>
      </c>
      <c r="B170" s="465">
        <v>3</v>
      </c>
      <c r="C170" s="465">
        <v>10</v>
      </c>
      <c r="D170" s="466" t="s">
        <v>1354</v>
      </c>
      <c r="E170" s="467" t="s">
        <v>1453</v>
      </c>
      <c r="F170" s="468">
        <v>348</v>
      </c>
      <c r="G170" s="469">
        <v>348</v>
      </c>
    </row>
    <row r="171" spans="1:7" ht="22.5">
      <c r="A171" s="464" t="s">
        <v>1570</v>
      </c>
      <c r="B171" s="465">
        <v>3</v>
      </c>
      <c r="C171" s="465">
        <v>10</v>
      </c>
      <c r="D171" s="466" t="s">
        <v>1354</v>
      </c>
      <c r="E171" s="467" t="s">
        <v>1569</v>
      </c>
      <c r="F171" s="468">
        <v>348</v>
      </c>
      <c r="G171" s="469">
        <v>348</v>
      </c>
    </row>
    <row r="172" spans="1:7" ht="22.5">
      <c r="A172" s="464" t="s">
        <v>1295</v>
      </c>
      <c r="B172" s="465">
        <v>3</v>
      </c>
      <c r="C172" s="465">
        <v>10</v>
      </c>
      <c r="D172" s="466" t="s">
        <v>1354</v>
      </c>
      <c r="E172" s="467" t="s">
        <v>1296</v>
      </c>
      <c r="F172" s="468">
        <v>348</v>
      </c>
      <c r="G172" s="469">
        <v>348</v>
      </c>
    </row>
    <row r="173" spans="1:7" ht="21">
      <c r="A173" s="452" t="s">
        <v>1718</v>
      </c>
      <c r="B173" s="453">
        <v>3</v>
      </c>
      <c r="C173" s="453">
        <v>14</v>
      </c>
      <c r="D173" s="454" t="s">
        <v>1453</v>
      </c>
      <c r="E173" s="455" t="s">
        <v>1453</v>
      </c>
      <c r="F173" s="456">
        <v>4913</v>
      </c>
      <c r="G173" s="457">
        <v>4910</v>
      </c>
    </row>
    <row r="174" spans="1:7" ht="56.25">
      <c r="A174" s="458" t="s">
        <v>1322</v>
      </c>
      <c r="B174" s="459">
        <v>3</v>
      </c>
      <c r="C174" s="459">
        <v>14</v>
      </c>
      <c r="D174" s="460" t="s">
        <v>1323</v>
      </c>
      <c r="E174" s="461" t="s">
        <v>1453</v>
      </c>
      <c r="F174" s="462">
        <v>4913</v>
      </c>
      <c r="G174" s="463">
        <v>4910</v>
      </c>
    </row>
    <row r="175" spans="1:7" ht="67.5">
      <c r="A175" s="464" t="s">
        <v>1324</v>
      </c>
      <c r="B175" s="465">
        <v>3</v>
      </c>
      <c r="C175" s="465">
        <v>14</v>
      </c>
      <c r="D175" s="466" t="s">
        <v>1325</v>
      </c>
      <c r="E175" s="467" t="s">
        <v>1453</v>
      </c>
      <c r="F175" s="468">
        <v>4913</v>
      </c>
      <c r="G175" s="469">
        <v>4910</v>
      </c>
    </row>
    <row r="176" spans="1:7" ht="101.25">
      <c r="A176" s="464" t="s">
        <v>1326</v>
      </c>
      <c r="B176" s="465">
        <v>3</v>
      </c>
      <c r="C176" s="465">
        <v>14</v>
      </c>
      <c r="D176" s="466" t="s">
        <v>1327</v>
      </c>
      <c r="E176" s="467" t="s">
        <v>1453</v>
      </c>
      <c r="F176" s="468">
        <v>29</v>
      </c>
      <c r="G176" s="469">
        <v>29</v>
      </c>
    </row>
    <row r="177" spans="1:7" ht="22.5">
      <c r="A177" s="464" t="s">
        <v>1570</v>
      </c>
      <c r="B177" s="465">
        <v>3</v>
      </c>
      <c r="C177" s="465">
        <v>14</v>
      </c>
      <c r="D177" s="466" t="s">
        <v>1327</v>
      </c>
      <c r="E177" s="467" t="s">
        <v>1569</v>
      </c>
      <c r="F177" s="468">
        <v>29</v>
      </c>
      <c r="G177" s="469">
        <v>29</v>
      </c>
    </row>
    <row r="178" spans="1:7" ht="22.5">
      <c r="A178" s="464" t="s">
        <v>1295</v>
      </c>
      <c r="B178" s="465">
        <v>3</v>
      </c>
      <c r="C178" s="465">
        <v>14</v>
      </c>
      <c r="D178" s="466" t="s">
        <v>1327</v>
      </c>
      <c r="E178" s="467" t="s">
        <v>1296</v>
      </c>
      <c r="F178" s="468">
        <v>29</v>
      </c>
      <c r="G178" s="469">
        <v>29</v>
      </c>
    </row>
    <row r="179" spans="1:7" ht="67.5">
      <c r="A179" s="464" t="s">
        <v>1328</v>
      </c>
      <c r="B179" s="465">
        <v>3</v>
      </c>
      <c r="C179" s="465">
        <v>14</v>
      </c>
      <c r="D179" s="466" t="s">
        <v>1329</v>
      </c>
      <c r="E179" s="467" t="s">
        <v>1453</v>
      </c>
      <c r="F179" s="468">
        <v>4871.6000000000004</v>
      </c>
      <c r="G179" s="469">
        <v>4868.6000000000004</v>
      </c>
    </row>
    <row r="180" spans="1:7" ht="22.5">
      <c r="A180" s="464" t="s">
        <v>1530</v>
      </c>
      <c r="B180" s="465">
        <v>3</v>
      </c>
      <c r="C180" s="465">
        <v>14</v>
      </c>
      <c r="D180" s="466" t="s">
        <v>1329</v>
      </c>
      <c r="E180" s="467" t="s">
        <v>1529</v>
      </c>
      <c r="F180" s="468">
        <v>4471</v>
      </c>
      <c r="G180" s="469">
        <v>4471</v>
      </c>
    </row>
    <row r="181" spans="1:7" ht="22.5">
      <c r="A181" s="464" t="s">
        <v>1528</v>
      </c>
      <c r="B181" s="465">
        <v>3</v>
      </c>
      <c r="C181" s="465">
        <v>14</v>
      </c>
      <c r="D181" s="466" t="s">
        <v>1329</v>
      </c>
      <c r="E181" s="467" t="s">
        <v>1479</v>
      </c>
      <c r="F181" s="468">
        <v>4471</v>
      </c>
      <c r="G181" s="469">
        <v>4471</v>
      </c>
    </row>
    <row r="182" spans="1:7" ht="22.5">
      <c r="A182" s="464" t="s">
        <v>1570</v>
      </c>
      <c r="B182" s="465">
        <v>3</v>
      </c>
      <c r="C182" s="465">
        <v>14</v>
      </c>
      <c r="D182" s="466" t="s">
        <v>1329</v>
      </c>
      <c r="E182" s="467" t="s">
        <v>1569</v>
      </c>
      <c r="F182" s="468">
        <v>400.6</v>
      </c>
      <c r="G182" s="469">
        <v>397.6</v>
      </c>
    </row>
    <row r="183" spans="1:7" ht="22.5">
      <c r="A183" s="464" t="s">
        <v>1295</v>
      </c>
      <c r="B183" s="465">
        <v>3</v>
      </c>
      <c r="C183" s="465">
        <v>14</v>
      </c>
      <c r="D183" s="466" t="s">
        <v>1329</v>
      </c>
      <c r="E183" s="467" t="s">
        <v>1296</v>
      </c>
      <c r="F183" s="468">
        <v>400.6</v>
      </c>
      <c r="G183" s="469">
        <v>397.6</v>
      </c>
    </row>
    <row r="184" spans="1:7" ht="78.75">
      <c r="A184" s="464" t="s">
        <v>1330</v>
      </c>
      <c r="B184" s="465">
        <v>3</v>
      </c>
      <c r="C184" s="465">
        <v>14</v>
      </c>
      <c r="D184" s="466" t="s">
        <v>1331</v>
      </c>
      <c r="E184" s="467" t="s">
        <v>1453</v>
      </c>
      <c r="F184" s="468">
        <v>12.4</v>
      </c>
      <c r="G184" s="469">
        <v>12.4</v>
      </c>
    </row>
    <row r="185" spans="1:7" ht="22.5">
      <c r="A185" s="464" t="s">
        <v>1570</v>
      </c>
      <c r="B185" s="465">
        <v>3</v>
      </c>
      <c r="C185" s="465">
        <v>14</v>
      </c>
      <c r="D185" s="466" t="s">
        <v>1331</v>
      </c>
      <c r="E185" s="467" t="s">
        <v>1569</v>
      </c>
      <c r="F185" s="468">
        <v>12.4</v>
      </c>
      <c r="G185" s="469">
        <v>12.4</v>
      </c>
    </row>
    <row r="186" spans="1:7" ht="22.5">
      <c r="A186" s="464" t="s">
        <v>1295</v>
      </c>
      <c r="B186" s="465">
        <v>3</v>
      </c>
      <c r="C186" s="465">
        <v>14</v>
      </c>
      <c r="D186" s="466" t="s">
        <v>1331</v>
      </c>
      <c r="E186" s="467" t="s">
        <v>1296</v>
      </c>
      <c r="F186" s="468">
        <v>12.4</v>
      </c>
      <c r="G186" s="469">
        <v>12.4</v>
      </c>
    </row>
    <row r="187" spans="1:7">
      <c r="A187" s="470" t="s">
        <v>1658</v>
      </c>
      <c r="B187" s="471">
        <v>4</v>
      </c>
      <c r="C187" s="471">
        <v>0</v>
      </c>
      <c r="D187" s="472" t="s">
        <v>1453</v>
      </c>
      <c r="E187" s="473" t="s">
        <v>1453</v>
      </c>
      <c r="F187" s="474">
        <v>208478.17</v>
      </c>
      <c r="G187" s="475">
        <v>201351.87</v>
      </c>
    </row>
    <row r="188" spans="1:7">
      <c r="A188" s="452" t="s">
        <v>1785</v>
      </c>
      <c r="B188" s="453">
        <v>4</v>
      </c>
      <c r="C188" s="453">
        <v>1</v>
      </c>
      <c r="D188" s="454" t="s">
        <v>1453</v>
      </c>
      <c r="E188" s="455" t="s">
        <v>1453</v>
      </c>
      <c r="F188" s="456">
        <v>9165.5</v>
      </c>
      <c r="G188" s="457">
        <v>8531.2999999999993</v>
      </c>
    </row>
    <row r="189" spans="1:7" ht="22.5">
      <c r="A189" s="458" t="s">
        <v>1733</v>
      </c>
      <c r="B189" s="459">
        <v>4</v>
      </c>
      <c r="C189" s="459">
        <v>1</v>
      </c>
      <c r="D189" s="460" t="s">
        <v>1582</v>
      </c>
      <c r="E189" s="461" t="s">
        <v>1453</v>
      </c>
      <c r="F189" s="462">
        <v>9042.7999999999993</v>
      </c>
      <c r="G189" s="463">
        <v>8408.6</v>
      </c>
    </row>
    <row r="190" spans="1:7" ht="45">
      <c r="A190" s="464" t="s">
        <v>1781</v>
      </c>
      <c r="B190" s="465">
        <v>4</v>
      </c>
      <c r="C190" s="465">
        <v>1</v>
      </c>
      <c r="D190" s="466" t="s">
        <v>1782</v>
      </c>
      <c r="E190" s="467" t="s">
        <v>1453</v>
      </c>
      <c r="F190" s="468">
        <v>9042.7999999999993</v>
      </c>
      <c r="G190" s="469">
        <v>8408.6</v>
      </c>
    </row>
    <row r="191" spans="1:7" ht="67.5">
      <c r="A191" s="464" t="s">
        <v>1783</v>
      </c>
      <c r="B191" s="465">
        <v>4</v>
      </c>
      <c r="C191" s="465">
        <v>1</v>
      </c>
      <c r="D191" s="466" t="s">
        <v>1784</v>
      </c>
      <c r="E191" s="467" t="s">
        <v>1453</v>
      </c>
      <c r="F191" s="468">
        <v>4369.8</v>
      </c>
      <c r="G191" s="469">
        <v>3735.6</v>
      </c>
    </row>
    <row r="192" spans="1:7" ht="22.5">
      <c r="A192" s="464" t="s">
        <v>1570</v>
      </c>
      <c r="B192" s="465">
        <v>4</v>
      </c>
      <c r="C192" s="465">
        <v>1</v>
      </c>
      <c r="D192" s="466" t="s">
        <v>1784</v>
      </c>
      <c r="E192" s="467" t="s">
        <v>1569</v>
      </c>
      <c r="F192" s="468">
        <v>4369.8</v>
      </c>
      <c r="G192" s="469">
        <v>3735.6</v>
      </c>
    </row>
    <row r="193" spans="1:7">
      <c r="A193" s="464" t="s">
        <v>1566</v>
      </c>
      <c r="B193" s="465">
        <v>4</v>
      </c>
      <c r="C193" s="465">
        <v>1</v>
      </c>
      <c r="D193" s="466" t="s">
        <v>1784</v>
      </c>
      <c r="E193" s="467" t="s">
        <v>1564</v>
      </c>
      <c r="F193" s="468">
        <v>4369.8</v>
      </c>
      <c r="G193" s="469">
        <v>3735.6</v>
      </c>
    </row>
    <row r="194" spans="1:7" ht="56.25">
      <c r="A194" s="464" t="s">
        <v>1786</v>
      </c>
      <c r="B194" s="465">
        <v>4</v>
      </c>
      <c r="C194" s="465">
        <v>1</v>
      </c>
      <c r="D194" s="466" t="s">
        <v>1787</v>
      </c>
      <c r="E194" s="467" t="s">
        <v>1453</v>
      </c>
      <c r="F194" s="468">
        <v>4673</v>
      </c>
      <c r="G194" s="469">
        <v>4673</v>
      </c>
    </row>
    <row r="195" spans="1:7" ht="22.5">
      <c r="A195" s="464" t="s">
        <v>1570</v>
      </c>
      <c r="B195" s="465">
        <v>4</v>
      </c>
      <c r="C195" s="465">
        <v>1</v>
      </c>
      <c r="D195" s="466" t="s">
        <v>1787</v>
      </c>
      <c r="E195" s="467" t="s">
        <v>1569</v>
      </c>
      <c r="F195" s="468">
        <v>4673</v>
      </c>
      <c r="G195" s="469">
        <v>4673</v>
      </c>
    </row>
    <row r="196" spans="1:7">
      <c r="A196" s="464" t="s">
        <v>1566</v>
      </c>
      <c r="B196" s="465">
        <v>4</v>
      </c>
      <c r="C196" s="465">
        <v>1</v>
      </c>
      <c r="D196" s="466" t="s">
        <v>1787</v>
      </c>
      <c r="E196" s="467" t="s">
        <v>1564</v>
      </c>
      <c r="F196" s="468">
        <v>4673</v>
      </c>
      <c r="G196" s="469">
        <v>4673</v>
      </c>
    </row>
    <row r="197" spans="1:7">
      <c r="A197" s="458" t="s">
        <v>1491</v>
      </c>
      <c r="B197" s="459">
        <v>4</v>
      </c>
      <c r="C197" s="459">
        <v>1</v>
      </c>
      <c r="D197" s="460" t="s">
        <v>1477</v>
      </c>
      <c r="E197" s="461" t="s">
        <v>1453</v>
      </c>
      <c r="F197" s="462">
        <v>122.7</v>
      </c>
      <c r="G197" s="463">
        <v>122.7</v>
      </c>
    </row>
    <row r="198" spans="1:7">
      <c r="A198" s="464" t="s">
        <v>1018</v>
      </c>
      <c r="B198" s="465">
        <v>4</v>
      </c>
      <c r="C198" s="465">
        <v>1</v>
      </c>
      <c r="D198" s="466" t="s">
        <v>1019</v>
      </c>
      <c r="E198" s="467" t="s">
        <v>1453</v>
      </c>
      <c r="F198" s="468">
        <v>122.7</v>
      </c>
      <c r="G198" s="469">
        <v>122.7</v>
      </c>
    </row>
    <row r="199" spans="1:7" ht="67.5">
      <c r="A199" s="464" t="s">
        <v>1020</v>
      </c>
      <c r="B199" s="465">
        <v>4</v>
      </c>
      <c r="C199" s="465">
        <v>1</v>
      </c>
      <c r="D199" s="466" t="s">
        <v>1021</v>
      </c>
      <c r="E199" s="467" t="s">
        <v>1453</v>
      </c>
      <c r="F199" s="468">
        <v>122.7</v>
      </c>
      <c r="G199" s="469">
        <v>122.7</v>
      </c>
    </row>
    <row r="200" spans="1:7" ht="22.5">
      <c r="A200" s="464" t="s">
        <v>1570</v>
      </c>
      <c r="B200" s="465">
        <v>4</v>
      </c>
      <c r="C200" s="465">
        <v>1</v>
      </c>
      <c r="D200" s="466" t="s">
        <v>1021</v>
      </c>
      <c r="E200" s="467" t="s">
        <v>1569</v>
      </c>
      <c r="F200" s="468">
        <v>122.7</v>
      </c>
      <c r="G200" s="469">
        <v>122.7</v>
      </c>
    </row>
    <row r="201" spans="1:7">
      <c r="A201" s="464" t="s">
        <v>1568</v>
      </c>
      <c r="B201" s="465">
        <v>4</v>
      </c>
      <c r="C201" s="465">
        <v>1</v>
      </c>
      <c r="D201" s="466" t="s">
        <v>1021</v>
      </c>
      <c r="E201" s="467" t="s">
        <v>1567</v>
      </c>
      <c r="F201" s="468">
        <v>0</v>
      </c>
      <c r="G201" s="469">
        <v>122.7</v>
      </c>
    </row>
    <row r="202" spans="1:7">
      <c r="A202" s="464" t="s">
        <v>1566</v>
      </c>
      <c r="B202" s="465">
        <v>4</v>
      </c>
      <c r="C202" s="465">
        <v>1</v>
      </c>
      <c r="D202" s="466" t="s">
        <v>1021</v>
      </c>
      <c r="E202" s="467" t="s">
        <v>1564</v>
      </c>
      <c r="F202" s="468">
        <v>122.7</v>
      </c>
      <c r="G202" s="469">
        <v>0</v>
      </c>
    </row>
    <row r="203" spans="1:7">
      <c r="A203" s="452" t="s">
        <v>1315</v>
      </c>
      <c r="B203" s="453">
        <v>4</v>
      </c>
      <c r="C203" s="453">
        <v>5</v>
      </c>
      <c r="D203" s="454" t="s">
        <v>1453</v>
      </c>
      <c r="E203" s="455" t="s">
        <v>1453</v>
      </c>
      <c r="F203" s="456">
        <v>1569.1</v>
      </c>
      <c r="G203" s="457">
        <v>2069.1</v>
      </c>
    </row>
    <row r="204" spans="1:7" ht="33.75">
      <c r="A204" s="458" t="s">
        <v>1278</v>
      </c>
      <c r="B204" s="459">
        <v>4</v>
      </c>
      <c r="C204" s="459">
        <v>5</v>
      </c>
      <c r="D204" s="460" t="s">
        <v>1538</v>
      </c>
      <c r="E204" s="461" t="s">
        <v>1453</v>
      </c>
      <c r="F204" s="462">
        <v>371.1</v>
      </c>
      <c r="G204" s="463">
        <v>371.1</v>
      </c>
    </row>
    <row r="205" spans="1:7" ht="56.25">
      <c r="A205" s="464" t="s">
        <v>1313</v>
      </c>
      <c r="B205" s="465">
        <v>4</v>
      </c>
      <c r="C205" s="465">
        <v>5</v>
      </c>
      <c r="D205" s="466" t="s">
        <v>1536</v>
      </c>
      <c r="E205" s="467" t="s">
        <v>1453</v>
      </c>
      <c r="F205" s="468">
        <v>371.1</v>
      </c>
      <c r="G205" s="469">
        <v>371.1</v>
      </c>
    </row>
    <row r="206" spans="1:7" ht="78.75">
      <c r="A206" s="464" t="s">
        <v>1314</v>
      </c>
      <c r="B206" s="465">
        <v>4</v>
      </c>
      <c r="C206" s="465">
        <v>5</v>
      </c>
      <c r="D206" s="466" t="s">
        <v>1534</v>
      </c>
      <c r="E206" s="467" t="s">
        <v>1453</v>
      </c>
      <c r="F206" s="468">
        <v>371.1</v>
      </c>
      <c r="G206" s="469">
        <v>371.1</v>
      </c>
    </row>
    <row r="207" spans="1:7" ht="22.5">
      <c r="A207" s="464" t="s">
        <v>1530</v>
      </c>
      <c r="B207" s="465">
        <v>4</v>
      </c>
      <c r="C207" s="465">
        <v>5</v>
      </c>
      <c r="D207" s="466" t="s">
        <v>1534</v>
      </c>
      <c r="E207" s="467" t="s">
        <v>1529</v>
      </c>
      <c r="F207" s="468">
        <v>371.1</v>
      </c>
      <c r="G207" s="469">
        <v>371.1</v>
      </c>
    </row>
    <row r="208" spans="1:7" ht="22.5">
      <c r="A208" s="464" t="s">
        <v>1528</v>
      </c>
      <c r="B208" s="465">
        <v>4</v>
      </c>
      <c r="C208" s="465">
        <v>5</v>
      </c>
      <c r="D208" s="466" t="s">
        <v>1534</v>
      </c>
      <c r="E208" s="467" t="s">
        <v>1479</v>
      </c>
      <c r="F208" s="468">
        <v>371.1</v>
      </c>
      <c r="G208" s="469">
        <v>371.1</v>
      </c>
    </row>
    <row r="209" spans="1:7">
      <c r="A209" s="458" t="s">
        <v>1491</v>
      </c>
      <c r="B209" s="459">
        <v>4</v>
      </c>
      <c r="C209" s="459">
        <v>5</v>
      </c>
      <c r="D209" s="460" t="s">
        <v>1477</v>
      </c>
      <c r="E209" s="461" t="s">
        <v>1453</v>
      </c>
      <c r="F209" s="462">
        <v>1198</v>
      </c>
      <c r="G209" s="463">
        <v>1698</v>
      </c>
    </row>
    <row r="210" spans="1:7" ht="22.5">
      <c r="A210" s="464" t="s">
        <v>1022</v>
      </c>
      <c r="B210" s="465">
        <v>4</v>
      </c>
      <c r="C210" s="465">
        <v>5</v>
      </c>
      <c r="D210" s="466" t="s">
        <v>1475</v>
      </c>
      <c r="E210" s="467" t="s">
        <v>1453</v>
      </c>
      <c r="F210" s="468">
        <v>1198</v>
      </c>
      <c r="G210" s="469">
        <v>1698</v>
      </c>
    </row>
    <row r="211" spans="1:7" ht="45">
      <c r="A211" s="464" t="s">
        <v>1023</v>
      </c>
      <c r="B211" s="465">
        <v>4</v>
      </c>
      <c r="C211" s="465">
        <v>5</v>
      </c>
      <c r="D211" s="466" t="s">
        <v>1458</v>
      </c>
      <c r="E211" s="467" t="s">
        <v>1453</v>
      </c>
      <c r="F211" s="468">
        <v>698</v>
      </c>
      <c r="G211" s="469">
        <v>698</v>
      </c>
    </row>
    <row r="212" spans="1:7">
      <c r="A212" s="464" t="s">
        <v>1461</v>
      </c>
      <c r="B212" s="465">
        <v>4</v>
      </c>
      <c r="C212" s="465">
        <v>5</v>
      </c>
      <c r="D212" s="466" t="s">
        <v>1458</v>
      </c>
      <c r="E212" s="467" t="s">
        <v>1460</v>
      </c>
      <c r="F212" s="468">
        <v>698</v>
      </c>
      <c r="G212" s="469">
        <v>698</v>
      </c>
    </row>
    <row r="213" spans="1:7" ht="33.75">
      <c r="A213" s="464" t="s">
        <v>1459</v>
      </c>
      <c r="B213" s="465">
        <v>4</v>
      </c>
      <c r="C213" s="465">
        <v>5</v>
      </c>
      <c r="D213" s="466" t="s">
        <v>1458</v>
      </c>
      <c r="E213" s="467" t="s">
        <v>1457</v>
      </c>
      <c r="F213" s="468">
        <v>698</v>
      </c>
      <c r="G213" s="469">
        <v>698</v>
      </c>
    </row>
    <row r="214" spans="1:7" ht="78.75">
      <c r="A214" s="464" t="s">
        <v>1040</v>
      </c>
      <c r="B214" s="465">
        <v>4</v>
      </c>
      <c r="C214" s="465">
        <v>5</v>
      </c>
      <c r="D214" s="466" t="s">
        <v>1456</v>
      </c>
      <c r="E214" s="467" t="s">
        <v>1453</v>
      </c>
      <c r="F214" s="468">
        <v>500</v>
      </c>
      <c r="G214" s="469">
        <v>1000</v>
      </c>
    </row>
    <row r="215" spans="1:7">
      <c r="A215" s="464" t="s">
        <v>1461</v>
      </c>
      <c r="B215" s="465">
        <v>4</v>
      </c>
      <c r="C215" s="465">
        <v>5</v>
      </c>
      <c r="D215" s="466" t="s">
        <v>1456</v>
      </c>
      <c r="E215" s="467" t="s">
        <v>1460</v>
      </c>
      <c r="F215" s="468">
        <v>500</v>
      </c>
      <c r="G215" s="469">
        <v>1000</v>
      </c>
    </row>
    <row r="216" spans="1:7" ht="33.75">
      <c r="A216" s="464" t="s">
        <v>1459</v>
      </c>
      <c r="B216" s="465">
        <v>4</v>
      </c>
      <c r="C216" s="465">
        <v>5</v>
      </c>
      <c r="D216" s="466" t="s">
        <v>1456</v>
      </c>
      <c r="E216" s="467" t="s">
        <v>1457</v>
      </c>
      <c r="F216" s="468">
        <v>500</v>
      </c>
      <c r="G216" s="469">
        <v>1000</v>
      </c>
    </row>
    <row r="217" spans="1:7">
      <c r="A217" s="452" t="s">
        <v>1659</v>
      </c>
      <c r="B217" s="453">
        <v>4</v>
      </c>
      <c r="C217" s="453">
        <v>8</v>
      </c>
      <c r="D217" s="454" t="s">
        <v>1453</v>
      </c>
      <c r="E217" s="455" t="s">
        <v>1453</v>
      </c>
      <c r="F217" s="456">
        <v>27900</v>
      </c>
      <c r="G217" s="457">
        <v>27900</v>
      </c>
    </row>
    <row r="218" spans="1:7" ht="22.5">
      <c r="A218" s="458" t="s">
        <v>1371</v>
      </c>
      <c r="B218" s="459">
        <v>4</v>
      </c>
      <c r="C218" s="459">
        <v>8</v>
      </c>
      <c r="D218" s="460" t="s">
        <v>1372</v>
      </c>
      <c r="E218" s="461" t="s">
        <v>1453</v>
      </c>
      <c r="F218" s="462">
        <v>27900</v>
      </c>
      <c r="G218" s="463">
        <v>27900</v>
      </c>
    </row>
    <row r="219" spans="1:7" ht="33.75">
      <c r="A219" s="464" t="s">
        <v>1382</v>
      </c>
      <c r="B219" s="465">
        <v>4</v>
      </c>
      <c r="C219" s="465">
        <v>8</v>
      </c>
      <c r="D219" s="466" t="s">
        <v>1383</v>
      </c>
      <c r="E219" s="467" t="s">
        <v>1453</v>
      </c>
      <c r="F219" s="468">
        <v>27900</v>
      </c>
      <c r="G219" s="469">
        <v>27900</v>
      </c>
    </row>
    <row r="220" spans="1:7" ht="33.75">
      <c r="A220" s="464" t="s">
        <v>1384</v>
      </c>
      <c r="B220" s="465">
        <v>4</v>
      </c>
      <c r="C220" s="465">
        <v>8</v>
      </c>
      <c r="D220" s="466" t="s">
        <v>1385</v>
      </c>
      <c r="E220" s="467" t="s">
        <v>1453</v>
      </c>
      <c r="F220" s="468">
        <v>27900</v>
      </c>
      <c r="G220" s="469">
        <v>27900</v>
      </c>
    </row>
    <row r="221" spans="1:7">
      <c r="A221" s="464" t="s">
        <v>1461</v>
      </c>
      <c r="B221" s="465">
        <v>4</v>
      </c>
      <c r="C221" s="465">
        <v>8</v>
      </c>
      <c r="D221" s="466" t="s">
        <v>1385</v>
      </c>
      <c r="E221" s="467" t="s">
        <v>1460</v>
      </c>
      <c r="F221" s="468">
        <v>27900</v>
      </c>
      <c r="G221" s="469">
        <v>27900</v>
      </c>
    </row>
    <row r="222" spans="1:7" ht="33.75">
      <c r="A222" s="464" t="s">
        <v>1459</v>
      </c>
      <c r="B222" s="465">
        <v>4</v>
      </c>
      <c r="C222" s="465">
        <v>8</v>
      </c>
      <c r="D222" s="466" t="s">
        <v>1385</v>
      </c>
      <c r="E222" s="467" t="s">
        <v>1457</v>
      </c>
      <c r="F222" s="468">
        <v>27900</v>
      </c>
      <c r="G222" s="469">
        <v>27900</v>
      </c>
    </row>
    <row r="223" spans="1:7">
      <c r="A223" s="452" t="s">
        <v>1377</v>
      </c>
      <c r="B223" s="453">
        <v>4</v>
      </c>
      <c r="C223" s="453">
        <v>9</v>
      </c>
      <c r="D223" s="454" t="s">
        <v>1453</v>
      </c>
      <c r="E223" s="455" t="s">
        <v>1453</v>
      </c>
      <c r="F223" s="456">
        <v>110275.67</v>
      </c>
      <c r="G223" s="457">
        <v>104519.57</v>
      </c>
    </row>
    <row r="224" spans="1:7" ht="22.5">
      <c r="A224" s="458" t="s">
        <v>1371</v>
      </c>
      <c r="B224" s="459">
        <v>4</v>
      </c>
      <c r="C224" s="459">
        <v>9</v>
      </c>
      <c r="D224" s="460" t="s">
        <v>1372</v>
      </c>
      <c r="E224" s="461" t="s">
        <v>1453</v>
      </c>
      <c r="F224" s="462">
        <v>110275.67</v>
      </c>
      <c r="G224" s="463">
        <v>104519.57</v>
      </c>
    </row>
    <row r="225" spans="1:7" ht="33.75">
      <c r="A225" s="464" t="s">
        <v>1373</v>
      </c>
      <c r="B225" s="465">
        <v>4</v>
      </c>
      <c r="C225" s="465">
        <v>9</v>
      </c>
      <c r="D225" s="466" t="s">
        <v>1374</v>
      </c>
      <c r="E225" s="467" t="s">
        <v>1453</v>
      </c>
      <c r="F225" s="468">
        <v>110275.67</v>
      </c>
      <c r="G225" s="469">
        <v>104519.57</v>
      </c>
    </row>
    <row r="226" spans="1:7" ht="56.25">
      <c r="A226" s="464" t="s">
        <v>1375</v>
      </c>
      <c r="B226" s="465">
        <v>4</v>
      </c>
      <c r="C226" s="465">
        <v>9</v>
      </c>
      <c r="D226" s="466" t="s">
        <v>1376</v>
      </c>
      <c r="E226" s="467" t="s">
        <v>1453</v>
      </c>
      <c r="F226" s="468">
        <v>43700</v>
      </c>
      <c r="G226" s="469">
        <v>38301.5</v>
      </c>
    </row>
    <row r="227" spans="1:7" ht="22.5">
      <c r="A227" s="464" t="s">
        <v>1875</v>
      </c>
      <c r="B227" s="465">
        <v>4</v>
      </c>
      <c r="C227" s="465">
        <v>9</v>
      </c>
      <c r="D227" s="466" t="s">
        <v>1376</v>
      </c>
      <c r="E227" s="467" t="s">
        <v>1876</v>
      </c>
      <c r="F227" s="468">
        <v>43700</v>
      </c>
      <c r="G227" s="469">
        <v>38301.5</v>
      </c>
    </row>
    <row r="228" spans="1:7">
      <c r="A228" s="464" t="s">
        <v>1877</v>
      </c>
      <c r="B228" s="465">
        <v>4</v>
      </c>
      <c r="C228" s="465">
        <v>9</v>
      </c>
      <c r="D228" s="466" t="s">
        <v>1376</v>
      </c>
      <c r="E228" s="467" t="s">
        <v>1878</v>
      </c>
      <c r="F228" s="468">
        <v>43700</v>
      </c>
      <c r="G228" s="469">
        <v>38301.5</v>
      </c>
    </row>
    <row r="229" spans="1:7" ht="33.75">
      <c r="A229" s="464" t="s">
        <v>1378</v>
      </c>
      <c r="B229" s="465">
        <v>4</v>
      </c>
      <c r="C229" s="465">
        <v>9</v>
      </c>
      <c r="D229" s="466" t="s">
        <v>1379</v>
      </c>
      <c r="E229" s="467" t="s">
        <v>1453</v>
      </c>
      <c r="F229" s="468">
        <v>65611.67</v>
      </c>
      <c r="G229" s="469">
        <v>64586.07</v>
      </c>
    </row>
    <row r="230" spans="1:7" ht="22.5">
      <c r="A230" s="464" t="s">
        <v>1530</v>
      </c>
      <c r="B230" s="465">
        <v>4</v>
      </c>
      <c r="C230" s="465">
        <v>9</v>
      </c>
      <c r="D230" s="466" t="s">
        <v>1379</v>
      </c>
      <c r="E230" s="467" t="s">
        <v>1529</v>
      </c>
      <c r="F230" s="468">
        <v>64201.87</v>
      </c>
      <c r="G230" s="469">
        <v>64201.97</v>
      </c>
    </row>
    <row r="231" spans="1:7" ht="22.5">
      <c r="A231" s="464" t="s">
        <v>1528</v>
      </c>
      <c r="B231" s="465">
        <v>4</v>
      </c>
      <c r="C231" s="465">
        <v>9</v>
      </c>
      <c r="D231" s="466" t="s">
        <v>1379</v>
      </c>
      <c r="E231" s="467" t="s">
        <v>1479</v>
      </c>
      <c r="F231" s="468">
        <v>64201.87</v>
      </c>
      <c r="G231" s="469">
        <v>64201.97</v>
      </c>
    </row>
    <row r="232" spans="1:7" ht="22.5">
      <c r="A232" s="464" t="s">
        <v>1875</v>
      </c>
      <c r="B232" s="465">
        <v>4</v>
      </c>
      <c r="C232" s="465">
        <v>9</v>
      </c>
      <c r="D232" s="466" t="s">
        <v>1379</v>
      </c>
      <c r="E232" s="467" t="s">
        <v>1876</v>
      </c>
      <c r="F232" s="468">
        <v>1409.8</v>
      </c>
      <c r="G232" s="469">
        <v>384.1</v>
      </c>
    </row>
    <row r="233" spans="1:7">
      <c r="A233" s="464" t="s">
        <v>1877</v>
      </c>
      <c r="B233" s="465">
        <v>4</v>
      </c>
      <c r="C233" s="465">
        <v>9</v>
      </c>
      <c r="D233" s="466" t="s">
        <v>1379</v>
      </c>
      <c r="E233" s="467" t="s">
        <v>1878</v>
      </c>
      <c r="F233" s="468">
        <v>1409.8</v>
      </c>
      <c r="G233" s="469">
        <v>384.1</v>
      </c>
    </row>
    <row r="234" spans="1:7" ht="45">
      <c r="A234" s="464" t="s">
        <v>1380</v>
      </c>
      <c r="B234" s="465">
        <v>4</v>
      </c>
      <c r="C234" s="465">
        <v>9</v>
      </c>
      <c r="D234" s="466" t="s">
        <v>1381</v>
      </c>
      <c r="E234" s="467" t="s">
        <v>1453</v>
      </c>
      <c r="F234" s="468">
        <v>964</v>
      </c>
      <c r="G234" s="469">
        <v>1632</v>
      </c>
    </row>
    <row r="235" spans="1:7" ht="22.5">
      <c r="A235" s="464" t="s">
        <v>1875</v>
      </c>
      <c r="B235" s="465">
        <v>4</v>
      </c>
      <c r="C235" s="465">
        <v>9</v>
      </c>
      <c r="D235" s="466" t="s">
        <v>1381</v>
      </c>
      <c r="E235" s="467" t="s">
        <v>1876</v>
      </c>
      <c r="F235" s="468">
        <v>964</v>
      </c>
      <c r="G235" s="469">
        <v>1632</v>
      </c>
    </row>
    <row r="236" spans="1:7">
      <c r="A236" s="464" t="s">
        <v>1877</v>
      </c>
      <c r="B236" s="465">
        <v>4</v>
      </c>
      <c r="C236" s="465">
        <v>9</v>
      </c>
      <c r="D236" s="466" t="s">
        <v>1381</v>
      </c>
      <c r="E236" s="467" t="s">
        <v>1878</v>
      </c>
      <c r="F236" s="468">
        <v>964</v>
      </c>
      <c r="G236" s="469">
        <v>1632</v>
      </c>
    </row>
    <row r="237" spans="1:7">
      <c r="A237" s="452" t="s">
        <v>1663</v>
      </c>
      <c r="B237" s="453">
        <v>4</v>
      </c>
      <c r="C237" s="453">
        <v>12</v>
      </c>
      <c r="D237" s="454" t="s">
        <v>1453</v>
      </c>
      <c r="E237" s="455" t="s">
        <v>1453</v>
      </c>
      <c r="F237" s="456">
        <v>59567.9</v>
      </c>
      <c r="G237" s="457">
        <v>58331.9</v>
      </c>
    </row>
    <row r="238" spans="1:7" ht="33.75">
      <c r="A238" s="458" t="s">
        <v>1498</v>
      </c>
      <c r="B238" s="459">
        <v>4</v>
      </c>
      <c r="C238" s="459">
        <v>12</v>
      </c>
      <c r="D238" s="460" t="s">
        <v>1602</v>
      </c>
      <c r="E238" s="461" t="s">
        <v>1453</v>
      </c>
      <c r="F238" s="462">
        <v>1702.9</v>
      </c>
      <c r="G238" s="463">
        <v>1702.9</v>
      </c>
    </row>
    <row r="239" spans="1:7" ht="45">
      <c r="A239" s="464" t="s">
        <v>1024</v>
      </c>
      <c r="B239" s="465">
        <v>4</v>
      </c>
      <c r="C239" s="465">
        <v>12</v>
      </c>
      <c r="D239" s="466" t="s">
        <v>1598</v>
      </c>
      <c r="E239" s="467" t="s">
        <v>1453</v>
      </c>
      <c r="F239" s="468">
        <v>1702.9</v>
      </c>
      <c r="G239" s="469">
        <v>1702.9</v>
      </c>
    </row>
    <row r="240" spans="1:7" ht="45">
      <c r="A240" s="464" t="s">
        <v>1590</v>
      </c>
      <c r="B240" s="465">
        <v>4</v>
      </c>
      <c r="C240" s="465">
        <v>12</v>
      </c>
      <c r="D240" s="466" t="s">
        <v>1598</v>
      </c>
      <c r="E240" s="467" t="s">
        <v>1589</v>
      </c>
      <c r="F240" s="468">
        <v>1412</v>
      </c>
      <c r="G240" s="469">
        <v>1412</v>
      </c>
    </row>
    <row r="241" spans="1:7" ht="22.5">
      <c r="A241" s="464" t="s">
        <v>1588</v>
      </c>
      <c r="B241" s="465">
        <v>4</v>
      </c>
      <c r="C241" s="465">
        <v>12</v>
      </c>
      <c r="D241" s="466" t="s">
        <v>1598</v>
      </c>
      <c r="E241" s="467" t="s">
        <v>1587</v>
      </c>
      <c r="F241" s="468">
        <v>1412</v>
      </c>
      <c r="G241" s="469">
        <v>1412</v>
      </c>
    </row>
    <row r="242" spans="1:7" ht="22.5">
      <c r="A242" s="464" t="s">
        <v>1530</v>
      </c>
      <c r="B242" s="465">
        <v>4</v>
      </c>
      <c r="C242" s="465">
        <v>12</v>
      </c>
      <c r="D242" s="466" t="s">
        <v>1598</v>
      </c>
      <c r="E242" s="467" t="s">
        <v>1529</v>
      </c>
      <c r="F242" s="468">
        <v>289.89999999999998</v>
      </c>
      <c r="G242" s="469">
        <v>289.89999999999998</v>
      </c>
    </row>
    <row r="243" spans="1:7" ht="22.5">
      <c r="A243" s="464" t="s">
        <v>1528</v>
      </c>
      <c r="B243" s="465">
        <v>4</v>
      </c>
      <c r="C243" s="465">
        <v>12</v>
      </c>
      <c r="D243" s="466" t="s">
        <v>1598</v>
      </c>
      <c r="E243" s="467" t="s">
        <v>1479</v>
      </c>
      <c r="F243" s="468">
        <v>289.89999999999998</v>
      </c>
      <c r="G243" s="469">
        <v>289.89999999999998</v>
      </c>
    </row>
    <row r="244" spans="1:7">
      <c r="A244" s="464" t="s">
        <v>1461</v>
      </c>
      <c r="B244" s="465">
        <v>4</v>
      </c>
      <c r="C244" s="465">
        <v>12</v>
      </c>
      <c r="D244" s="466" t="s">
        <v>1598</v>
      </c>
      <c r="E244" s="467" t="s">
        <v>1460</v>
      </c>
      <c r="F244" s="468">
        <v>1</v>
      </c>
      <c r="G244" s="469">
        <v>1</v>
      </c>
    </row>
    <row r="245" spans="1:7">
      <c r="A245" s="464" t="s">
        <v>1586</v>
      </c>
      <c r="B245" s="465">
        <v>4</v>
      </c>
      <c r="C245" s="465">
        <v>12</v>
      </c>
      <c r="D245" s="466" t="s">
        <v>1598</v>
      </c>
      <c r="E245" s="467" t="s">
        <v>1584</v>
      </c>
      <c r="F245" s="468">
        <v>1</v>
      </c>
      <c r="G245" s="469">
        <v>1</v>
      </c>
    </row>
    <row r="246" spans="1:7" ht="33.75">
      <c r="A246" s="458" t="s">
        <v>1026</v>
      </c>
      <c r="B246" s="459">
        <v>4</v>
      </c>
      <c r="C246" s="459">
        <v>12</v>
      </c>
      <c r="D246" s="460" t="s">
        <v>1027</v>
      </c>
      <c r="E246" s="461" t="s">
        <v>1453</v>
      </c>
      <c r="F246" s="462">
        <v>25606</v>
      </c>
      <c r="G246" s="463">
        <v>25606</v>
      </c>
    </row>
    <row r="247" spans="1:7">
      <c r="A247" s="464" t="s">
        <v>1519</v>
      </c>
      <c r="B247" s="465">
        <v>4</v>
      </c>
      <c r="C247" s="465">
        <v>12</v>
      </c>
      <c r="D247" s="466" t="s">
        <v>1028</v>
      </c>
      <c r="E247" s="467" t="s">
        <v>1453</v>
      </c>
      <c r="F247" s="468">
        <v>25606</v>
      </c>
      <c r="G247" s="469">
        <v>25606</v>
      </c>
    </row>
    <row r="248" spans="1:7" ht="45">
      <c r="A248" s="464" t="s">
        <v>1590</v>
      </c>
      <c r="B248" s="465">
        <v>4</v>
      </c>
      <c r="C248" s="465">
        <v>12</v>
      </c>
      <c r="D248" s="466" t="s">
        <v>1028</v>
      </c>
      <c r="E248" s="467" t="s">
        <v>1589</v>
      </c>
      <c r="F248" s="468">
        <v>23570</v>
      </c>
      <c r="G248" s="469">
        <v>23570</v>
      </c>
    </row>
    <row r="249" spans="1:7">
      <c r="A249" s="464" t="s">
        <v>1305</v>
      </c>
      <c r="B249" s="465">
        <v>4</v>
      </c>
      <c r="C249" s="465">
        <v>12</v>
      </c>
      <c r="D249" s="466" t="s">
        <v>1028</v>
      </c>
      <c r="E249" s="467" t="s">
        <v>1306</v>
      </c>
      <c r="F249" s="468">
        <v>23570</v>
      </c>
      <c r="G249" s="469">
        <v>23570</v>
      </c>
    </row>
    <row r="250" spans="1:7" ht="22.5">
      <c r="A250" s="464" t="s">
        <v>1530</v>
      </c>
      <c r="B250" s="465">
        <v>4</v>
      </c>
      <c r="C250" s="465">
        <v>12</v>
      </c>
      <c r="D250" s="466" t="s">
        <v>1028</v>
      </c>
      <c r="E250" s="467" t="s">
        <v>1529</v>
      </c>
      <c r="F250" s="468">
        <v>1781</v>
      </c>
      <c r="G250" s="469">
        <v>1781</v>
      </c>
    </row>
    <row r="251" spans="1:7" ht="22.5">
      <c r="A251" s="464" t="s">
        <v>1528</v>
      </c>
      <c r="B251" s="465">
        <v>4</v>
      </c>
      <c r="C251" s="465">
        <v>12</v>
      </c>
      <c r="D251" s="466" t="s">
        <v>1028</v>
      </c>
      <c r="E251" s="467" t="s">
        <v>1479</v>
      </c>
      <c r="F251" s="468">
        <v>1781</v>
      </c>
      <c r="G251" s="469">
        <v>1781</v>
      </c>
    </row>
    <row r="252" spans="1:7">
      <c r="A252" s="464" t="s">
        <v>1461</v>
      </c>
      <c r="B252" s="465">
        <v>4</v>
      </c>
      <c r="C252" s="465">
        <v>12</v>
      </c>
      <c r="D252" s="466" t="s">
        <v>1028</v>
      </c>
      <c r="E252" s="467" t="s">
        <v>1460</v>
      </c>
      <c r="F252" s="468">
        <v>255</v>
      </c>
      <c r="G252" s="469">
        <v>255</v>
      </c>
    </row>
    <row r="253" spans="1:7">
      <c r="A253" s="464" t="s">
        <v>1586</v>
      </c>
      <c r="B253" s="465">
        <v>4</v>
      </c>
      <c r="C253" s="465">
        <v>12</v>
      </c>
      <c r="D253" s="466" t="s">
        <v>1028</v>
      </c>
      <c r="E253" s="467" t="s">
        <v>1584</v>
      </c>
      <c r="F253" s="468">
        <v>255</v>
      </c>
      <c r="G253" s="469">
        <v>255</v>
      </c>
    </row>
    <row r="254" spans="1:7" ht="33.75">
      <c r="A254" s="458" t="s">
        <v>1247</v>
      </c>
      <c r="B254" s="459">
        <v>4</v>
      </c>
      <c r="C254" s="459">
        <v>12</v>
      </c>
      <c r="D254" s="460" t="s">
        <v>1544</v>
      </c>
      <c r="E254" s="461" t="s">
        <v>1453</v>
      </c>
      <c r="F254" s="462">
        <v>8000</v>
      </c>
      <c r="G254" s="463">
        <v>7220</v>
      </c>
    </row>
    <row r="255" spans="1:7" ht="45">
      <c r="A255" s="464" t="s">
        <v>1258</v>
      </c>
      <c r="B255" s="465">
        <v>4</v>
      </c>
      <c r="C255" s="465">
        <v>12</v>
      </c>
      <c r="D255" s="466" t="s">
        <v>1259</v>
      </c>
      <c r="E255" s="467" t="s">
        <v>1453</v>
      </c>
      <c r="F255" s="468">
        <v>8000</v>
      </c>
      <c r="G255" s="469">
        <v>7220</v>
      </c>
    </row>
    <row r="256" spans="1:7" ht="78.75">
      <c r="A256" s="464" t="s">
        <v>1260</v>
      </c>
      <c r="B256" s="465">
        <v>4</v>
      </c>
      <c r="C256" s="465">
        <v>12</v>
      </c>
      <c r="D256" s="466" t="s">
        <v>1261</v>
      </c>
      <c r="E256" s="467" t="s">
        <v>1453</v>
      </c>
      <c r="F256" s="468">
        <v>2349.56</v>
      </c>
      <c r="G256" s="469">
        <v>7147</v>
      </c>
    </row>
    <row r="257" spans="1:7" ht="22.5">
      <c r="A257" s="464" t="s">
        <v>1530</v>
      </c>
      <c r="B257" s="465">
        <v>4</v>
      </c>
      <c r="C257" s="465">
        <v>12</v>
      </c>
      <c r="D257" s="466" t="s">
        <v>1261</v>
      </c>
      <c r="E257" s="467" t="s">
        <v>1529</v>
      </c>
      <c r="F257" s="468">
        <v>2349.56</v>
      </c>
      <c r="G257" s="469">
        <v>7147</v>
      </c>
    </row>
    <row r="258" spans="1:7" ht="22.5">
      <c r="A258" s="464" t="s">
        <v>1528</v>
      </c>
      <c r="B258" s="465">
        <v>4</v>
      </c>
      <c r="C258" s="465">
        <v>12</v>
      </c>
      <c r="D258" s="466" t="s">
        <v>1261</v>
      </c>
      <c r="E258" s="467" t="s">
        <v>1479</v>
      </c>
      <c r="F258" s="468">
        <v>2349.56</v>
      </c>
      <c r="G258" s="469">
        <v>7147</v>
      </c>
    </row>
    <row r="259" spans="1:7" ht="56.25">
      <c r="A259" s="464" t="s">
        <v>1262</v>
      </c>
      <c r="B259" s="465">
        <v>4</v>
      </c>
      <c r="C259" s="465">
        <v>12</v>
      </c>
      <c r="D259" s="466" t="s">
        <v>1263</v>
      </c>
      <c r="E259" s="467" t="s">
        <v>1453</v>
      </c>
      <c r="F259" s="468">
        <v>5627.44</v>
      </c>
      <c r="G259" s="469">
        <v>0</v>
      </c>
    </row>
    <row r="260" spans="1:7" ht="22.5">
      <c r="A260" s="464" t="s">
        <v>1530</v>
      </c>
      <c r="B260" s="465">
        <v>4</v>
      </c>
      <c r="C260" s="465">
        <v>12</v>
      </c>
      <c r="D260" s="466" t="s">
        <v>1263</v>
      </c>
      <c r="E260" s="467" t="s">
        <v>1529</v>
      </c>
      <c r="F260" s="468">
        <v>5627.44</v>
      </c>
      <c r="G260" s="469">
        <v>0</v>
      </c>
    </row>
    <row r="261" spans="1:7" ht="22.5">
      <c r="A261" s="464" t="s">
        <v>1528</v>
      </c>
      <c r="B261" s="465">
        <v>4</v>
      </c>
      <c r="C261" s="465">
        <v>12</v>
      </c>
      <c r="D261" s="466" t="s">
        <v>1263</v>
      </c>
      <c r="E261" s="467" t="s">
        <v>1479</v>
      </c>
      <c r="F261" s="468">
        <v>5627.44</v>
      </c>
      <c r="G261" s="469">
        <v>0</v>
      </c>
    </row>
    <row r="262" spans="1:7" ht="56.25">
      <c r="A262" s="464" t="s">
        <v>1264</v>
      </c>
      <c r="B262" s="465">
        <v>4</v>
      </c>
      <c r="C262" s="465">
        <v>12</v>
      </c>
      <c r="D262" s="466" t="s">
        <v>1265</v>
      </c>
      <c r="E262" s="467" t="s">
        <v>1453</v>
      </c>
      <c r="F262" s="468">
        <v>23</v>
      </c>
      <c r="G262" s="469">
        <v>73</v>
      </c>
    </row>
    <row r="263" spans="1:7" ht="22.5">
      <c r="A263" s="464" t="s">
        <v>1530</v>
      </c>
      <c r="B263" s="465">
        <v>4</v>
      </c>
      <c r="C263" s="465">
        <v>12</v>
      </c>
      <c r="D263" s="466" t="s">
        <v>1265</v>
      </c>
      <c r="E263" s="467" t="s">
        <v>1529</v>
      </c>
      <c r="F263" s="468">
        <v>23</v>
      </c>
      <c r="G263" s="469">
        <v>73</v>
      </c>
    </row>
    <row r="264" spans="1:7" ht="22.5">
      <c r="A264" s="464" t="s">
        <v>1528</v>
      </c>
      <c r="B264" s="465">
        <v>4</v>
      </c>
      <c r="C264" s="465">
        <v>12</v>
      </c>
      <c r="D264" s="466" t="s">
        <v>1265</v>
      </c>
      <c r="E264" s="467" t="s">
        <v>1479</v>
      </c>
      <c r="F264" s="468">
        <v>23</v>
      </c>
      <c r="G264" s="469">
        <v>73</v>
      </c>
    </row>
    <row r="265" spans="1:7" ht="33.75">
      <c r="A265" s="458" t="s">
        <v>1361</v>
      </c>
      <c r="B265" s="459">
        <v>4</v>
      </c>
      <c r="C265" s="459">
        <v>12</v>
      </c>
      <c r="D265" s="460" t="s">
        <v>1362</v>
      </c>
      <c r="E265" s="461" t="s">
        <v>1453</v>
      </c>
      <c r="F265" s="462">
        <v>320</v>
      </c>
      <c r="G265" s="463">
        <v>320</v>
      </c>
    </row>
    <row r="266" spans="1:7" ht="33.75">
      <c r="A266" s="464" t="s">
        <v>1363</v>
      </c>
      <c r="B266" s="465">
        <v>4</v>
      </c>
      <c r="C266" s="465">
        <v>12</v>
      </c>
      <c r="D266" s="466" t="s">
        <v>1364</v>
      </c>
      <c r="E266" s="467" t="s">
        <v>1453</v>
      </c>
      <c r="F266" s="468">
        <v>320</v>
      </c>
      <c r="G266" s="469">
        <v>320</v>
      </c>
    </row>
    <row r="267" spans="1:7" ht="22.5">
      <c r="A267" s="464" t="s">
        <v>1530</v>
      </c>
      <c r="B267" s="465">
        <v>4</v>
      </c>
      <c r="C267" s="465">
        <v>12</v>
      </c>
      <c r="D267" s="466" t="s">
        <v>1364</v>
      </c>
      <c r="E267" s="467" t="s">
        <v>1529</v>
      </c>
      <c r="F267" s="468">
        <v>30</v>
      </c>
      <c r="G267" s="469">
        <v>30</v>
      </c>
    </row>
    <row r="268" spans="1:7" ht="22.5">
      <c r="A268" s="464" t="s">
        <v>1528</v>
      </c>
      <c r="B268" s="465">
        <v>4</v>
      </c>
      <c r="C268" s="465">
        <v>12</v>
      </c>
      <c r="D268" s="466" t="s">
        <v>1364</v>
      </c>
      <c r="E268" s="467" t="s">
        <v>1479</v>
      </c>
      <c r="F268" s="468">
        <v>30</v>
      </c>
      <c r="G268" s="469">
        <v>30</v>
      </c>
    </row>
    <row r="269" spans="1:7">
      <c r="A269" s="464" t="s">
        <v>1461</v>
      </c>
      <c r="B269" s="465">
        <v>4</v>
      </c>
      <c r="C269" s="465">
        <v>12</v>
      </c>
      <c r="D269" s="466" t="s">
        <v>1364</v>
      </c>
      <c r="E269" s="467" t="s">
        <v>1460</v>
      </c>
      <c r="F269" s="468">
        <v>290</v>
      </c>
      <c r="G269" s="469">
        <v>290</v>
      </c>
    </row>
    <row r="270" spans="1:7" ht="33.75">
      <c r="A270" s="464" t="s">
        <v>1459</v>
      </c>
      <c r="B270" s="465">
        <v>4</v>
      </c>
      <c r="C270" s="465">
        <v>12</v>
      </c>
      <c r="D270" s="466" t="s">
        <v>1364</v>
      </c>
      <c r="E270" s="467" t="s">
        <v>1457</v>
      </c>
      <c r="F270" s="468">
        <v>290</v>
      </c>
      <c r="G270" s="469">
        <v>290</v>
      </c>
    </row>
    <row r="271" spans="1:7" ht="22.5">
      <c r="A271" s="458" t="s">
        <v>1365</v>
      </c>
      <c r="B271" s="459">
        <v>4</v>
      </c>
      <c r="C271" s="459">
        <v>12</v>
      </c>
      <c r="D271" s="460" t="s">
        <v>1366</v>
      </c>
      <c r="E271" s="461" t="s">
        <v>1453</v>
      </c>
      <c r="F271" s="462">
        <v>22350</v>
      </c>
      <c r="G271" s="463">
        <v>22385</v>
      </c>
    </row>
    <row r="272" spans="1:7" ht="33.75">
      <c r="A272" s="464" t="s">
        <v>1367</v>
      </c>
      <c r="B272" s="465">
        <v>4</v>
      </c>
      <c r="C272" s="465">
        <v>12</v>
      </c>
      <c r="D272" s="466" t="s">
        <v>1368</v>
      </c>
      <c r="E272" s="467" t="s">
        <v>1453</v>
      </c>
      <c r="F272" s="468">
        <v>21629</v>
      </c>
      <c r="G272" s="469">
        <v>21629</v>
      </c>
    </row>
    <row r="273" spans="1:7" ht="45">
      <c r="A273" s="464" t="s">
        <v>1590</v>
      </c>
      <c r="B273" s="465">
        <v>4</v>
      </c>
      <c r="C273" s="465">
        <v>12</v>
      </c>
      <c r="D273" s="466" t="s">
        <v>1368</v>
      </c>
      <c r="E273" s="467" t="s">
        <v>1589</v>
      </c>
      <c r="F273" s="468">
        <v>18856</v>
      </c>
      <c r="G273" s="469">
        <v>18856</v>
      </c>
    </row>
    <row r="274" spans="1:7">
      <c r="A274" s="464" t="s">
        <v>1305</v>
      </c>
      <c r="B274" s="465">
        <v>4</v>
      </c>
      <c r="C274" s="465">
        <v>12</v>
      </c>
      <c r="D274" s="466" t="s">
        <v>1368</v>
      </c>
      <c r="E274" s="467" t="s">
        <v>1306</v>
      </c>
      <c r="F274" s="468">
        <v>18856</v>
      </c>
      <c r="G274" s="469">
        <v>18856</v>
      </c>
    </row>
    <row r="275" spans="1:7" ht="22.5">
      <c r="A275" s="464" t="s">
        <v>1530</v>
      </c>
      <c r="B275" s="465">
        <v>4</v>
      </c>
      <c r="C275" s="465">
        <v>12</v>
      </c>
      <c r="D275" s="466" t="s">
        <v>1368</v>
      </c>
      <c r="E275" s="467" t="s">
        <v>1529</v>
      </c>
      <c r="F275" s="468">
        <v>2589</v>
      </c>
      <c r="G275" s="469">
        <v>2589</v>
      </c>
    </row>
    <row r="276" spans="1:7" ht="22.5">
      <c r="A276" s="464" t="s">
        <v>1528</v>
      </c>
      <c r="B276" s="465">
        <v>4</v>
      </c>
      <c r="C276" s="465">
        <v>12</v>
      </c>
      <c r="D276" s="466" t="s">
        <v>1368</v>
      </c>
      <c r="E276" s="467" t="s">
        <v>1479</v>
      </c>
      <c r="F276" s="468">
        <v>2589</v>
      </c>
      <c r="G276" s="469">
        <v>2589</v>
      </c>
    </row>
    <row r="277" spans="1:7">
      <c r="A277" s="464" t="s">
        <v>1461</v>
      </c>
      <c r="B277" s="465">
        <v>4</v>
      </c>
      <c r="C277" s="465">
        <v>12</v>
      </c>
      <c r="D277" s="466" t="s">
        <v>1368</v>
      </c>
      <c r="E277" s="467" t="s">
        <v>1460</v>
      </c>
      <c r="F277" s="468">
        <v>184</v>
      </c>
      <c r="G277" s="469">
        <v>184</v>
      </c>
    </row>
    <row r="278" spans="1:7">
      <c r="A278" s="464" t="s">
        <v>1586</v>
      </c>
      <c r="B278" s="465">
        <v>4</v>
      </c>
      <c r="C278" s="465">
        <v>12</v>
      </c>
      <c r="D278" s="466" t="s">
        <v>1368</v>
      </c>
      <c r="E278" s="467" t="s">
        <v>1584</v>
      </c>
      <c r="F278" s="468">
        <v>184</v>
      </c>
      <c r="G278" s="469">
        <v>184</v>
      </c>
    </row>
    <row r="279" spans="1:7" ht="33.75">
      <c r="A279" s="464" t="s">
        <v>1369</v>
      </c>
      <c r="B279" s="465">
        <v>4</v>
      </c>
      <c r="C279" s="465">
        <v>12</v>
      </c>
      <c r="D279" s="466" t="s">
        <v>1370</v>
      </c>
      <c r="E279" s="467" t="s">
        <v>1453</v>
      </c>
      <c r="F279" s="468">
        <v>721</v>
      </c>
      <c r="G279" s="469">
        <v>756</v>
      </c>
    </row>
    <row r="280" spans="1:7" ht="22.5">
      <c r="A280" s="464" t="s">
        <v>1530</v>
      </c>
      <c r="B280" s="465">
        <v>4</v>
      </c>
      <c r="C280" s="465">
        <v>12</v>
      </c>
      <c r="D280" s="466" t="s">
        <v>1370</v>
      </c>
      <c r="E280" s="467" t="s">
        <v>1529</v>
      </c>
      <c r="F280" s="468">
        <v>721</v>
      </c>
      <c r="G280" s="469">
        <v>756</v>
      </c>
    </row>
    <row r="281" spans="1:7" ht="22.5">
      <c r="A281" s="464" t="s">
        <v>1528</v>
      </c>
      <c r="B281" s="465">
        <v>4</v>
      </c>
      <c r="C281" s="465">
        <v>12</v>
      </c>
      <c r="D281" s="466" t="s">
        <v>1370</v>
      </c>
      <c r="E281" s="467" t="s">
        <v>1479</v>
      </c>
      <c r="F281" s="468">
        <v>721</v>
      </c>
      <c r="G281" s="469">
        <v>756</v>
      </c>
    </row>
    <row r="282" spans="1:7" ht="22.5">
      <c r="A282" s="458" t="s">
        <v>1408</v>
      </c>
      <c r="B282" s="459">
        <v>4</v>
      </c>
      <c r="C282" s="459">
        <v>12</v>
      </c>
      <c r="D282" s="460" t="s">
        <v>1409</v>
      </c>
      <c r="E282" s="461" t="s">
        <v>1453</v>
      </c>
      <c r="F282" s="462">
        <v>200</v>
      </c>
      <c r="G282" s="463">
        <v>200</v>
      </c>
    </row>
    <row r="283" spans="1:7" ht="22.5">
      <c r="A283" s="464" t="s">
        <v>1410</v>
      </c>
      <c r="B283" s="465">
        <v>4</v>
      </c>
      <c r="C283" s="465">
        <v>12</v>
      </c>
      <c r="D283" s="466" t="s">
        <v>1411</v>
      </c>
      <c r="E283" s="467" t="s">
        <v>1453</v>
      </c>
      <c r="F283" s="468">
        <v>200</v>
      </c>
      <c r="G283" s="469">
        <v>200</v>
      </c>
    </row>
    <row r="284" spans="1:7" ht="22.5">
      <c r="A284" s="464" t="s">
        <v>1570</v>
      </c>
      <c r="B284" s="465">
        <v>4</v>
      </c>
      <c r="C284" s="465">
        <v>12</v>
      </c>
      <c r="D284" s="466" t="s">
        <v>1411</v>
      </c>
      <c r="E284" s="467" t="s">
        <v>1569</v>
      </c>
      <c r="F284" s="468">
        <v>200</v>
      </c>
      <c r="G284" s="469">
        <v>200</v>
      </c>
    </row>
    <row r="285" spans="1:7" ht="22.5">
      <c r="A285" s="464" t="s">
        <v>1295</v>
      </c>
      <c r="B285" s="465">
        <v>4</v>
      </c>
      <c r="C285" s="465">
        <v>12</v>
      </c>
      <c r="D285" s="466" t="s">
        <v>1411</v>
      </c>
      <c r="E285" s="467" t="s">
        <v>1296</v>
      </c>
      <c r="F285" s="468">
        <v>200</v>
      </c>
      <c r="G285" s="469">
        <v>200</v>
      </c>
    </row>
    <row r="286" spans="1:7" ht="22.5">
      <c r="A286" s="458" t="s">
        <v>1416</v>
      </c>
      <c r="B286" s="459">
        <v>4</v>
      </c>
      <c r="C286" s="459">
        <v>12</v>
      </c>
      <c r="D286" s="460" t="s">
        <v>1417</v>
      </c>
      <c r="E286" s="461" t="s">
        <v>1453</v>
      </c>
      <c r="F286" s="462">
        <v>1389</v>
      </c>
      <c r="G286" s="463">
        <v>898</v>
      </c>
    </row>
    <row r="287" spans="1:7" ht="45">
      <c r="A287" s="464" t="s">
        <v>1418</v>
      </c>
      <c r="B287" s="465">
        <v>4</v>
      </c>
      <c r="C287" s="465">
        <v>12</v>
      </c>
      <c r="D287" s="466" t="s">
        <v>1419</v>
      </c>
      <c r="E287" s="467" t="s">
        <v>1453</v>
      </c>
      <c r="F287" s="468">
        <v>1389</v>
      </c>
      <c r="G287" s="469">
        <v>898</v>
      </c>
    </row>
    <row r="288" spans="1:7" ht="56.25">
      <c r="A288" s="464" t="s">
        <v>1420</v>
      </c>
      <c r="B288" s="465">
        <v>4</v>
      </c>
      <c r="C288" s="465">
        <v>12</v>
      </c>
      <c r="D288" s="466" t="s">
        <v>1421</v>
      </c>
      <c r="E288" s="467" t="s">
        <v>1453</v>
      </c>
      <c r="F288" s="468">
        <v>1389</v>
      </c>
      <c r="G288" s="469">
        <v>898</v>
      </c>
    </row>
    <row r="289" spans="1:7" ht="22.5">
      <c r="A289" s="464" t="s">
        <v>1530</v>
      </c>
      <c r="B289" s="465">
        <v>4</v>
      </c>
      <c r="C289" s="465">
        <v>12</v>
      </c>
      <c r="D289" s="466" t="s">
        <v>1421</v>
      </c>
      <c r="E289" s="467" t="s">
        <v>1529</v>
      </c>
      <c r="F289" s="468">
        <v>1389</v>
      </c>
      <c r="G289" s="469">
        <v>898</v>
      </c>
    </row>
    <row r="290" spans="1:7" ht="22.5">
      <c r="A290" s="464" t="s">
        <v>1528</v>
      </c>
      <c r="B290" s="465">
        <v>4</v>
      </c>
      <c r="C290" s="465">
        <v>12</v>
      </c>
      <c r="D290" s="466" t="s">
        <v>1421</v>
      </c>
      <c r="E290" s="467" t="s">
        <v>1479</v>
      </c>
      <c r="F290" s="468">
        <v>1389</v>
      </c>
      <c r="G290" s="469">
        <v>898</v>
      </c>
    </row>
    <row r="291" spans="1:7">
      <c r="A291" s="470" t="s">
        <v>1665</v>
      </c>
      <c r="B291" s="471">
        <v>5</v>
      </c>
      <c r="C291" s="471">
        <v>0</v>
      </c>
      <c r="D291" s="472" t="s">
        <v>1453</v>
      </c>
      <c r="E291" s="473" t="s">
        <v>1453</v>
      </c>
      <c r="F291" s="474">
        <v>215870</v>
      </c>
      <c r="G291" s="475">
        <v>194913.8</v>
      </c>
    </row>
    <row r="292" spans="1:7">
      <c r="A292" s="452" t="s">
        <v>1666</v>
      </c>
      <c r="B292" s="453">
        <v>5</v>
      </c>
      <c r="C292" s="453">
        <v>1</v>
      </c>
      <c r="D292" s="454" t="s">
        <v>1453</v>
      </c>
      <c r="E292" s="455" t="s">
        <v>1453</v>
      </c>
      <c r="F292" s="456">
        <v>30083.200000000001</v>
      </c>
      <c r="G292" s="457">
        <v>22687.8</v>
      </c>
    </row>
    <row r="293" spans="1:7" ht="33.75">
      <c r="A293" s="458" t="s">
        <v>1247</v>
      </c>
      <c r="B293" s="459">
        <v>5</v>
      </c>
      <c r="C293" s="459">
        <v>1</v>
      </c>
      <c r="D293" s="460" t="s">
        <v>1544</v>
      </c>
      <c r="E293" s="461" t="s">
        <v>1453</v>
      </c>
      <c r="F293" s="462">
        <v>17239.8</v>
      </c>
      <c r="G293" s="463">
        <v>17239.8</v>
      </c>
    </row>
    <row r="294" spans="1:7" ht="45">
      <c r="A294" s="464" t="s">
        <v>1248</v>
      </c>
      <c r="B294" s="465">
        <v>5</v>
      </c>
      <c r="C294" s="465">
        <v>1</v>
      </c>
      <c r="D294" s="466" t="s">
        <v>1249</v>
      </c>
      <c r="E294" s="467" t="s">
        <v>1453</v>
      </c>
      <c r="F294" s="468">
        <v>17239.8</v>
      </c>
      <c r="G294" s="469">
        <v>17239.8</v>
      </c>
    </row>
    <row r="295" spans="1:7" ht="45">
      <c r="A295" s="464" t="s">
        <v>1250</v>
      </c>
      <c r="B295" s="465">
        <v>5</v>
      </c>
      <c r="C295" s="465">
        <v>1</v>
      </c>
      <c r="D295" s="466" t="s">
        <v>1251</v>
      </c>
      <c r="E295" s="467" t="s">
        <v>1453</v>
      </c>
      <c r="F295" s="468">
        <v>17239.8</v>
      </c>
      <c r="G295" s="469">
        <v>17239.8</v>
      </c>
    </row>
    <row r="296" spans="1:7" ht="22.5">
      <c r="A296" s="464" t="s">
        <v>1875</v>
      </c>
      <c r="B296" s="465">
        <v>5</v>
      </c>
      <c r="C296" s="465">
        <v>1</v>
      </c>
      <c r="D296" s="466" t="s">
        <v>1251</v>
      </c>
      <c r="E296" s="467" t="s">
        <v>1876</v>
      </c>
      <c r="F296" s="468">
        <v>17239.8</v>
      </c>
      <c r="G296" s="469">
        <v>17239.8</v>
      </c>
    </row>
    <row r="297" spans="1:7">
      <c r="A297" s="464" t="s">
        <v>1877</v>
      </c>
      <c r="B297" s="465">
        <v>5</v>
      </c>
      <c r="C297" s="465">
        <v>1</v>
      </c>
      <c r="D297" s="466" t="s">
        <v>1251</v>
      </c>
      <c r="E297" s="467" t="s">
        <v>1878</v>
      </c>
      <c r="F297" s="468">
        <v>17239.8</v>
      </c>
      <c r="G297" s="469">
        <v>17239.8</v>
      </c>
    </row>
    <row r="298" spans="1:7" ht="33.75">
      <c r="A298" s="458" t="s">
        <v>1278</v>
      </c>
      <c r="B298" s="459">
        <v>5</v>
      </c>
      <c r="C298" s="459">
        <v>1</v>
      </c>
      <c r="D298" s="460" t="s">
        <v>1538</v>
      </c>
      <c r="E298" s="461" t="s">
        <v>1453</v>
      </c>
      <c r="F298" s="462">
        <v>6993.4</v>
      </c>
      <c r="G298" s="463">
        <v>5448</v>
      </c>
    </row>
    <row r="299" spans="1:7" ht="56.25">
      <c r="A299" s="464" t="s">
        <v>1291</v>
      </c>
      <c r="B299" s="465">
        <v>5</v>
      </c>
      <c r="C299" s="465">
        <v>1</v>
      </c>
      <c r="D299" s="466" t="s">
        <v>1292</v>
      </c>
      <c r="E299" s="467" t="s">
        <v>1453</v>
      </c>
      <c r="F299" s="468">
        <v>1545.4</v>
      </c>
      <c r="G299" s="469">
        <v>0</v>
      </c>
    </row>
    <row r="300" spans="1:7" ht="67.5">
      <c r="A300" s="464" t="s">
        <v>955</v>
      </c>
      <c r="B300" s="465">
        <v>5</v>
      </c>
      <c r="C300" s="465">
        <v>1</v>
      </c>
      <c r="D300" s="466" t="s">
        <v>956</v>
      </c>
      <c r="E300" s="467" t="s">
        <v>1453</v>
      </c>
      <c r="F300" s="468">
        <v>699.1</v>
      </c>
      <c r="G300" s="469">
        <v>0</v>
      </c>
    </row>
    <row r="301" spans="1:7">
      <c r="A301" s="464" t="s">
        <v>1461</v>
      </c>
      <c r="B301" s="465">
        <v>5</v>
      </c>
      <c r="C301" s="465">
        <v>1</v>
      </c>
      <c r="D301" s="466" t="s">
        <v>956</v>
      </c>
      <c r="E301" s="467" t="s">
        <v>1460</v>
      </c>
      <c r="F301" s="468">
        <v>699.1</v>
      </c>
      <c r="G301" s="469">
        <v>0</v>
      </c>
    </row>
    <row r="302" spans="1:7" ht="33.75">
      <c r="A302" s="464" t="s">
        <v>1459</v>
      </c>
      <c r="B302" s="465">
        <v>5</v>
      </c>
      <c r="C302" s="465">
        <v>1</v>
      </c>
      <c r="D302" s="466" t="s">
        <v>956</v>
      </c>
      <c r="E302" s="467" t="s">
        <v>1457</v>
      </c>
      <c r="F302" s="468">
        <v>699.1</v>
      </c>
      <c r="G302" s="469">
        <v>0</v>
      </c>
    </row>
    <row r="303" spans="1:7" ht="56.25">
      <c r="A303" s="464" t="s">
        <v>1293</v>
      </c>
      <c r="B303" s="465">
        <v>5</v>
      </c>
      <c r="C303" s="465">
        <v>1</v>
      </c>
      <c r="D303" s="466" t="s">
        <v>1294</v>
      </c>
      <c r="E303" s="467" t="s">
        <v>1453</v>
      </c>
      <c r="F303" s="468">
        <v>768.6</v>
      </c>
      <c r="G303" s="469">
        <v>0</v>
      </c>
    </row>
    <row r="304" spans="1:7" ht="22.5">
      <c r="A304" s="464" t="s">
        <v>1570</v>
      </c>
      <c r="B304" s="465">
        <v>5</v>
      </c>
      <c r="C304" s="465">
        <v>1</v>
      </c>
      <c r="D304" s="466" t="s">
        <v>1294</v>
      </c>
      <c r="E304" s="467" t="s">
        <v>1569</v>
      </c>
      <c r="F304" s="468">
        <v>768.6</v>
      </c>
      <c r="G304" s="469">
        <v>0</v>
      </c>
    </row>
    <row r="305" spans="1:7" ht="22.5">
      <c r="A305" s="464" t="s">
        <v>1295</v>
      </c>
      <c r="B305" s="465">
        <v>5</v>
      </c>
      <c r="C305" s="465">
        <v>1</v>
      </c>
      <c r="D305" s="466" t="s">
        <v>1294</v>
      </c>
      <c r="E305" s="467" t="s">
        <v>1296</v>
      </c>
      <c r="F305" s="468">
        <v>768.6</v>
      </c>
      <c r="G305" s="469">
        <v>0</v>
      </c>
    </row>
    <row r="306" spans="1:7" ht="67.5">
      <c r="A306" s="464" t="s">
        <v>957</v>
      </c>
      <c r="B306" s="465">
        <v>5</v>
      </c>
      <c r="C306" s="465">
        <v>1</v>
      </c>
      <c r="D306" s="466" t="s">
        <v>958</v>
      </c>
      <c r="E306" s="467" t="s">
        <v>1453</v>
      </c>
      <c r="F306" s="468">
        <v>77.7</v>
      </c>
      <c r="G306" s="469">
        <v>0</v>
      </c>
    </row>
    <row r="307" spans="1:7">
      <c r="A307" s="464" t="s">
        <v>1461</v>
      </c>
      <c r="B307" s="465">
        <v>5</v>
      </c>
      <c r="C307" s="465">
        <v>1</v>
      </c>
      <c r="D307" s="466" t="s">
        <v>958</v>
      </c>
      <c r="E307" s="467" t="s">
        <v>1460</v>
      </c>
      <c r="F307" s="468">
        <v>77.7</v>
      </c>
      <c r="G307" s="469">
        <v>0</v>
      </c>
    </row>
    <row r="308" spans="1:7" ht="33.75">
      <c r="A308" s="464" t="s">
        <v>1459</v>
      </c>
      <c r="B308" s="465">
        <v>5</v>
      </c>
      <c r="C308" s="465">
        <v>1</v>
      </c>
      <c r="D308" s="466" t="s">
        <v>958</v>
      </c>
      <c r="E308" s="467" t="s">
        <v>1457</v>
      </c>
      <c r="F308" s="468">
        <v>77.7</v>
      </c>
      <c r="G308" s="469">
        <v>0</v>
      </c>
    </row>
    <row r="309" spans="1:7" ht="56.25">
      <c r="A309" s="464" t="s">
        <v>1297</v>
      </c>
      <c r="B309" s="465">
        <v>5</v>
      </c>
      <c r="C309" s="465">
        <v>1</v>
      </c>
      <c r="D309" s="466" t="s">
        <v>1298</v>
      </c>
      <c r="E309" s="467" t="s">
        <v>1453</v>
      </c>
      <c r="F309" s="468">
        <v>4948</v>
      </c>
      <c r="G309" s="469">
        <v>4948</v>
      </c>
    </row>
    <row r="310" spans="1:7" ht="67.5">
      <c r="A310" s="464" t="s">
        <v>1299</v>
      </c>
      <c r="B310" s="465">
        <v>5</v>
      </c>
      <c r="C310" s="465">
        <v>1</v>
      </c>
      <c r="D310" s="466" t="s">
        <v>1300</v>
      </c>
      <c r="E310" s="467" t="s">
        <v>1453</v>
      </c>
      <c r="F310" s="468">
        <v>4948</v>
      </c>
      <c r="G310" s="469">
        <v>4948</v>
      </c>
    </row>
    <row r="311" spans="1:7">
      <c r="A311" s="464" t="s">
        <v>1461</v>
      </c>
      <c r="B311" s="465">
        <v>5</v>
      </c>
      <c r="C311" s="465">
        <v>1</v>
      </c>
      <c r="D311" s="466" t="s">
        <v>1300</v>
      </c>
      <c r="E311" s="467" t="s">
        <v>1460</v>
      </c>
      <c r="F311" s="468">
        <v>4948</v>
      </c>
      <c r="G311" s="469">
        <v>4948</v>
      </c>
    </row>
    <row r="312" spans="1:7" ht="33.75">
      <c r="A312" s="464" t="s">
        <v>1459</v>
      </c>
      <c r="B312" s="465">
        <v>5</v>
      </c>
      <c r="C312" s="465">
        <v>1</v>
      </c>
      <c r="D312" s="466" t="s">
        <v>1300</v>
      </c>
      <c r="E312" s="467" t="s">
        <v>1457</v>
      </c>
      <c r="F312" s="468">
        <v>4948</v>
      </c>
      <c r="G312" s="469">
        <v>4948</v>
      </c>
    </row>
    <row r="313" spans="1:7" ht="56.25">
      <c r="A313" s="464" t="s">
        <v>1318</v>
      </c>
      <c r="B313" s="465">
        <v>5</v>
      </c>
      <c r="C313" s="465">
        <v>1</v>
      </c>
      <c r="D313" s="466" t="s">
        <v>1319</v>
      </c>
      <c r="E313" s="467" t="s">
        <v>1453</v>
      </c>
      <c r="F313" s="468">
        <v>500</v>
      </c>
      <c r="G313" s="469">
        <v>500</v>
      </c>
    </row>
    <row r="314" spans="1:7" ht="67.5">
      <c r="A314" s="464" t="s">
        <v>1320</v>
      </c>
      <c r="B314" s="465">
        <v>5</v>
      </c>
      <c r="C314" s="465">
        <v>1</v>
      </c>
      <c r="D314" s="466" t="s">
        <v>1321</v>
      </c>
      <c r="E314" s="467" t="s">
        <v>1453</v>
      </c>
      <c r="F314" s="468">
        <v>500</v>
      </c>
      <c r="G314" s="469">
        <v>500</v>
      </c>
    </row>
    <row r="315" spans="1:7" ht="22.5">
      <c r="A315" s="464" t="s">
        <v>1530</v>
      </c>
      <c r="B315" s="465">
        <v>5</v>
      </c>
      <c r="C315" s="465">
        <v>1</v>
      </c>
      <c r="D315" s="466" t="s">
        <v>1321</v>
      </c>
      <c r="E315" s="467" t="s">
        <v>1529</v>
      </c>
      <c r="F315" s="468">
        <v>500</v>
      </c>
      <c r="G315" s="469">
        <v>500</v>
      </c>
    </row>
    <row r="316" spans="1:7" ht="22.5">
      <c r="A316" s="464" t="s">
        <v>1528</v>
      </c>
      <c r="B316" s="465">
        <v>5</v>
      </c>
      <c r="C316" s="465">
        <v>1</v>
      </c>
      <c r="D316" s="466" t="s">
        <v>1321</v>
      </c>
      <c r="E316" s="467" t="s">
        <v>1479</v>
      </c>
      <c r="F316" s="468">
        <v>500</v>
      </c>
      <c r="G316" s="469">
        <v>500</v>
      </c>
    </row>
    <row r="317" spans="1:7" ht="22.5">
      <c r="A317" s="458" t="s">
        <v>1416</v>
      </c>
      <c r="B317" s="459">
        <v>5</v>
      </c>
      <c r="C317" s="459">
        <v>1</v>
      </c>
      <c r="D317" s="460" t="s">
        <v>1417</v>
      </c>
      <c r="E317" s="461" t="s">
        <v>1453</v>
      </c>
      <c r="F317" s="462">
        <v>5850</v>
      </c>
      <c r="G317" s="463">
        <v>0</v>
      </c>
    </row>
    <row r="318" spans="1:7" ht="45">
      <c r="A318" s="464" t="s">
        <v>1418</v>
      </c>
      <c r="B318" s="465">
        <v>5</v>
      </c>
      <c r="C318" s="465">
        <v>1</v>
      </c>
      <c r="D318" s="466" t="s">
        <v>1419</v>
      </c>
      <c r="E318" s="467" t="s">
        <v>1453</v>
      </c>
      <c r="F318" s="468">
        <v>5850</v>
      </c>
      <c r="G318" s="469">
        <v>0</v>
      </c>
    </row>
    <row r="319" spans="1:7" ht="56.25">
      <c r="A319" s="464" t="s">
        <v>1420</v>
      </c>
      <c r="B319" s="465">
        <v>5</v>
      </c>
      <c r="C319" s="465">
        <v>1</v>
      </c>
      <c r="D319" s="466" t="s">
        <v>1421</v>
      </c>
      <c r="E319" s="467" t="s">
        <v>1453</v>
      </c>
      <c r="F319" s="468">
        <v>5850</v>
      </c>
      <c r="G319" s="469">
        <v>0</v>
      </c>
    </row>
    <row r="320" spans="1:7" ht="22.5">
      <c r="A320" s="464" t="s">
        <v>1530</v>
      </c>
      <c r="B320" s="465">
        <v>5</v>
      </c>
      <c r="C320" s="465">
        <v>1</v>
      </c>
      <c r="D320" s="466" t="s">
        <v>1421</v>
      </c>
      <c r="E320" s="467" t="s">
        <v>1529</v>
      </c>
      <c r="F320" s="468">
        <v>5850</v>
      </c>
      <c r="G320" s="469">
        <v>0</v>
      </c>
    </row>
    <row r="321" spans="1:7" ht="22.5">
      <c r="A321" s="464" t="s">
        <v>1528</v>
      </c>
      <c r="B321" s="465">
        <v>5</v>
      </c>
      <c r="C321" s="465">
        <v>1</v>
      </c>
      <c r="D321" s="466" t="s">
        <v>1421</v>
      </c>
      <c r="E321" s="467" t="s">
        <v>1479</v>
      </c>
      <c r="F321" s="468">
        <v>5850</v>
      </c>
      <c r="G321" s="469">
        <v>0</v>
      </c>
    </row>
    <row r="322" spans="1:7">
      <c r="A322" s="452" t="s">
        <v>1669</v>
      </c>
      <c r="B322" s="453">
        <v>5</v>
      </c>
      <c r="C322" s="453">
        <v>2</v>
      </c>
      <c r="D322" s="454" t="s">
        <v>1453</v>
      </c>
      <c r="E322" s="455" t="s">
        <v>1453</v>
      </c>
      <c r="F322" s="456">
        <v>57258.3</v>
      </c>
      <c r="G322" s="457">
        <v>43627.5</v>
      </c>
    </row>
    <row r="323" spans="1:7" ht="33.75">
      <c r="A323" s="458" t="s">
        <v>1247</v>
      </c>
      <c r="B323" s="459">
        <v>5</v>
      </c>
      <c r="C323" s="459">
        <v>2</v>
      </c>
      <c r="D323" s="460" t="s">
        <v>1544</v>
      </c>
      <c r="E323" s="461" t="s">
        <v>1453</v>
      </c>
      <c r="F323" s="462">
        <v>10817</v>
      </c>
      <c r="G323" s="463">
        <v>10817</v>
      </c>
    </row>
    <row r="324" spans="1:7" ht="45">
      <c r="A324" s="464" t="s">
        <v>1248</v>
      </c>
      <c r="B324" s="465">
        <v>5</v>
      </c>
      <c r="C324" s="465">
        <v>2</v>
      </c>
      <c r="D324" s="466" t="s">
        <v>1249</v>
      </c>
      <c r="E324" s="467" t="s">
        <v>1453</v>
      </c>
      <c r="F324" s="468">
        <v>10817</v>
      </c>
      <c r="G324" s="469">
        <v>10817</v>
      </c>
    </row>
    <row r="325" spans="1:7" ht="78.75">
      <c r="A325" s="464" t="s">
        <v>1449</v>
      </c>
      <c r="B325" s="465">
        <v>5</v>
      </c>
      <c r="C325" s="465">
        <v>2</v>
      </c>
      <c r="D325" s="466" t="s">
        <v>1450</v>
      </c>
      <c r="E325" s="467" t="s">
        <v>1453</v>
      </c>
      <c r="F325" s="468">
        <v>0</v>
      </c>
      <c r="G325" s="469">
        <v>1880.36</v>
      </c>
    </row>
    <row r="326" spans="1:7" ht="22.5">
      <c r="A326" s="464" t="s">
        <v>1875</v>
      </c>
      <c r="B326" s="465">
        <v>5</v>
      </c>
      <c r="C326" s="465">
        <v>2</v>
      </c>
      <c r="D326" s="466" t="s">
        <v>1450</v>
      </c>
      <c r="E326" s="467" t="s">
        <v>1876</v>
      </c>
      <c r="F326" s="468">
        <v>0</v>
      </c>
      <c r="G326" s="469">
        <v>1880.36</v>
      </c>
    </row>
    <row r="327" spans="1:7">
      <c r="A327" s="464" t="s">
        <v>1877</v>
      </c>
      <c r="B327" s="465">
        <v>5</v>
      </c>
      <c r="C327" s="465">
        <v>2</v>
      </c>
      <c r="D327" s="466" t="s">
        <v>1450</v>
      </c>
      <c r="E327" s="467" t="s">
        <v>1878</v>
      </c>
      <c r="F327" s="468">
        <v>0</v>
      </c>
      <c r="G327" s="469">
        <v>1880.36</v>
      </c>
    </row>
    <row r="328" spans="1:7" ht="78.75">
      <c r="A328" s="464" t="s">
        <v>1254</v>
      </c>
      <c r="B328" s="465">
        <v>5</v>
      </c>
      <c r="C328" s="465">
        <v>2</v>
      </c>
      <c r="D328" s="466" t="s">
        <v>1255</v>
      </c>
      <c r="E328" s="467" t="s">
        <v>1453</v>
      </c>
      <c r="F328" s="468">
        <v>8653</v>
      </c>
      <c r="G328" s="469">
        <v>8653</v>
      </c>
    </row>
    <row r="329" spans="1:7" ht="22.5">
      <c r="A329" s="464" t="s">
        <v>1875</v>
      </c>
      <c r="B329" s="465">
        <v>5</v>
      </c>
      <c r="C329" s="465">
        <v>2</v>
      </c>
      <c r="D329" s="466" t="s">
        <v>1255</v>
      </c>
      <c r="E329" s="467" t="s">
        <v>1876</v>
      </c>
      <c r="F329" s="468">
        <v>8653</v>
      </c>
      <c r="G329" s="469">
        <v>8653</v>
      </c>
    </row>
    <row r="330" spans="1:7">
      <c r="A330" s="464" t="s">
        <v>1877</v>
      </c>
      <c r="B330" s="465">
        <v>5</v>
      </c>
      <c r="C330" s="465">
        <v>2</v>
      </c>
      <c r="D330" s="466" t="s">
        <v>1255</v>
      </c>
      <c r="E330" s="467" t="s">
        <v>1878</v>
      </c>
      <c r="F330" s="468">
        <v>8653</v>
      </c>
      <c r="G330" s="469">
        <v>8653</v>
      </c>
    </row>
    <row r="331" spans="1:7" ht="56.25">
      <c r="A331" s="464" t="s">
        <v>1256</v>
      </c>
      <c r="B331" s="465">
        <v>5</v>
      </c>
      <c r="C331" s="465">
        <v>2</v>
      </c>
      <c r="D331" s="466" t="s">
        <v>1257</v>
      </c>
      <c r="E331" s="467" t="s">
        <v>1453</v>
      </c>
      <c r="F331" s="468">
        <v>2164</v>
      </c>
      <c r="G331" s="469">
        <v>265.64</v>
      </c>
    </row>
    <row r="332" spans="1:7" ht="22.5">
      <c r="A332" s="464" t="s">
        <v>1875</v>
      </c>
      <c r="B332" s="465">
        <v>5</v>
      </c>
      <c r="C332" s="465">
        <v>2</v>
      </c>
      <c r="D332" s="466" t="s">
        <v>1257</v>
      </c>
      <c r="E332" s="467" t="s">
        <v>1876</v>
      </c>
      <c r="F332" s="468">
        <v>2164</v>
      </c>
      <c r="G332" s="469">
        <v>265.64</v>
      </c>
    </row>
    <row r="333" spans="1:7">
      <c r="A333" s="464" t="s">
        <v>1877</v>
      </c>
      <c r="B333" s="465">
        <v>5</v>
      </c>
      <c r="C333" s="465">
        <v>2</v>
      </c>
      <c r="D333" s="466" t="s">
        <v>1257</v>
      </c>
      <c r="E333" s="467" t="s">
        <v>1878</v>
      </c>
      <c r="F333" s="468">
        <v>2164</v>
      </c>
      <c r="G333" s="469">
        <v>265.64</v>
      </c>
    </row>
    <row r="334" spans="1:7" ht="56.25">
      <c r="A334" s="464" t="s">
        <v>1451</v>
      </c>
      <c r="B334" s="465">
        <v>5</v>
      </c>
      <c r="C334" s="465">
        <v>2</v>
      </c>
      <c r="D334" s="466" t="s">
        <v>1452</v>
      </c>
      <c r="E334" s="467" t="s">
        <v>1453</v>
      </c>
      <c r="F334" s="468">
        <v>0</v>
      </c>
      <c r="G334" s="469">
        <v>18</v>
      </c>
    </row>
    <row r="335" spans="1:7" ht="22.5">
      <c r="A335" s="464" t="s">
        <v>1875</v>
      </c>
      <c r="B335" s="465">
        <v>5</v>
      </c>
      <c r="C335" s="465">
        <v>2</v>
      </c>
      <c r="D335" s="466" t="s">
        <v>1452</v>
      </c>
      <c r="E335" s="467" t="s">
        <v>1876</v>
      </c>
      <c r="F335" s="468">
        <v>0</v>
      </c>
      <c r="G335" s="469">
        <v>18</v>
      </c>
    </row>
    <row r="336" spans="1:7">
      <c r="A336" s="464" t="s">
        <v>1877</v>
      </c>
      <c r="B336" s="465">
        <v>5</v>
      </c>
      <c r="C336" s="465">
        <v>2</v>
      </c>
      <c r="D336" s="466" t="s">
        <v>1452</v>
      </c>
      <c r="E336" s="467" t="s">
        <v>1878</v>
      </c>
      <c r="F336" s="468">
        <v>0</v>
      </c>
      <c r="G336" s="469">
        <v>18</v>
      </c>
    </row>
    <row r="337" spans="1:7" ht="33.75">
      <c r="A337" s="458" t="s">
        <v>1278</v>
      </c>
      <c r="B337" s="459">
        <v>5</v>
      </c>
      <c r="C337" s="459">
        <v>2</v>
      </c>
      <c r="D337" s="460" t="s">
        <v>1538</v>
      </c>
      <c r="E337" s="461" t="s">
        <v>1453</v>
      </c>
      <c r="F337" s="462">
        <v>46441.3</v>
      </c>
      <c r="G337" s="463">
        <v>32810.5</v>
      </c>
    </row>
    <row r="338" spans="1:7" ht="67.5">
      <c r="A338" s="464" t="s">
        <v>1279</v>
      </c>
      <c r="B338" s="465">
        <v>5</v>
      </c>
      <c r="C338" s="465">
        <v>2</v>
      </c>
      <c r="D338" s="466" t="s">
        <v>1280</v>
      </c>
      <c r="E338" s="467" t="s">
        <v>1453</v>
      </c>
      <c r="F338" s="468">
        <v>44191.3</v>
      </c>
      <c r="G338" s="469">
        <v>30560.5</v>
      </c>
    </row>
    <row r="339" spans="1:7" ht="101.25">
      <c r="A339" s="464" t="s">
        <v>1281</v>
      </c>
      <c r="B339" s="465">
        <v>5</v>
      </c>
      <c r="C339" s="465">
        <v>2</v>
      </c>
      <c r="D339" s="466" t="s">
        <v>1282</v>
      </c>
      <c r="E339" s="467" t="s">
        <v>1453</v>
      </c>
      <c r="F339" s="468">
        <v>2545.3000000000002</v>
      </c>
      <c r="G339" s="469">
        <v>2180.5</v>
      </c>
    </row>
    <row r="340" spans="1:7">
      <c r="A340" s="464" t="s">
        <v>1461</v>
      </c>
      <c r="B340" s="465">
        <v>5</v>
      </c>
      <c r="C340" s="465">
        <v>2</v>
      </c>
      <c r="D340" s="466" t="s">
        <v>1282</v>
      </c>
      <c r="E340" s="467" t="s">
        <v>1460</v>
      </c>
      <c r="F340" s="468">
        <v>2545.3000000000002</v>
      </c>
      <c r="G340" s="469">
        <v>2180.5</v>
      </c>
    </row>
    <row r="341" spans="1:7" ht="33.75">
      <c r="A341" s="464" t="s">
        <v>1459</v>
      </c>
      <c r="B341" s="465">
        <v>5</v>
      </c>
      <c r="C341" s="465">
        <v>2</v>
      </c>
      <c r="D341" s="466" t="s">
        <v>1282</v>
      </c>
      <c r="E341" s="467" t="s">
        <v>1457</v>
      </c>
      <c r="F341" s="468">
        <v>2545.3000000000002</v>
      </c>
      <c r="G341" s="469">
        <v>2180.5</v>
      </c>
    </row>
    <row r="342" spans="1:7" ht="101.25">
      <c r="A342" s="464" t="s">
        <v>1283</v>
      </c>
      <c r="B342" s="465">
        <v>5</v>
      </c>
      <c r="C342" s="465">
        <v>2</v>
      </c>
      <c r="D342" s="466" t="s">
        <v>1284</v>
      </c>
      <c r="E342" s="467" t="s">
        <v>1453</v>
      </c>
      <c r="F342" s="468">
        <v>32182.04</v>
      </c>
      <c r="G342" s="469">
        <v>25504.240000000002</v>
      </c>
    </row>
    <row r="343" spans="1:7">
      <c r="A343" s="464" t="s">
        <v>1461</v>
      </c>
      <c r="B343" s="465">
        <v>5</v>
      </c>
      <c r="C343" s="465">
        <v>2</v>
      </c>
      <c r="D343" s="466" t="s">
        <v>1284</v>
      </c>
      <c r="E343" s="467" t="s">
        <v>1460</v>
      </c>
      <c r="F343" s="468">
        <v>32182.04</v>
      </c>
      <c r="G343" s="469">
        <v>25504.240000000002</v>
      </c>
    </row>
    <row r="344" spans="1:7" ht="33.75">
      <c r="A344" s="464" t="s">
        <v>1459</v>
      </c>
      <c r="B344" s="465">
        <v>5</v>
      </c>
      <c r="C344" s="465">
        <v>2</v>
      </c>
      <c r="D344" s="466" t="s">
        <v>1284</v>
      </c>
      <c r="E344" s="467" t="s">
        <v>1457</v>
      </c>
      <c r="F344" s="468">
        <v>32182.04</v>
      </c>
      <c r="G344" s="469">
        <v>25504.240000000002</v>
      </c>
    </row>
    <row r="345" spans="1:7" ht="78.75">
      <c r="A345" s="464" t="s">
        <v>1285</v>
      </c>
      <c r="B345" s="465">
        <v>5</v>
      </c>
      <c r="C345" s="465">
        <v>2</v>
      </c>
      <c r="D345" s="466" t="s">
        <v>1286</v>
      </c>
      <c r="E345" s="467" t="s">
        <v>1453</v>
      </c>
      <c r="F345" s="468">
        <v>9000</v>
      </c>
      <c r="G345" s="469">
        <v>2500</v>
      </c>
    </row>
    <row r="346" spans="1:7">
      <c r="A346" s="464" t="s">
        <v>1461</v>
      </c>
      <c r="B346" s="465">
        <v>5</v>
      </c>
      <c r="C346" s="465">
        <v>2</v>
      </c>
      <c r="D346" s="466" t="s">
        <v>1286</v>
      </c>
      <c r="E346" s="467" t="s">
        <v>1460</v>
      </c>
      <c r="F346" s="468">
        <v>9000</v>
      </c>
      <c r="G346" s="469">
        <v>2500</v>
      </c>
    </row>
    <row r="347" spans="1:7" ht="33.75">
      <c r="A347" s="464" t="s">
        <v>1459</v>
      </c>
      <c r="B347" s="465">
        <v>5</v>
      </c>
      <c r="C347" s="465">
        <v>2</v>
      </c>
      <c r="D347" s="466" t="s">
        <v>1286</v>
      </c>
      <c r="E347" s="467" t="s">
        <v>1457</v>
      </c>
      <c r="F347" s="468">
        <v>9000</v>
      </c>
      <c r="G347" s="469">
        <v>2500</v>
      </c>
    </row>
    <row r="348" spans="1:7" ht="90">
      <c r="A348" s="464" t="s">
        <v>1287</v>
      </c>
      <c r="B348" s="465">
        <v>5</v>
      </c>
      <c r="C348" s="465">
        <v>2</v>
      </c>
      <c r="D348" s="466" t="s">
        <v>1288</v>
      </c>
      <c r="E348" s="467" t="s">
        <v>1453</v>
      </c>
      <c r="F348" s="468">
        <v>133.96</v>
      </c>
      <c r="G348" s="469">
        <v>114.76</v>
      </c>
    </row>
    <row r="349" spans="1:7">
      <c r="A349" s="464" t="s">
        <v>1461</v>
      </c>
      <c r="B349" s="465">
        <v>5</v>
      </c>
      <c r="C349" s="465">
        <v>2</v>
      </c>
      <c r="D349" s="466" t="s">
        <v>1288</v>
      </c>
      <c r="E349" s="467" t="s">
        <v>1460</v>
      </c>
      <c r="F349" s="468">
        <v>133.96</v>
      </c>
      <c r="G349" s="469">
        <v>114.76</v>
      </c>
    </row>
    <row r="350" spans="1:7" ht="33.75">
      <c r="A350" s="464" t="s">
        <v>1459</v>
      </c>
      <c r="B350" s="465">
        <v>5</v>
      </c>
      <c r="C350" s="465">
        <v>2</v>
      </c>
      <c r="D350" s="466" t="s">
        <v>1288</v>
      </c>
      <c r="E350" s="467" t="s">
        <v>1457</v>
      </c>
      <c r="F350" s="468">
        <v>133.96</v>
      </c>
      <c r="G350" s="469">
        <v>114.76</v>
      </c>
    </row>
    <row r="351" spans="1:7" ht="90">
      <c r="A351" s="464" t="s">
        <v>1289</v>
      </c>
      <c r="B351" s="465">
        <v>5</v>
      </c>
      <c r="C351" s="465">
        <v>2</v>
      </c>
      <c r="D351" s="466" t="s">
        <v>1290</v>
      </c>
      <c r="E351" s="467" t="s">
        <v>1453</v>
      </c>
      <c r="F351" s="468">
        <v>330</v>
      </c>
      <c r="G351" s="469">
        <v>261</v>
      </c>
    </row>
    <row r="352" spans="1:7">
      <c r="A352" s="464" t="s">
        <v>1461</v>
      </c>
      <c r="B352" s="465">
        <v>5</v>
      </c>
      <c r="C352" s="465">
        <v>2</v>
      </c>
      <c r="D352" s="466" t="s">
        <v>1290</v>
      </c>
      <c r="E352" s="467" t="s">
        <v>1460</v>
      </c>
      <c r="F352" s="468">
        <v>330</v>
      </c>
      <c r="G352" s="469">
        <v>261</v>
      </c>
    </row>
    <row r="353" spans="1:7" ht="33.75">
      <c r="A353" s="464" t="s">
        <v>1459</v>
      </c>
      <c r="B353" s="465">
        <v>5</v>
      </c>
      <c r="C353" s="465">
        <v>2</v>
      </c>
      <c r="D353" s="466" t="s">
        <v>1290</v>
      </c>
      <c r="E353" s="467" t="s">
        <v>1457</v>
      </c>
      <c r="F353" s="468">
        <v>330</v>
      </c>
      <c r="G353" s="469">
        <v>261</v>
      </c>
    </row>
    <row r="354" spans="1:7" ht="56.25">
      <c r="A354" s="464" t="s">
        <v>1297</v>
      </c>
      <c r="B354" s="465">
        <v>5</v>
      </c>
      <c r="C354" s="465">
        <v>2</v>
      </c>
      <c r="D354" s="466" t="s">
        <v>1298</v>
      </c>
      <c r="E354" s="467" t="s">
        <v>1453</v>
      </c>
      <c r="F354" s="468">
        <v>2250</v>
      </c>
      <c r="G354" s="469">
        <v>2250</v>
      </c>
    </row>
    <row r="355" spans="1:7" ht="67.5">
      <c r="A355" s="464" t="s">
        <v>1299</v>
      </c>
      <c r="B355" s="465">
        <v>5</v>
      </c>
      <c r="C355" s="465">
        <v>2</v>
      </c>
      <c r="D355" s="466" t="s">
        <v>1300</v>
      </c>
      <c r="E355" s="467" t="s">
        <v>1453</v>
      </c>
      <c r="F355" s="468">
        <v>2250</v>
      </c>
      <c r="G355" s="469">
        <v>2250</v>
      </c>
    </row>
    <row r="356" spans="1:7">
      <c r="A356" s="464" t="s">
        <v>1461</v>
      </c>
      <c r="B356" s="465">
        <v>5</v>
      </c>
      <c r="C356" s="465">
        <v>2</v>
      </c>
      <c r="D356" s="466" t="s">
        <v>1300</v>
      </c>
      <c r="E356" s="467" t="s">
        <v>1460</v>
      </c>
      <c r="F356" s="468">
        <v>2250</v>
      </c>
      <c r="G356" s="469">
        <v>2250</v>
      </c>
    </row>
    <row r="357" spans="1:7" ht="33.75">
      <c r="A357" s="464" t="s">
        <v>1459</v>
      </c>
      <c r="B357" s="465">
        <v>5</v>
      </c>
      <c r="C357" s="465">
        <v>2</v>
      </c>
      <c r="D357" s="466" t="s">
        <v>1300</v>
      </c>
      <c r="E357" s="467" t="s">
        <v>1457</v>
      </c>
      <c r="F357" s="468">
        <v>2250</v>
      </c>
      <c r="G357" s="469">
        <v>2250</v>
      </c>
    </row>
    <row r="358" spans="1:7">
      <c r="A358" s="452" t="s">
        <v>1671</v>
      </c>
      <c r="B358" s="453">
        <v>5</v>
      </c>
      <c r="C358" s="453">
        <v>3</v>
      </c>
      <c r="D358" s="454" t="s">
        <v>1453</v>
      </c>
      <c r="E358" s="455" t="s">
        <v>1453</v>
      </c>
      <c r="F358" s="456">
        <v>97251</v>
      </c>
      <c r="G358" s="457">
        <v>97561</v>
      </c>
    </row>
    <row r="359" spans="1:7" ht="33.75">
      <c r="A359" s="458" t="s">
        <v>1278</v>
      </c>
      <c r="B359" s="459">
        <v>5</v>
      </c>
      <c r="C359" s="459">
        <v>3</v>
      </c>
      <c r="D359" s="460" t="s">
        <v>1538</v>
      </c>
      <c r="E359" s="461" t="s">
        <v>1453</v>
      </c>
      <c r="F359" s="462">
        <v>97251</v>
      </c>
      <c r="G359" s="463">
        <v>97561</v>
      </c>
    </row>
    <row r="360" spans="1:7" ht="56.25">
      <c r="A360" s="464" t="s">
        <v>1313</v>
      </c>
      <c r="B360" s="465">
        <v>5</v>
      </c>
      <c r="C360" s="465">
        <v>3</v>
      </c>
      <c r="D360" s="466" t="s">
        <v>1536</v>
      </c>
      <c r="E360" s="467" t="s">
        <v>1453</v>
      </c>
      <c r="F360" s="468">
        <v>97251</v>
      </c>
      <c r="G360" s="469">
        <v>97561</v>
      </c>
    </row>
    <row r="361" spans="1:7" ht="56.25">
      <c r="A361" s="464" t="s">
        <v>1316</v>
      </c>
      <c r="B361" s="465">
        <v>5</v>
      </c>
      <c r="C361" s="465">
        <v>3</v>
      </c>
      <c r="D361" s="466" t="s">
        <v>1317</v>
      </c>
      <c r="E361" s="467" t="s">
        <v>1453</v>
      </c>
      <c r="F361" s="468">
        <v>97251</v>
      </c>
      <c r="G361" s="469">
        <v>97561</v>
      </c>
    </row>
    <row r="362" spans="1:7" ht="22.5">
      <c r="A362" s="464" t="s">
        <v>1530</v>
      </c>
      <c r="B362" s="465">
        <v>5</v>
      </c>
      <c r="C362" s="465">
        <v>3</v>
      </c>
      <c r="D362" s="466" t="s">
        <v>1317</v>
      </c>
      <c r="E362" s="467" t="s">
        <v>1529</v>
      </c>
      <c r="F362" s="468">
        <v>93854</v>
      </c>
      <c r="G362" s="469">
        <v>94164</v>
      </c>
    </row>
    <row r="363" spans="1:7" ht="22.5">
      <c r="A363" s="464" t="s">
        <v>1528</v>
      </c>
      <c r="B363" s="465">
        <v>5</v>
      </c>
      <c r="C363" s="465">
        <v>3</v>
      </c>
      <c r="D363" s="466" t="s">
        <v>1317</v>
      </c>
      <c r="E363" s="467" t="s">
        <v>1479</v>
      </c>
      <c r="F363" s="468">
        <v>93854</v>
      </c>
      <c r="G363" s="469">
        <v>94164</v>
      </c>
    </row>
    <row r="364" spans="1:7">
      <c r="A364" s="464" t="s">
        <v>1461</v>
      </c>
      <c r="B364" s="465">
        <v>5</v>
      </c>
      <c r="C364" s="465">
        <v>3</v>
      </c>
      <c r="D364" s="466" t="s">
        <v>1317</v>
      </c>
      <c r="E364" s="467" t="s">
        <v>1460</v>
      </c>
      <c r="F364" s="468">
        <v>3397</v>
      </c>
      <c r="G364" s="469">
        <v>3397</v>
      </c>
    </row>
    <row r="365" spans="1:7" ht="33.75">
      <c r="A365" s="464" t="s">
        <v>1459</v>
      </c>
      <c r="B365" s="465">
        <v>5</v>
      </c>
      <c r="C365" s="465">
        <v>3</v>
      </c>
      <c r="D365" s="466" t="s">
        <v>1317</v>
      </c>
      <c r="E365" s="467" t="s">
        <v>1457</v>
      </c>
      <c r="F365" s="468">
        <v>3397</v>
      </c>
      <c r="G365" s="469">
        <v>3397</v>
      </c>
    </row>
    <row r="366" spans="1:7" ht="21">
      <c r="A366" s="452" t="s">
        <v>1271</v>
      </c>
      <c r="B366" s="453">
        <v>5</v>
      </c>
      <c r="C366" s="453">
        <v>5</v>
      </c>
      <c r="D366" s="454" t="s">
        <v>1453</v>
      </c>
      <c r="E366" s="455" t="s">
        <v>1453</v>
      </c>
      <c r="F366" s="456">
        <v>31277.5</v>
      </c>
      <c r="G366" s="457">
        <v>31037.5</v>
      </c>
    </row>
    <row r="367" spans="1:7" ht="33.75">
      <c r="A367" s="458" t="s">
        <v>1247</v>
      </c>
      <c r="B367" s="459">
        <v>5</v>
      </c>
      <c r="C367" s="459">
        <v>5</v>
      </c>
      <c r="D367" s="460" t="s">
        <v>1544</v>
      </c>
      <c r="E367" s="461" t="s">
        <v>1453</v>
      </c>
      <c r="F367" s="462">
        <v>10.5</v>
      </c>
      <c r="G367" s="463">
        <v>10.5</v>
      </c>
    </row>
    <row r="368" spans="1:7" ht="45">
      <c r="A368" s="464" t="s">
        <v>1266</v>
      </c>
      <c r="B368" s="465">
        <v>5</v>
      </c>
      <c r="C368" s="465">
        <v>5</v>
      </c>
      <c r="D368" s="466" t="s">
        <v>1542</v>
      </c>
      <c r="E368" s="467" t="s">
        <v>1453</v>
      </c>
      <c r="F368" s="468">
        <v>10.5</v>
      </c>
      <c r="G368" s="469">
        <v>10.5</v>
      </c>
    </row>
    <row r="369" spans="1:7" ht="135">
      <c r="A369" s="464" t="s">
        <v>1270</v>
      </c>
      <c r="B369" s="465">
        <v>5</v>
      </c>
      <c r="C369" s="465">
        <v>5</v>
      </c>
      <c r="D369" s="466" t="s">
        <v>1540</v>
      </c>
      <c r="E369" s="467" t="s">
        <v>1453</v>
      </c>
      <c r="F369" s="468">
        <v>10.5</v>
      </c>
      <c r="G369" s="469">
        <v>10.5</v>
      </c>
    </row>
    <row r="370" spans="1:7" ht="22.5">
      <c r="A370" s="464" t="s">
        <v>1530</v>
      </c>
      <c r="B370" s="465">
        <v>5</v>
      </c>
      <c r="C370" s="465">
        <v>5</v>
      </c>
      <c r="D370" s="466" t="s">
        <v>1540</v>
      </c>
      <c r="E370" s="467" t="s">
        <v>1529</v>
      </c>
      <c r="F370" s="468">
        <v>10.5</v>
      </c>
      <c r="G370" s="469">
        <v>10.5</v>
      </c>
    </row>
    <row r="371" spans="1:7" ht="22.5">
      <c r="A371" s="464" t="s">
        <v>1528</v>
      </c>
      <c r="B371" s="465">
        <v>5</v>
      </c>
      <c r="C371" s="465">
        <v>5</v>
      </c>
      <c r="D371" s="466" t="s">
        <v>1540</v>
      </c>
      <c r="E371" s="467" t="s">
        <v>1479</v>
      </c>
      <c r="F371" s="468">
        <v>10.5</v>
      </c>
      <c r="G371" s="469">
        <v>10.5</v>
      </c>
    </row>
    <row r="372" spans="1:7" ht="33.75">
      <c r="A372" s="458" t="s">
        <v>1278</v>
      </c>
      <c r="B372" s="459">
        <v>5</v>
      </c>
      <c r="C372" s="459">
        <v>5</v>
      </c>
      <c r="D372" s="460" t="s">
        <v>1538</v>
      </c>
      <c r="E372" s="461" t="s">
        <v>1453</v>
      </c>
      <c r="F372" s="462">
        <v>31267</v>
      </c>
      <c r="G372" s="463">
        <v>31027</v>
      </c>
    </row>
    <row r="373" spans="1:7" ht="56.25">
      <c r="A373" s="464" t="s">
        <v>959</v>
      </c>
      <c r="B373" s="465">
        <v>5</v>
      </c>
      <c r="C373" s="465">
        <v>5</v>
      </c>
      <c r="D373" s="466" t="s">
        <v>960</v>
      </c>
      <c r="E373" s="467" t="s">
        <v>1453</v>
      </c>
      <c r="F373" s="468">
        <v>240</v>
      </c>
      <c r="G373" s="469">
        <v>0</v>
      </c>
    </row>
    <row r="374" spans="1:7" ht="56.25">
      <c r="A374" s="464" t="s">
        <v>961</v>
      </c>
      <c r="B374" s="465">
        <v>5</v>
      </c>
      <c r="C374" s="465">
        <v>5</v>
      </c>
      <c r="D374" s="466" t="s">
        <v>962</v>
      </c>
      <c r="E374" s="467" t="s">
        <v>1453</v>
      </c>
      <c r="F374" s="468">
        <v>240</v>
      </c>
      <c r="G374" s="469">
        <v>0</v>
      </c>
    </row>
    <row r="375" spans="1:7" ht="22.5">
      <c r="A375" s="464" t="s">
        <v>1530</v>
      </c>
      <c r="B375" s="465">
        <v>5</v>
      </c>
      <c r="C375" s="465">
        <v>5</v>
      </c>
      <c r="D375" s="466" t="s">
        <v>962</v>
      </c>
      <c r="E375" s="467" t="s">
        <v>1529</v>
      </c>
      <c r="F375" s="468">
        <v>240</v>
      </c>
      <c r="G375" s="469">
        <v>0</v>
      </c>
    </row>
    <row r="376" spans="1:7" ht="22.5">
      <c r="A376" s="464" t="s">
        <v>1528</v>
      </c>
      <c r="B376" s="465">
        <v>5</v>
      </c>
      <c r="C376" s="465">
        <v>5</v>
      </c>
      <c r="D376" s="466" t="s">
        <v>962</v>
      </c>
      <c r="E376" s="467" t="s">
        <v>1479</v>
      </c>
      <c r="F376" s="468">
        <v>240</v>
      </c>
      <c r="G376" s="469">
        <v>0</v>
      </c>
    </row>
    <row r="377" spans="1:7" ht="45">
      <c r="A377" s="464" t="s">
        <v>1301</v>
      </c>
      <c r="B377" s="465">
        <v>5</v>
      </c>
      <c r="C377" s="465">
        <v>5</v>
      </c>
      <c r="D377" s="466" t="s">
        <v>1302</v>
      </c>
      <c r="E377" s="467" t="s">
        <v>1453</v>
      </c>
      <c r="F377" s="468">
        <v>31027</v>
      </c>
      <c r="G377" s="469">
        <v>31027</v>
      </c>
    </row>
    <row r="378" spans="1:7" ht="56.25">
      <c r="A378" s="464" t="s">
        <v>1303</v>
      </c>
      <c r="B378" s="465">
        <v>5</v>
      </c>
      <c r="C378" s="465">
        <v>5</v>
      </c>
      <c r="D378" s="466" t="s">
        <v>1304</v>
      </c>
      <c r="E378" s="467" t="s">
        <v>1453</v>
      </c>
      <c r="F378" s="468">
        <v>31027</v>
      </c>
      <c r="G378" s="469">
        <v>31027</v>
      </c>
    </row>
    <row r="379" spans="1:7" ht="45">
      <c r="A379" s="464" t="s">
        <v>1590</v>
      </c>
      <c r="B379" s="465">
        <v>5</v>
      </c>
      <c r="C379" s="465">
        <v>5</v>
      </c>
      <c r="D379" s="466" t="s">
        <v>1304</v>
      </c>
      <c r="E379" s="467" t="s">
        <v>1589</v>
      </c>
      <c r="F379" s="468">
        <v>18383</v>
      </c>
      <c r="G379" s="469">
        <v>18383</v>
      </c>
    </row>
    <row r="380" spans="1:7">
      <c r="A380" s="464" t="s">
        <v>1305</v>
      </c>
      <c r="B380" s="465">
        <v>5</v>
      </c>
      <c r="C380" s="465">
        <v>5</v>
      </c>
      <c r="D380" s="466" t="s">
        <v>1304</v>
      </c>
      <c r="E380" s="467" t="s">
        <v>1306</v>
      </c>
      <c r="F380" s="468">
        <v>18383</v>
      </c>
      <c r="G380" s="469">
        <v>18383</v>
      </c>
    </row>
    <row r="381" spans="1:7" ht="22.5">
      <c r="A381" s="464" t="s">
        <v>1530</v>
      </c>
      <c r="B381" s="465">
        <v>5</v>
      </c>
      <c r="C381" s="465">
        <v>5</v>
      </c>
      <c r="D381" s="466" t="s">
        <v>1304</v>
      </c>
      <c r="E381" s="467" t="s">
        <v>1529</v>
      </c>
      <c r="F381" s="468">
        <v>1854</v>
      </c>
      <c r="G381" s="469">
        <v>1854</v>
      </c>
    </row>
    <row r="382" spans="1:7" ht="22.5">
      <c r="A382" s="464" t="s">
        <v>1528</v>
      </c>
      <c r="B382" s="465">
        <v>5</v>
      </c>
      <c r="C382" s="465">
        <v>5</v>
      </c>
      <c r="D382" s="466" t="s">
        <v>1304</v>
      </c>
      <c r="E382" s="467" t="s">
        <v>1479</v>
      </c>
      <c r="F382" s="468">
        <v>1854</v>
      </c>
      <c r="G382" s="469">
        <v>1854</v>
      </c>
    </row>
    <row r="383" spans="1:7">
      <c r="A383" s="464" t="s">
        <v>1461</v>
      </c>
      <c r="B383" s="465">
        <v>5</v>
      </c>
      <c r="C383" s="465">
        <v>5</v>
      </c>
      <c r="D383" s="466" t="s">
        <v>1304</v>
      </c>
      <c r="E383" s="467" t="s">
        <v>1460</v>
      </c>
      <c r="F383" s="468">
        <v>10790</v>
      </c>
      <c r="G383" s="469">
        <v>10790</v>
      </c>
    </row>
    <row r="384" spans="1:7">
      <c r="A384" s="464" t="s">
        <v>1586</v>
      </c>
      <c r="B384" s="465">
        <v>5</v>
      </c>
      <c r="C384" s="465">
        <v>5</v>
      </c>
      <c r="D384" s="466" t="s">
        <v>1304</v>
      </c>
      <c r="E384" s="467" t="s">
        <v>1584</v>
      </c>
      <c r="F384" s="468">
        <v>10790</v>
      </c>
      <c r="G384" s="469">
        <v>10790</v>
      </c>
    </row>
    <row r="385" spans="1:7">
      <c r="A385" s="470" t="s">
        <v>1359</v>
      </c>
      <c r="B385" s="471">
        <v>6</v>
      </c>
      <c r="C385" s="471">
        <v>5</v>
      </c>
      <c r="D385" s="472" t="s">
        <v>1453</v>
      </c>
      <c r="E385" s="473" t="s">
        <v>1453</v>
      </c>
      <c r="F385" s="474">
        <v>960</v>
      </c>
      <c r="G385" s="475">
        <v>960</v>
      </c>
    </row>
    <row r="386" spans="1:7">
      <c r="A386" s="452" t="s">
        <v>1360</v>
      </c>
      <c r="B386" s="453">
        <v>6</v>
      </c>
      <c r="C386" s="453">
        <v>5</v>
      </c>
      <c r="D386" s="454" t="s">
        <v>1453</v>
      </c>
      <c r="E386" s="455" t="s">
        <v>1453</v>
      </c>
      <c r="F386" s="456">
        <v>960</v>
      </c>
      <c r="G386" s="457">
        <v>960</v>
      </c>
    </row>
    <row r="387" spans="1:7" ht="22.5">
      <c r="A387" s="458" t="s">
        <v>1355</v>
      </c>
      <c r="B387" s="459">
        <v>6</v>
      </c>
      <c r="C387" s="459">
        <v>5</v>
      </c>
      <c r="D387" s="460" t="s">
        <v>1356</v>
      </c>
      <c r="E387" s="461" t="s">
        <v>1453</v>
      </c>
      <c r="F387" s="462">
        <v>960</v>
      </c>
      <c r="G387" s="463">
        <v>960</v>
      </c>
    </row>
    <row r="388" spans="1:7" ht="33.75">
      <c r="A388" s="464" t="s">
        <v>1357</v>
      </c>
      <c r="B388" s="465">
        <v>6</v>
      </c>
      <c r="C388" s="465">
        <v>5</v>
      </c>
      <c r="D388" s="466" t="s">
        <v>1358</v>
      </c>
      <c r="E388" s="467" t="s">
        <v>1453</v>
      </c>
      <c r="F388" s="468">
        <v>960</v>
      </c>
      <c r="G388" s="469">
        <v>960</v>
      </c>
    </row>
    <row r="389" spans="1:7" ht="22.5">
      <c r="A389" s="464" t="s">
        <v>1530</v>
      </c>
      <c r="B389" s="465">
        <v>6</v>
      </c>
      <c r="C389" s="465">
        <v>5</v>
      </c>
      <c r="D389" s="466" t="s">
        <v>1358</v>
      </c>
      <c r="E389" s="467" t="s">
        <v>1529</v>
      </c>
      <c r="F389" s="468">
        <v>960</v>
      </c>
      <c r="G389" s="469">
        <v>960</v>
      </c>
    </row>
    <row r="390" spans="1:7" ht="22.5">
      <c r="A390" s="464" t="s">
        <v>1528</v>
      </c>
      <c r="B390" s="465">
        <v>6</v>
      </c>
      <c r="C390" s="465">
        <v>5</v>
      </c>
      <c r="D390" s="466" t="s">
        <v>1358</v>
      </c>
      <c r="E390" s="467" t="s">
        <v>1479</v>
      </c>
      <c r="F390" s="468">
        <v>960</v>
      </c>
      <c r="G390" s="469">
        <v>960</v>
      </c>
    </row>
    <row r="391" spans="1:7" ht="22.5">
      <c r="A391" s="464" t="s">
        <v>1570</v>
      </c>
      <c r="B391" s="465">
        <v>6</v>
      </c>
      <c r="C391" s="465">
        <v>5</v>
      </c>
      <c r="D391" s="466" t="s">
        <v>1358</v>
      </c>
      <c r="E391" s="467" t="s">
        <v>1569</v>
      </c>
      <c r="F391" s="468">
        <v>0</v>
      </c>
      <c r="G391" s="469">
        <v>0</v>
      </c>
    </row>
    <row r="392" spans="1:7">
      <c r="A392" s="464" t="s">
        <v>1568</v>
      </c>
      <c r="B392" s="465">
        <v>6</v>
      </c>
      <c r="C392" s="465">
        <v>5</v>
      </c>
      <c r="D392" s="466" t="s">
        <v>1358</v>
      </c>
      <c r="E392" s="467" t="s">
        <v>1567</v>
      </c>
      <c r="F392" s="468">
        <v>0</v>
      </c>
      <c r="G392" s="469">
        <v>0</v>
      </c>
    </row>
    <row r="393" spans="1:7">
      <c r="A393" s="464" t="s">
        <v>1566</v>
      </c>
      <c r="B393" s="465">
        <v>6</v>
      </c>
      <c r="C393" s="465">
        <v>5</v>
      </c>
      <c r="D393" s="466" t="s">
        <v>1358</v>
      </c>
      <c r="E393" s="467" t="s">
        <v>1564</v>
      </c>
      <c r="F393" s="468">
        <v>0</v>
      </c>
      <c r="G393" s="469">
        <v>0</v>
      </c>
    </row>
    <row r="394" spans="1:7">
      <c r="A394" s="470" t="s">
        <v>1737</v>
      </c>
      <c r="B394" s="471">
        <v>7</v>
      </c>
      <c r="C394" s="471">
        <v>0</v>
      </c>
      <c r="D394" s="472" t="s">
        <v>1453</v>
      </c>
      <c r="E394" s="473" t="s">
        <v>1453</v>
      </c>
      <c r="F394" s="474">
        <v>1592629</v>
      </c>
      <c r="G394" s="475">
        <v>1688092</v>
      </c>
    </row>
    <row r="395" spans="1:7">
      <c r="A395" s="452" t="s">
        <v>1738</v>
      </c>
      <c r="B395" s="453">
        <v>7</v>
      </c>
      <c r="C395" s="453">
        <v>1</v>
      </c>
      <c r="D395" s="454" t="s">
        <v>1453</v>
      </c>
      <c r="E395" s="455" t="s">
        <v>1453</v>
      </c>
      <c r="F395" s="456">
        <v>587382</v>
      </c>
      <c r="G395" s="457">
        <v>623032</v>
      </c>
    </row>
    <row r="396" spans="1:7" ht="22.5">
      <c r="A396" s="458" t="s">
        <v>1733</v>
      </c>
      <c r="B396" s="459">
        <v>7</v>
      </c>
      <c r="C396" s="459">
        <v>1</v>
      </c>
      <c r="D396" s="460" t="s">
        <v>1582</v>
      </c>
      <c r="E396" s="461" t="s">
        <v>1453</v>
      </c>
      <c r="F396" s="462">
        <v>587382</v>
      </c>
      <c r="G396" s="463">
        <v>623032</v>
      </c>
    </row>
    <row r="397" spans="1:7" ht="33.75">
      <c r="A397" s="464" t="s">
        <v>1734</v>
      </c>
      <c r="B397" s="465">
        <v>7</v>
      </c>
      <c r="C397" s="465">
        <v>1</v>
      </c>
      <c r="D397" s="466" t="s">
        <v>1580</v>
      </c>
      <c r="E397" s="467" t="s">
        <v>1453</v>
      </c>
      <c r="F397" s="468">
        <v>587382</v>
      </c>
      <c r="G397" s="469">
        <v>623032</v>
      </c>
    </row>
    <row r="398" spans="1:7" ht="56.25">
      <c r="A398" s="464" t="s">
        <v>1735</v>
      </c>
      <c r="B398" s="465">
        <v>7</v>
      </c>
      <c r="C398" s="465">
        <v>1</v>
      </c>
      <c r="D398" s="466" t="s">
        <v>1736</v>
      </c>
      <c r="E398" s="467" t="s">
        <v>1453</v>
      </c>
      <c r="F398" s="468">
        <v>139649</v>
      </c>
      <c r="G398" s="469">
        <v>141916</v>
      </c>
    </row>
    <row r="399" spans="1:7" ht="22.5">
      <c r="A399" s="464" t="s">
        <v>1570</v>
      </c>
      <c r="B399" s="465">
        <v>7</v>
      </c>
      <c r="C399" s="465">
        <v>1</v>
      </c>
      <c r="D399" s="466" t="s">
        <v>1736</v>
      </c>
      <c r="E399" s="467" t="s">
        <v>1569</v>
      </c>
      <c r="F399" s="468">
        <v>139649</v>
      </c>
      <c r="G399" s="469">
        <v>141916</v>
      </c>
    </row>
    <row r="400" spans="1:7">
      <c r="A400" s="464" t="s">
        <v>1568</v>
      </c>
      <c r="B400" s="465">
        <v>7</v>
      </c>
      <c r="C400" s="465">
        <v>1</v>
      </c>
      <c r="D400" s="466" t="s">
        <v>1736</v>
      </c>
      <c r="E400" s="467" t="s">
        <v>1567</v>
      </c>
      <c r="F400" s="468">
        <v>38171</v>
      </c>
      <c r="G400" s="469">
        <v>38573</v>
      </c>
    </row>
    <row r="401" spans="1:7">
      <c r="A401" s="464" t="s">
        <v>1566</v>
      </c>
      <c r="B401" s="465">
        <v>7</v>
      </c>
      <c r="C401" s="465">
        <v>1</v>
      </c>
      <c r="D401" s="466" t="s">
        <v>1736</v>
      </c>
      <c r="E401" s="467" t="s">
        <v>1564</v>
      </c>
      <c r="F401" s="468">
        <v>101478</v>
      </c>
      <c r="G401" s="469">
        <v>103343</v>
      </c>
    </row>
    <row r="402" spans="1:7" ht="67.5">
      <c r="A402" s="464" t="s">
        <v>1756</v>
      </c>
      <c r="B402" s="465">
        <v>7</v>
      </c>
      <c r="C402" s="465">
        <v>1</v>
      </c>
      <c r="D402" s="466" t="s">
        <v>1576</v>
      </c>
      <c r="E402" s="467" t="s">
        <v>1453</v>
      </c>
      <c r="F402" s="468">
        <v>446122</v>
      </c>
      <c r="G402" s="469">
        <v>479498</v>
      </c>
    </row>
    <row r="403" spans="1:7" ht="22.5">
      <c r="A403" s="464" t="s">
        <v>1570</v>
      </c>
      <c r="B403" s="465">
        <v>7</v>
      </c>
      <c r="C403" s="465">
        <v>1</v>
      </c>
      <c r="D403" s="466" t="s">
        <v>1576</v>
      </c>
      <c r="E403" s="467" t="s">
        <v>1569</v>
      </c>
      <c r="F403" s="468">
        <v>446122</v>
      </c>
      <c r="G403" s="469">
        <v>479498</v>
      </c>
    </row>
    <row r="404" spans="1:7">
      <c r="A404" s="464" t="s">
        <v>1568</v>
      </c>
      <c r="B404" s="465">
        <v>7</v>
      </c>
      <c r="C404" s="465">
        <v>1</v>
      </c>
      <c r="D404" s="466" t="s">
        <v>1576</v>
      </c>
      <c r="E404" s="467" t="s">
        <v>1567</v>
      </c>
      <c r="F404" s="468">
        <v>116047</v>
      </c>
      <c r="G404" s="469">
        <v>124260</v>
      </c>
    </row>
    <row r="405" spans="1:7">
      <c r="A405" s="464" t="s">
        <v>1566</v>
      </c>
      <c r="B405" s="465">
        <v>7</v>
      </c>
      <c r="C405" s="465">
        <v>1</v>
      </c>
      <c r="D405" s="466" t="s">
        <v>1576</v>
      </c>
      <c r="E405" s="467" t="s">
        <v>1564</v>
      </c>
      <c r="F405" s="468">
        <v>330075</v>
      </c>
      <c r="G405" s="469">
        <v>355238</v>
      </c>
    </row>
    <row r="406" spans="1:7" ht="78.75">
      <c r="A406" s="464" t="s">
        <v>1759</v>
      </c>
      <c r="B406" s="465">
        <v>7</v>
      </c>
      <c r="C406" s="465">
        <v>1</v>
      </c>
      <c r="D406" s="466" t="s">
        <v>1565</v>
      </c>
      <c r="E406" s="467" t="s">
        <v>1453</v>
      </c>
      <c r="F406" s="468">
        <v>1611</v>
      </c>
      <c r="G406" s="469">
        <v>1618</v>
      </c>
    </row>
    <row r="407" spans="1:7" ht="22.5">
      <c r="A407" s="464" t="s">
        <v>1570</v>
      </c>
      <c r="B407" s="465">
        <v>7</v>
      </c>
      <c r="C407" s="465">
        <v>1</v>
      </c>
      <c r="D407" s="466" t="s">
        <v>1565</v>
      </c>
      <c r="E407" s="467" t="s">
        <v>1569</v>
      </c>
      <c r="F407" s="468">
        <v>1611</v>
      </c>
      <c r="G407" s="469">
        <v>1618</v>
      </c>
    </row>
    <row r="408" spans="1:7">
      <c r="A408" s="464" t="s">
        <v>1568</v>
      </c>
      <c r="B408" s="465">
        <v>7</v>
      </c>
      <c r="C408" s="465">
        <v>1</v>
      </c>
      <c r="D408" s="466" t="s">
        <v>1565</v>
      </c>
      <c r="E408" s="467" t="s">
        <v>1567</v>
      </c>
      <c r="F408" s="468">
        <v>420</v>
      </c>
      <c r="G408" s="469">
        <v>420</v>
      </c>
    </row>
    <row r="409" spans="1:7">
      <c r="A409" s="464" t="s">
        <v>1566</v>
      </c>
      <c r="B409" s="465">
        <v>7</v>
      </c>
      <c r="C409" s="465">
        <v>1</v>
      </c>
      <c r="D409" s="466" t="s">
        <v>1565</v>
      </c>
      <c r="E409" s="467" t="s">
        <v>1564</v>
      </c>
      <c r="F409" s="468">
        <v>1191</v>
      </c>
      <c r="G409" s="469">
        <v>1198</v>
      </c>
    </row>
    <row r="410" spans="1:7">
      <c r="A410" s="452" t="s">
        <v>1750</v>
      </c>
      <c r="B410" s="453">
        <v>7</v>
      </c>
      <c r="C410" s="453">
        <v>2</v>
      </c>
      <c r="D410" s="454" t="s">
        <v>1453</v>
      </c>
      <c r="E410" s="455" t="s">
        <v>1453</v>
      </c>
      <c r="F410" s="456">
        <v>923063.8</v>
      </c>
      <c r="G410" s="457">
        <v>982865.8</v>
      </c>
    </row>
    <row r="411" spans="1:7" ht="22.5">
      <c r="A411" s="458" t="s">
        <v>1733</v>
      </c>
      <c r="B411" s="459">
        <v>7</v>
      </c>
      <c r="C411" s="459">
        <v>2</v>
      </c>
      <c r="D411" s="460" t="s">
        <v>1582</v>
      </c>
      <c r="E411" s="461" t="s">
        <v>1453</v>
      </c>
      <c r="F411" s="462">
        <v>752198</v>
      </c>
      <c r="G411" s="463">
        <v>792857</v>
      </c>
    </row>
    <row r="412" spans="1:7" ht="33.75">
      <c r="A412" s="464" t="s">
        <v>1734</v>
      </c>
      <c r="B412" s="465">
        <v>7</v>
      </c>
      <c r="C412" s="465">
        <v>2</v>
      </c>
      <c r="D412" s="466" t="s">
        <v>1580</v>
      </c>
      <c r="E412" s="467" t="s">
        <v>1453</v>
      </c>
      <c r="F412" s="468">
        <v>752198</v>
      </c>
      <c r="G412" s="469">
        <v>792857</v>
      </c>
    </row>
    <row r="413" spans="1:7" ht="56.25">
      <c r="A413" s="464" t="s">
        <v>1748</v>
      </c>
      <c r="B413" s="465">
        <v>7</v>
      </c>
      <c r="C413" s="465">
        <v>2</v>
      </c>
      <c r="D413" s="466" t="s">
        <v>1749</v>
      </c>
      <c r="E413" s="467" t="s">
        <v>1453</v>
      </c>
      <c r="F413" s="468">
        <v>61111</v>
      </c>
      <c r="G413" s="469">
        <v>62135</v>
      </c>
    </row>
    <row r="414" spans="1:7" ht="22.5">
      <c r="A414" s="464" t="s">
        <v>1570</v>
      </c>
      <c r="B414" s="465">
        <v>7</v>
      </c>
      <c r="C414" s="465">
        <v>2</v>
      </c>
      <c r="D414" s="466" t="s">
        <v>1749</v>
      </c>
      <c r="E414" s="467" t="s">
        <v>1569</v>
      </c>
      <c r="F414" s="468">
        <v>61111</v>
      </c>
      <c r="G414" s="469">
        <v>62135</v>
      </c>
    </row>
    <row r="415" spans="1:7">
      <c r="A415" s="464" t="s">
        <v>1568</v>
      </c>
      <c r="B415" s="465">
        <v>7</v>
      </c>
      <c r="C415" s="465">
        <v>2</v>
      </c>
      <c r="D415" s="466" t="s">
        <v>1749</v>
      </c>
      <c r="E415" s="467" t="s">
        <v>1567</v>
      </c>
      <c r="F415" s="468">
        <v>61111</v>
      </c>
      <c r="G415" s="469">
        <v>62135</v>
      </c>
    </row>
    <row r="416" spans="1:7" ht="56.25">
      <c r="A416" s="464" t="s">
        <v>1751</v>
      </c>
      <c r="B416" s="465">
        <v>7</v>
      </c>
      <c r="C416" s="465">
        <v>2</v>
      </c>
      <c r="D416" s="466" t="s">
        <v>1752</v>
      </c>
      <c r="E416" s="467" t="s">
        <v>1453</v>
      </c>
      <c r="F416" s="468">
        <v>37604.699999999997</v>
      </c>
      <c r="G416" s="469">
        <v>42067.7</v>
      </c>
    </row>
    <row r="417" spans="1:7" ht="22.5">
      <c r="A417" s="464" t="s">
        <v>1570</v>
      </c>
      <c r="B417" s="465">
        <v>7</v>
      </c>
      <c r="C417" s="465">
        <v>2</v>
      </c>
      <c r="D417" s="466" t="s">
        <v>1752</v>
      </c>
      <c r="E417" s="467" t="s">
        <v>1569</v>
      </c>
      <c r="F417" s="468">
        <v>37604.699999999997</v>
      </c>
      <c r="G417" s="469">
        <v>42067.7</v>
      </c>
    </row>
    <row r="418" spans="1:7">
      <c r="A418" s="464" t="s">
        <v>1566</v>
      </c>
      <c r="B418" s="465">
        <v>7</v>
      </c>
      <c r="C418" s="465">
        <v>2</v>
      </c>
      <c r="D418" s="466" t="s">
        <v>1752</v>
      </c>
      <c r="E418" s="467" t="s">
        <v>1564</v>
      </c>
      <c r="F418" s="468">
        <v>37604.699999999997</v>
      </c>
      <c r="G418" s="469">
        <v>42067.7</v>
      </c>
    </row>
    <row r="419" spans="1:7" ht="67.5">
      <c r="A419" s="464" t="s">
        <v>1753</v>
      </c>
      <c r="B419" s="465">
        <v>7</v>
      </c>
      <c r="C419" s="465">
        <v>2</v>
      </c>
      <c r="D419" s="466" t="s">
        <v>1754</v>
      </c>
      <c r="E419" s="467" t="s">
        <v>1453</v>
      </c>
      <c r="F419" s="468">
        <v>6639.3</v>
      </c>
      <c r="G419" s="469">
        <v>6639.3</v>
      </c>
    </row>
    <row r="420" spans="1:7" ht="22.5">
      <c r="A420" s="464" t="s">
        <v>1570</v>
      </c>
      <c r="B420" s="465">
        <v>7</v>
      </c>
      <c r="C420" s="465">
        <v>2</v>
      </c>
      <c r="D420" s="466" t="s">
        <v>1754</v>
      </c>
      <c r="E420" s="467" t="s">
        <v>1569</v>
      </c>
      <c r="F420" s="468">
        <v>6639.3</v>
      </c>
      <c r="G420" s="469">
        <v>6639.3</v>
      </c>
    </row>
    <row r="421" spans="1:7">
      <c r="A421" s="464" t="s">
        <v>1566</v>
      </c>
      <c r="B421" s="465">
        <v>7</v>
      </c>
      <c r="C421" s="465">
        <v>2</v>
      </c>
      <c r="D421" s="466" t="s">
        <v>1754</v>
      </c>
      <c r="E421" s="467" t="s">
        <v>1564</v>
      </c>
      <c r="F421" s="468">
        <v>6639.3</v>
      </c>
      <c r="G421" s="469">
        <v>6639.3</v>
      </c>
    </row>
    <row r="422" spans="1:7" ht="56.25">
      <c r="A422" s="464" t="s">
        <v>1755</v>
      </c>
      <c r="B422" s="465">
        <v>7</v>
      </c>
      <c r="C422" s="465">
        <v>2</v>
      </c>
      <c r="D422" s="466" t="s">
        <v>1578</v>
      </c>
      <c r="E422" s="467" t="s">
        <v>1453</v>
      </c>
      <c r="F422" s="468">
        <v>593268</v>
      </c>
      <c r="G422" s="469">
        <v>628084</v>
      </c>
    </row>
    <row r="423" spans="1:7" ht="22.5">
      <c r="A423" s="464" t="s">
        <v>1570</v>
      </c>
      <c r="B423" s="465">
        <v>7</v>
      </c>
      <c r="C423" s="465">
        <v>2</v>
      </c>
      <c r="D423" s="466" t="s">
        <v>1578</v>
      </c>
      <c r="E423" s="467" t="s">
        <v>1569</v>
      </c>
      <c r="F423" s="468">
        <v>593268</v>
      </c>
      <c r="G423" s="469">
        <v>628084</v>
      </c>
    </row>
    <row r="424" spans="1:7">
      <c r="A424" s="464" t="s">
        <v>1568</v>
      </c>
      <c r="B424" s="465">
        <v>7</v>
      </c>
      <c r="C424" s="465">
        <v>2</v>
      </c>
      <c r="D424" s="466" t="s">
        <v>1578</v>
      </c>
      <c r="E424" s="467" t="s">
        <v>1567</v>
      </c>
      <c r="F424" s="468">
        <v>593268</v>
      </c>
      <c r="G424" s="469">
        <v>628084</v>
      </c>
    </row>
    <row r="425" spans="1:7" ht="90">
      <c r="A425" s="464" t="s">
        <v>1757</v>
      </c>
      <c r="B425" s="465">
        <v>7</v>
      </c>
      <c r="C425" s="465">
        <v>2</v>
      </c>
      <c r="D425" s="466" t="s">
        <v>1574</v>
      </c>
      <c r="E425" s="467" t="s">
        <v>1453</v>
      </c>
      <c r="F425" s="468">
        <v>49833</v>
      </c>
      <c r="G425" s="469">
        <v>50189</v>
      </c>
    </row>
    <row r="426" spans="1:7" ht="22.5">
      <c r="A426" s="464" t="s">
        <v>1570</v>
      </c>
      <c r="B426" s="465">
        <v>7</v>
      </c>
      <c r="C426" s="465">
        <v>2</v>
      </c>
      <c r="D426" s="466" t="s">
        <v>1574</v>
      </c>
      <c r="E426" s="467" t="s">
        <v>1569</v>
      </c>
      <c r="F426" s="468">
        <v>49833</v>
      </c>
      <c r="G426" s="469">
        <v>50189</v>
      </c>
    </row>
    <row r="427" spans="1:7">
      <c r="A427" s="464" t="s">
        <v>1568</v>
      </c>
      <c r="B427" s="465">
        <v>7</v>
      </c>
      <c r="C427" s="465">
        <v>2</v>
      </c>
      <c r="D427" s="466" t="s">
        <v>1574</v>
      </c>
      <c r="E427" s="467" t="s">
        <v>1567</v>
      </c>
      <c r="F427" s="468">
        <v>49833</v>
      </c>
      <c r="G427" s="469">
        <v>50189</v>
      </c>
    </row>
    <row r="428" spans="1:7" ht="67.5">
      <c r="A428" s="464" t="s">
        <v>1758</v>
      </c>
      <c r="B428" s="465">
        <v>7</v>
      </c>
      <c r="C428" s="465">
        <v>2</v>
      </c>
      <c r="D428" s="466" t="s">
        <v>1572</v>
      </c>
      <c r="E428" s="467" t="s">
        <v>1453</v>
      </c>
      <c r="F428" s="468">
        <v>742</v>
      </c>
      <c r="G428" s="469">
        <v>742</v>
      </c>
    </row>
    <row r="429" spans="1:7" ht="22.5">
      <c r="A429" s="464" t="s">
        <v>1570</v>
      </c>
      <c r="B429" s="465">
        <v>7</v>
      </c>
      <c r="C429" s="465">
        <v>2</v>
      </c>
      <c r="D429" s="466" t="s">
        <v>1572</v>
      </c>
      <c r="E429" s="467" t="s">
        <v>1569</v>
      </c>
      <c r="F429" s="468">
        <v>742</v>
      </c>
      <c r="G429" s="469">
        <v>742</v>
      </c>
    </row>
    <row r="430" spans="1:7">
      <c r="A430" s="464" t="s">
        <v>1568</v>
      </c>
      <c r="B430" s="465">
        <v>7</v>
      </c>
      <c r="C430" s="465">
        <v>2</v>
      </c>
      <c r="D430" s="466" t="s">
        <v>1572</v>
      </c>
      <c r="E430" s="467" t="s">
        <v>1567</v>
      </c>
      <c r="F430" s="468">
        <v>742</v>
      </c>
      <c r="G430" s="469">
        <v>742</v>
      </c>
    </row>
    <row r="431" spans="1:7" ht="56.25">
      <c r="A431" s="464" t="s">
        <v>1772</v>
      </c>
      <c r="B431" s="465">
        <v>7</v>
      </c>
      <c r="C431" s="465">
        <v>2</v>
      </c>
      <c r="D431" s="466" t="s">
        <v>1773</v>
      </c>
      <c r="E431" s="467" t="s">
        <v>1453</v>
      </c>
      <c r="F431" s="468">
        <v>3000</v>
      </c>
      <c r="G431" s="469">
        <v>3000</v>
      </c>
    </row>
    <row r="432" spans="1:7" ht="22.5">
      <c r="A432" s="464" t="s">
        <v>1570</v>
      </c>
      <c r="B432" s="465">
        <v>7</v>
      </c>
      <c r="C432" s="465">
        <v>2</v>
      </c>
      <c r="D432" s="466" t="s">
        <v>1773</v>
      </c>
      <c r="E432" s="467" t="s">
        <v>1569</v>
      </c>
      <c r="F432" s="468">
        <v>3000</v>
      </c>
      <c r="G432" s="469">
        <v>3000</v>
      </c>
    </row>
    <row r="433" spans="1:7">
      <c r="A433" s="464" t="s">
        <v>1568</v>
      </c>
      <c r="B433" s="465">
        <v>7</v>
      </c>
      <c r="C433" s="465">
        <v>2</v>
      </c>
      <c r="D433" s="466" t="s">
        <v>1773</v>
      </c>
      <c r="E433" s="467" t="s">
        <v>1567</v>
      </c>
      <c r="F433" s="468">
        <v>3000</v>
      </c>
      <c r="G433" s="469">
        <v>3000</v>
      </c>
    </row>
    <row r="434" spans="1:7" ht="22.5">
      <c r="A434" s="458" t="s">
        <v>1821</v>
      </c>
      <c r="B434" s="459">
        <v>7</v>
      </c>
      <c r="C434" s="459">
        <v>2</v>
      </c>
      <c r="D434" s="460" t="s">
        <v>1556</v>
      </c>
      <c r="E434" s="461" t="s">
        <v>1453</v>
      </c>
      <c r="F434" s="462">
        <v>69358.8</v>
      </c>
      <c r="G434" s="463">
        <v>77981.8</v>
      </c>
    </row>
    <row r="435" spans="1:7" ht="45">
      <c r="A435" s="464" t="s">
        <v>1822</v>
      </c>
      <c r="B435" s="465">
        <v>7</v>
      </c>
      <c r="C435" s="465">
        <v>2</v>
      </c>
      <c r="D435" s="466" t="s">
        <v>1823</v>
      </c>
      <c r="E435" s="467" t="s">
        <v>1453</v>
      </c>
      <c r="F435" s="468">
        <v>69358.8</v>
      </c>
      <c r="G435" s="469">
        <v>77981.8</v>
      </c>
    </row>
    <row r="436" spans="1:7" ht="67.5">
      <c r="A436" s="464" t="s">
        <v>1824</v>
      </c>
      <c r="B436" s="465">
        <v>7</v>
      </c>
      <c r="C436" s="465">
        <v>2</v>
      </c>
      <c r="D436" s="466" t="s">
        <v>1825</v>
      </c>
      <c r="E436" s="467" t="s">
        <v>1453</v>
      </c>
      <c r="F436" s="468">
        <v>55245</v>
      </c>
      <c r="G436" s="469">
        <v>63231</v>
      </c>
    </row>
    <row r="437" spans="1:7" ht="22.5">
      <c r="A437" s="464" t="s">
        <v>1570</v>
      </c>
      <c r="B437" s="465">
        <v>7</v>
      </c>
      <c r="C437" s="465">
        <v>2</v>
      </c>
      <c r="D437" s="466" t="s">
        <v>1825</v>
      </c>
      <c r="E437" s="467" t="s">
        <v>1569</v>
      </c>
      <c r="F437" s="468">
        <v>55245</v>
      </c>
      <c r="G437" s="469">
        <v>63231</v>
      </c>
    </row>
    <row r="438" spans="1:7">
      <c r="A438" s="464" t="s">
        <v>1566</v>
      </c>
      <c r="B438" s="465">
        <v>7</v>
      </c>
      <c r="C438" s="465">
        <v>2</v>
      </c>
      <c r="D438" s="466" t="s">
        <v>1825</v>
      </c>
      <c r="E438" s="467" t="s">
        <v>1564</v>
      </c>
      <c r="F438" s="468">
        <v>55245</v>
      </c>
      <c r="G438" s="469">
        <v>63231</v>
      </c>
    </row>
    <row r="439" spans="1:7" ht="67.5">
      <c r="A439" s="464" t="s">
        <v>1826</v>
      </c>
      <c r="B439" s="465">
        <v>7</v>
      </c>
      <c r="C439" s="465">
        <v>2</v>
      </c>
      <c r="D439" s="466" t="s">
        <v>1827</v>
      </c>
      <c r="E439" s="467" t="s">
        <v>1453</v>
      </c>
      <c r="F439" s="468">
        <v>1647.1</v>
      </c>
      <c r="G439" s="469">
        <v>2188.5</v>
      </c>
    </row>
    <row r="440" spans="1:7" ht="22.5">
      <c r="A440" s="464" t="s">
        <v>1570</v>
      </c>
      <c r="B440" s="465">
        <v>7</v>
      </c>
      <c r="C440" s="465">
        <v>2</v>
      </c>
      <c r="D440" s="466" t="s">
        <v>1827</v>
      </c>
      <c r="E440" s="467" t="s">
        <v>1569</v>
      </c>
      <c r="F440" s="468">
        <v>1647.1</v>
      </c>
      <c r="G440" s="469">
        <v>2188.5</v>
      </c>
    </row>
    <row r="441" spans="1:7">
      <c r="A441" s="464" t="s">
        <v>1566</v>
      </c>
      <c r="B441" s="465">
        <v>7</v>
      </c>
      <c r="C441" s="465">
        <v>2</v>
      </c>
      <c r="D441" s="466" t="s">
        <v>1827</v>
      </c>
      <c r="E441" s="467" t="s">
        <v>1564</v>
      </c>
      <c r="F441" s="468">
        <v>1647.1</v>
      </c>
      <c r="G441" s="469">
        <v>2188.5</v>
      </c>
    </row>
    <row r="442" spans="1:7" ht="78.75">
      <c r="A442" s="464" t="s">
        <v>1828</v>
      </c>
      <c r="B442" s="465">
        <v>7</v>
      </c>
      <c r="C442" s="465">
        <v>2</v>
      </c>
      <c r="D442" s="466" t="s">
        <v>1829</v>
      </c>
      <c r="E442" s="467" t="s">
        <v>1453</v>
      </c>
      <c r="F442" s="468">
        <v>12104</v>
      </c>
      <c r="G442" s="469">
        <v>12104</v>
      </c>
    </row>
    <row r="443" spans="1:7" ht="22.5">
      <c r="A443" s="464" t="s">
        <v>1570</v>
      </c>
      <c r="B443" s="465">
        <v>7</v>
      </c>
      <c r="C443" s="465">
        <v>2</v>
      </c>
      <c r="D443" s="466" t="s">
        <v>1829</v>
      </c>
      <c r="E443" s="467" t="s">
        <v>1569</v>
      </c>
      <c r="F443" s="468">
        <v>12104</v>
      </c>
      <c r="G443" s="469">
        <v>12104</v>
      </c>
    </row>
    <row r="444" spans="1:7">
      <c r="A444" s="464" t="s">
        <v>1566</v>
      </c>
      <c r="B444" s="465">
        <v>7</v>
      </c>
      <c r="C444" s="465">
        <v>2</v>
      </c>
      <c r="D444" s="466" t="s">
        <v>1829</v>
      </c>
      <c r="E444" s="467" t="s">
        <v>1564</v>
      </c>
      <c r="F444" s="468">
        <v>12104</v>
      </c>
      <c r="G444" s="469">
        <v>12104</v>
      </c>
    </row>
    <row r="445" spans="1:7" ht="45">
      <c r="A445" s="464" t="s">
        <v>1830</v>
      </c>
      <c r="B445" s="465">
        <v>7</v>
      </c>
      <c r="C445" s="465">
        <v>2</v>
      </c>
      <c r="D445" s="466" t="s">
        <v>1831</v>
      </c>
      <c r="E445" s="467" t="s">
        <v>1453</v>
      </c>
      <c r="F445" s="468">
        <v>72</v>
      </c>
      <c r="G445" s="469">
        <v>72</v>
      </c>
    </row>
    <row r="446" spans="1:7" ht="22.5">
      <c r="A446" s="464" t="s">
        <v>1570</v>
      </c>
      <c r="B446" s="465">
        <v>7</v>
      </c>
      <c r="C446" s="465">
        <v>2</v>
      </c>
      <c r="D446" s="466" t="s">
        <v>1831</v>
      </c>
      <c r="E446" s="467" t="s">
        <v>1569</v>
      </c>
      <c r="F446" s="468">
        <v>72</v>
      </c>
      <c r="G446" s="469">
        <v>72</v>
      </c>
    </row>
    <row r="447" spans="1:7">
      <c r="A447" s="464" t="s">
        <v>1566</v>
      </c>
      <c r="B447" s="465">
        <v>7</v>
      </c>
      <c r="C447" s="465">
        <v>2</v>
      </c>
      <c r="D447" s="466" t="s">
        <v>1831</v>
      </c>
      <c r="E447" s="467" t="s">
        <v>1564</v>
      </c>
      <c r="F447" s="468">
        <v>72</v>
      </c>
      <c r="G447" s="469">
        <v>72</v>
      </c>
    </row>
    <row r="448" spans="1:7" ht="78.75">
      <c r="A448" s="464" t="s">
        <v>1832</v>
      </c>
      <c r="B448" s="465">
        <v>7</v>
      </c>
      <c r="C448" s="465">
        <v>2</v>
      </c>
      <c r="D448" s="466" t="s">
        <v>1833</v>
      </c>
      <c r="E448" s="467" t="s">
        <v>1453</v>
      </c>
      <c r="F448" s="468">
        <v>290.7</v>
      </c>
      <c r="G448" s="469">
        <v>386.3</v>
      </c>
    </row>
    <row r="449" spans="1:7" ht="22.5">
      <c r="A449" s="464" t="s">
        <v>1570</v>
      </c>
      <c r="B449" s="465">
        <v>7</v>
      </c>
      <c r="C449" s="465">
        <v>2</v>
      </c>
      <c r="D449" s="466" t="s">
        <v>1833</v>
      </c>
      <c r="E449" s="467" t="s">
        <v>1569</v>
      </c>
      <c r="F449" s="468">
        <v>290.7</v>
      </c>
      <c r="G449" s="469">
        <v>386.3</v>
      </c>
    </row>
    <row r="450" spans="1:7">
      <c r="A450" s="464" t="s">
        <v>1566</v>
      </c>
      <c r="B450" s="465">
        <v>7</v>
      </c>
      <c r="C450" s="465">
        <v>2</v>
      </c>
      <c r="D450" s="466" t="s">
        <v>1833</v>
      </c>
      <c r="E450" s="467" t="s">
        <v>1564</v>
      </c>
      <c r="F450" s="468">
        <v>290.7</v>
      </c>
      <c r="G450" s="469">
        <v>386.3</v>
      </c>
    </row>
    <row r="451" spans="1:7" ht="22.5">
      <c r="A451" s="458" t="s">
        <v>1865</v>
      </c>
      <c r="B451" s="459">
        <v>7</v>
      </c>
      <c r="C451" s="459">
        <v>2</v>
      </c>
      <c r="D451" s="460" t="s">
        <v>1550</v>
      </c>
      <c r="E451" s="461" t="s">
        <v>1453</v>
      </c>
      <c r="F451" s="462">
        <v>101507</v>
      </c>
      <c r="G451" s="463">
        <v>112027</v>
      </c>
    </row>
    <row r="452" spans="1:7" ht="56.25">
      <c r="A452" s="464" t="s">
        <v>1230</v>
      </c>
      <c r="B452" s="465">
        <v>7</v>
      </c>
      <c r="C452" s="465">
        <v>2</v>
      </c>
      <c r="D452" s="466" t="s">
        <v>1231</v>
      </c>
      <c r="E452" s="467" t="s">
        <v>1453</v>
      </c>
      <c r="F452" s="468">
        <v>101507</v>
      </c>
      <c r="G452" s="469">
        <v>112027</v>
      </c>
    </row>
    <row r="453" spans="1:7" ht="78.75">
      <c r="A453" s="464" t="s">
        <v>1232</v>
      </c>
      <c r="B453" s="465">
        <v>7</v>
      </c>
      <c r="C453" s="465">
        <v>2</v>
      </c>
      <c r="D453" s="466" t="s">
        <v>1233</v>
      </c>
      <c r="E453" s="467" t="s">
        <v>1453</v>
      </c>
      <c r="F453" s="468">
        <v>87249</v>
      </c>
      <c r="G453" s="469">
        <v>97769</v>
      </c>
    </row>
    <row r="454" spans="1:7" ht="22.5">
      <c r="A454" s="464" t="s">
        <v>1570</v>
      </c>
      <c r="B454" s="465">
        <v>7</v>
      </c>
      <c r="C454" s="465">
        <v>2</v>
      </c>
      <c r="D454" s="466" t="s">
        <v>1233</v>
      </c>
      <c r="E454" s="467" t="s">
        <v>1569</v>
      </c>
      <c r="F454" s="468">
        <v>87249</v>
      </c>
      <c r="G454" s="469">
        <v>97769</v>
      </c>
    </row>
    <row r="455" spans="1:7">
      <c r="A455" s="464" t="s">
        <v>1566</v>
      </c>
      <c r="B455" s="465">
        <v>7</v>
      </c>
      <c r="C455" s="465">
        <v>2</v>
      </c>
      <c r="D455" s="466" t="s">
        <v>1233</v>
      </c>
      <c r="E455" s="467" t="s">
        <v>1564</v>
      </c>
      <c r="F455" s="468">
        <v>87249</v>
      </c>
      <c r="G455" s="469">
        <v>97769</v>
      </c>
    </row>
    <row r="456" spans="1:7" ht="90">
      <c r="A456" s="464" t="s">
        <v>1234</v>
      </c>
      <c r="B456" s="465">
        <v>7</v>
      </c>
      <c r="C456" s="465">
        <v>2</v>
      </c>
      <c r="D456" s="466" t="s">
        <v>1235</v>
      </c>
      <c r="E456" s="467" t="s">
        <v>1453</v>
      </c>
      <c r="F456" s="468">
        <v>14258</v>
      </c>
      <c r="G456" s="469">
        <v>14258</v>
      </c>
    </row>
    <row r="457" spans="1:7" ht="22.5">
      <c r="A457" s="464" t="s">
        <v>1570</v>
      </c>
      <c r="B457" s="465">
        <v>7</v>
      </c>
      <c r="C457" s="465">
        <v>2</v>
      </c>
      <c r="D457" s="466" t="s">
        <v>1235</v>
      </c>
      <c r="E457" s="467" t="s">
        <v>1569</v>
      </c>
      <c r="F457" s="468">
        <v>14258</v>
      </c>
      <c r="G457" s="469">
        <v>14258</v>
      </c>
    </row>
    <row r="458" spans="1:7">
      <c r="A458" s="464" t="s">
        <v>1566</v>
      </c>
      <c r="B458" s="465">
        <v>7</v>
      </c>
      <c r="C458" s="465">
        <v>2</v>
      </c>
      <c r="D458" s="466" t="s">
        <v>1235</v>
      </c>
      <c r="E458" s="467" t="s">
        <v>1564</v>
      </c>
      <c r="F458" s="468">
        <v>14258</v>
      </c>
      <c r="G458" s="469">
        <v>14258</v>
      </c>
    </row>
    <row r="459" spans="1:7">
      <c r="A459" s="452" t="s">
        <v>1778</v>
      </c>
      <c r="B459" s="453">
        <v>7</v>
      </c>
      <c r="C459" s="453">
        <v>7</v>
      </c>
      <c r="D459" s="454" t="s">
        <v>1453</v>
      </c>
      <c r="E459" s="455" t="s">
        <v>1453</v>
      </c>
      <c r="F459" s="456">
        <v>45379.199999999997</v>
      </c>
      <c r="G459" s="457">
        <v>45390.2</v>
      </c>
    </row>
    <row r="460" spans="1:7" ht="22.5">
      <c r="A460" s="458" t="s">
        <v>1733</v>
      </c>
      <c r="B460" s="459">
        <v>7</v>
      </c>
      <c r="C460" s="459">
        <v>7</v>
      </c>
      <c r="D460" s="460" t="s">
        <v>1582</v>
      </c>
      <c r="E460" s="461" t="s">
        <v>1453</v>
      </c>
      <c r="F460" s="462">
        <v>21709</v>
      </c>
      <c r="G460" s="463">
        <v>21720</v>
      </c>
    </row>
    <row r="461" spans="1:7" ht="33.75">
      <c r="A461" s="464" t="s">
        <v>1774</v>
      </c>
      <c r="B461" s="465">
        <v>7</v>
      </c>
      <c r="C461" s="465">
        <v>7</v>
      </c>
      <c r="D461" s="466" t="s">
        <v>1775</v>
      </c>
      <c r="E461" s="467" t="s">
        <v>1453</v>
      </c>
      <c r="F461" s="468">
        <v>21709</v>
      </c>
      <c r="G461" s="469">
        <v>21720</v>
      </c>
    </row>
    <row r="462" spans="1:7" ht="56.25">
      <c r="A462" s="464" t="s">
        <v>1776</v>
      </c>
      <c r="B462" s="465">
        <v>7</v>
      </c>
      <c r="C462" s="465">
        <v>7</v>
      </c>
      <c r="D462" s="466" t="s">
        <v>1777</v>
      </c>
      <c r="E462" s="467" t="s">
        <v>1453</v>
      </c>
      <c r="F462" s="468">
        <v>13909</v>
      </c>
      <c r="G462" s="469">
        <v>13920</v>
      </c>
    </row>
    <row r="463" spans="1:7" ht="22.5">
      <c r="A463" s="464" t="s">
        <v>1570</v>
      </c>
      <c r="B463" s="465">
        <v>7</v>
      </c>
      <c r="C463" s="465">
        <v>7</v>
      </c>
      <c r="D463" s="466" t="s">
        <v>1777</v>
      </c>
      <c r="E463" s="467" t="s">
        <v>1569</v>
      </c>
      <c r="F463" s="468">
        <v>13909</v>
      </c>
      <c r="G463" s="469">
        <v>13920</v>
      </c>
    </row>
    <row r="464" spans="1:7">
      <c r="A464" s="464" t="s">
        <v>1566</v>
      </c>
      <c r="B464" s="465">
        <v>7</v>
      </c>
      <c r="C464" s="465">
        <v>7</v>
      </c>
      <c r="D464" s="466" t="s">
        <v>1777</v>
      </c>
      <c r="E464" s="467" t="s">
        <v>1564</v>
      </c>
      <c r="F464" s="468">
        <v>13909</v>
      </c>
      <c r="G464" s="469">
        <v>13920</v>
      </c>
    </row>
    <row r="465" spans="1:7" ht="33.75">
      <c r="A465" s="464" t="s">
        <v>1779</v>
      </c>
      <c r="B465" s="465">
        <v>7</v>
      </c>
      <c r="C465" s="465">
        <v>7</v>
      </c>
      <c r="D465" s="466" t="s">
        <v>1780</v>
      </c>
      <c r="E465" s="467" t="s">
        <v>1453</v>
      </c>
      <c r="F465" s="468">
        <v>7800</v>
      </c>
      <c r="G465" s="469">
        <v>7800</v>
      </c>
    </row>
    <row r="466" spans="1:7" ht="22.5">
      <c r="A466" s="464" t="s">
        <v>1570</v>
      </c>
      <c r="B466" s="465">
        <v>7</v>
      </c>
      <c r="C466" s="465">
        <v>7</v>
      </c>
      <c r="D466" s="466" t="s">
        <v>1780</v>
      </c>
      <c r="E466" s="467" t="s">
        <v>1569</v>
      </c>
      <c r="F466" s="468">
        <v>7800</v>
      </c>
      <c r="G466" s="469">
        <v>7800</v>
      </c>
    </row>
    <row r="467" spans="1:7">
      <c r="A467" s="464" t="s">
        <v>1566</v>
      </c>
      <c r="B467" s="465">
        <v>7</v>
      </c>
      <c r="C467" s="465">
        <v>7</v>
      </c>
      <c r="D467" s="466" t="s">
        <v>1780</v>
      </c>
      <c r="E467" s="467" t="s">
        <v>1564</v>
      </c>
      <c r="F467" s="468">
        <v>7800</v>
      </c>
      <c r="G467" s="469">
        <v>7800</v>
      </c>
    </row>
    <row r="468" spans="1:7" ht="22.5">
      <c r="A468" s="458" t="s">
        <v>1408</v>
      </c>
      <c r="B468" s="459">
        <v>7</v>
      </c>
      <c r="C468" s="459">
        <v>7</v>
      </c>
      <c r="D468" s="460" t="s">
        <v>1409</v>
      </c>
      <c r="E468" s="461" t="s">
        <v>1453</v>
      </c>
      <c r="F468" s="462">
        <v>188</v>
      </c>
      <c r="G468" s="463">
        <v>188</v>
      </c>
    </row>
    <row r="469" spans="1:7" ht="22.5">
      <c r="A469" s="464" t="s">
        <v>1410</v>
      </c>
      <c r="B469" s="465">
        <v>7</v>
      </c>
      <c r="C469" s="465">
        <v>7</v>
      </c>
      <c r="D469" s="466" t="s">
        <v>1411</v>
      </c>
      <c r="E469" s="467" t="s">
        <v>1453</v>
      </c>
      <c r="F469" s="468">
        <v>188</v>
      </c>
      <c r="G469" s="469">
        <v>188</v>
      </c>
    </row>
    <row r="470" spans="1:7" ht="22.5">
      <c r="A470" s="464" t="s">
        <v>1570</v>
      </c>
      <c r="B470" s="465">
        <v>7</v>
      </c>
      <c r="C470" s="465">
        <v>7</v>
      </c>
      <c r="D470" s="466" t="s">
        <v>1411</v>
      </c>
      <c r="E470" s="467" t="s">
        <v>1569</v>
      </c>
      <c r="F470" s="468">
        <v>188</v>
      </c>
      <c r="G470" s="469">
        <v>188</v>
      </c>
    </row>
    <row r="471" spans="1:7">
      <c r="A471" s="464" t="s">
        <v>1566</v>
      </c>
      <c r="B471" s="465">
        <v>7</v>
      </c>
      <c r="C471" s="465">
        <v>7</v>
      </c>
      <c r="D471" s="466" t="s">
        <v>1411</v>
      </c>
      <c r="E471" s="467" t="s">
        <v>1564</v>
      </c>
      <c r="F471" s="468">
        <v>188</v>
      </c>
      <c r="G471" s="469">
        <v>188</v>
      </c>
    </row>
    <row r="472" spans="1:7" ht="33.75">
      <c r="A472" s="458" t="s">
        <v>1430</v>
      </c>
      <c r="B472" s="459">
        <v>7</v>
      </c>
      <c r="C472" s="459">
        <v>7</v>
      </c>
      <c r="D472" s="460" t="s">
        <v>1431</v>
      </c>
      <c r="E472" s="461" t="s">
        <v>1453</v>
      </c>
      <c r="F472" s="462">
        <v>78</v>
      </c>
      <c r="G472" s="463">
        <v>78</v>
      </c>
    </row>
    <row r="473" spans="1:7" ht="45">
      <c r="A473" s="464" t="s">
        <v>1432</v>
      </c>
      <c r="B473" s="465">
        <v>7</v>
      </c>
      <c r="C473" s="465">
        <v>7</v>
      </c>
      <c r="D473" s="466" t="s">
        <v>1433</v>
      </c>
      <c r="E473" s="467" t="s">
        <v>1453</v>
      </c>
      <c r="F473" s="468">
        <v>78</v>
      </c>
      <c r="G473" s="469">
        <v>78</v>
      </c>
    </row>
    <row r="474" spans="1:7" ht="22.5">
      <c r="A474" s="464" t="s">
        <v>1570</v>
      </c>
      <c r="B474" s="465">
        <v>7</v>
      </c>
      <c r="C474" s="465">
        <v>7</v>
      </c>
      <c r="D474" s="466" t="s">
        <v>1433</v>
      </c>
      <c r="E474" s="467" t="s">
        <v>1569</v>
      </c>
      <c r="F474" s="468">
        <v>78</v>
      </c>
      <c r="G474" s="469">
        <v>78</v>
      </c>
    </row>
    <row r="475" spans="1:7">
      <c r="A475" s="464" t="s">
        <v>1566</v>
      </c>
      <c r="B475" s="465">
        <v>7</v>
      </c>
      <c r="C475" s="465">
        <v>7</v>
      </c>
      <c r="D475" s="466" t="s">
        <v>1433</v>
      </c>
      <c r="E475" s="467" t="s">
        <v>1564</v>
      </c>
      <c r="F475" s="468">
        <v>78</v>
      </c>
      <c r="G475" s="469">
        <v>78</v>
      </c>
    </row>
    <row r="476" spans="1:7" ht="33.75">
      <c r="A476" s="458" t="s">
        <v>1434</v>
      </c>
      <c r="B476" s="459">
        <v>7</v>
      </c>
      <c r="C476" s="459">
        <v>7</v>
      </c>
      <c r="D476" s="460" t="s">
        <v>1532</v>
      </c>
      <c r="E476" s="461" t="s">
        <v>1453</v>
      </c>
      <c r="F476" s="462">
        <v>23404.2</v>
      </c>
      <c r="G476" s="463">
        <v>23404.2</v>
      </c>
    </row>
    <row r="477" spans="1:7" ht="56.25">
      <c r="A477" s="464" t="s">
        <v>1435</v>
      </c>
      <c r="B477" s="465">
        <v>7</v>
      </c>
      <c r="C477" s="465">
        <v>7</v>
      </c>
      <c r="D477" s="466" t="s">
        <v>1436</v>
      </c>
      <c r="E477" s="467" t="s">
        <v>1453</v>
      </c>
      <c r="F477" s="468">
        <v>7346.4</v>
      </c>
      <c r="G477" s="469">
        <v>7346.4</v>
      </c>
    </row>
    <row r="478" spans="1:7" ht="22.5">
      <c r="A478" s="464" t="s">
        <v>1570</v>
      </c>
      <c r="B478" s="465">
        <v>7</v>
      </c>
      <c r="C478" s="465">
        <v>7</v>
      </c>
      <c r="D478" s="466" t="s">
        <v>1436</v>
      </c>
      <c r="E478" s="467" t="s">
        <v>1569</v>
      </c>
      <c r="F478" s="468">
        <v>7346.4</v>
      </c>
      <c r="G478" s="469">
        <v>7346.4</v>
      </c>
    </row>
    <row r="479" spans="1:7">
      <c r="A479" s="464" t="s">
        <v>1568</v>
      </c>
      <c r="B479" s="465">
        <v>7</v>
      </c>
      <c r="C479" s="465">
        <v>7</v>
      </c>
      <c r="D479" s="466" t="s">
        <v>1436</v>
      </c>
      <c r="E479" s="467" t="s">
        <v>1567</v>
      </c>
      <c r="F479" s="468">
        <v>5663</v>
      </c>
      <c r="G479" s="469">
        <v>5663</v>
      </c>
    </row>
    <row r="480" spans="1:7">
      <c r="A480" s="464" t="s">
        <v>1566</v>
      </c>
      <c r="B480" s="465">
        <v>7</v>
      </c>
      <c r="C480" s="465">
        <v>7</v>
      </c>
      <c r="D480" s="466" t="s">
        <v>1436</v>
      </c>
      <c r="E480" s="467" t="s">
        <v>1564</v>
      </c>
      <c r="F480" s="468">
        <v>1683.4</v>
      </c>
      <c r="G480" s="469">
        <v>1683.4</v>
      </c>
    </row>
    <row r="481" spans="1:7" ht="45">
      <c r="A481" s="464" t="s">
        <v>1437</v>
      </c>
      <c r="B481" s="465">
        <v>7</v>
      </c>
      <c r="C481" s="465">
        <v>7</v>
      </c>
      <c r="D481" s="466" t="s">
        <v>1480</v>
      </c>
      <c r="E481" s="467" t="s">
        <v>1453</v>
      </c>
      <c r="F481" s="468">
        <v>6957.8</v>
      </c>
      <c r="G481" s="469">
        <v>6957.8</v>
      </c>
    </row>
    <row r="482" spans="1:7" ht="22.5">
      <c r="A482" s="464" t="s">
        <v>1530</v>
      </c>
      <c r="B482" s="465">
        <v>7</v>
      </c>
      <c r="C482" s="465">
        <v>7</v>
      </c>
      <c r="D482" s="466" t="s">
        <v>1480</v>
      </c>
      <c r="E482" s="467" t="s">
        <v>1529</v>
      </c>
      <c r="F482" s="468">
        <v>6957.8</v>
      </c>
      <c r="G482" s="469">
        <v>6957.8</v>
      </c>
    </row>
    <row r="483" spans="1:7" ht="22.5">
      <c r="A483" s="464" t="s">
        <v>1528</v>
      </c>
      <c r="B483" s="465">
        <v>7</v>
      </c>
      <c r="C483" s="465">
        <v>7</v>
      </c>
      <c r="D483" s="466" t="s">
        <v>1480</v>
      </c>
      <c r="E483" s="467" t="s">
        <v>1479</v>
      </c>
      <c r="F483" s="468">
        <v>6957.8</v>
      </c>
      <c r="G483" s="469">
        <v>6957.8</v>
      </c>
    </row>
    <row r="484" spans="1:7" ht="33.75">
      <c r="A484" s="464" t="s">
        <v>1438</v>
      </c>
      <c r="B484" s="465">
        <v>7</v>
      </c>
      <c r="C484" s="465">
        <v>7</v>
      </c>
      <c r="D484" s="466" t="s">
        <v>1439</v>
      </c>
      <c r="E484" s="467" t="s">
        <v>1453</v>
      </c>
      <c r="F484" s="468">
        <v>8408</v>
      </c>
      <c r="G484" s="469">
        <v>8408</v>
      </c>
    </row>
    <row r="485" spans="1:7" ht="45">
      <c r="A485" s="464" t="s">
        <v>1590</v>
      </c>
      <c r="B485" s="465">
        <v>7</v>
      </c>
      <c r="C485" s="465">
        <v>7</v>
      </c>
      <c r="D485" s="466" t="s">
        <v>1439</v>
      </c>
      <c r="E485" s="467" t="s">
        <v>1589</v>
      </c>
      <c r="F485" s="468">
        <v>9</v>
      </c>
      <c r="G485" s="469">
        <v>9</v>
      </c>
    </row>
    <row r="486" spans="1:7" ht="22.5">
      <c r="A486" s="464" t="s">
        <v>1588</v>
      </c>
      <c r="B486" s="465">
        <v>7</v>
      </c>
      <c r="C486" s="465">
        <v>7</v>
      </c>
      <c r="D486" s="466" t="s">
        <v>1439</v>
      </c>
      <c r="E486" s="467" t="s">
        <v>1587</v>
      </c>
      <c r="F486" s="468">
        <v>9</v>
      </c>
      <c r="G486" s="469">
        <v>9</v>
      </c>
    </row>
    <row r="487" spans="1:7" ht="22.5">
      <c r="A487" s="464" t="s">
        <v>1530</v>
      </c>
      <c r="B487" s="465">
        <v>7</v>
      </c>
      <c r="C487" s="465">
        <v>7</v>
      </c>
      <c r="D487" s="466" t="s">
        <v>1439</v>
      </c>
      <c r="E487" s="467" t="s">
        <v>1529</v>
      </c>
      <c r="F487" s="468">
        <v>4544.5</v>
      </c>
      <c r="G487" s="469">
        <v>4544.5</v>
      </c>
    </row>
    <row r="488" spans="1:7" ht="22.5">
      <c r="A488" s="464" t="s">
        <v>1528</v>
      </c>
      <c r="B488" s="465">
        <v>7</v>
      </c>
      <c r="C488" s="465">
        <v>7</v>
      </c>
      <c r="D488" s="466" t="s">
        <v>1439</v>
      </c>
      <c r="E488" s="467" t="s">
        <v>1479</v>
      </c>
      <c r="F488" s="468">
        <v>4544.5</v>
      </c>
      <c r="G488" s="469">
        <v>4544.5</v>
      </c>
    </row>
    <row r="489" spans="1:7" ht="22.5">
      <c r="A489" s="464" t="s">
        <v>1570</v>
      </c>
      <c r="B489" s="465">
        <v>7</v>
      </c>
      <c r="C489" s="465">
        <v>7</v>
      </c>
      <c r="D489" s="466" t="s">
        <v>1439</v>
      </c>
      <c r="E489" s="467" t="s">
        <v>1569</v>
      </c>
      <c r="F489" s="468">
        <v>3854.5</v>
      </c>
      <c r="G489" s="469">
        <v>3854.5</v>
      </c>
    </row>
    <row r="490" spans="1:7">
      <c r="A490" s="464" t="s">
        <v>1568</v>
      </c>
      <c r="B490" s="465">
        <v>7</v>
      </c>
      <c r="C490" s="465">
        <v>7</v>
      </c>
      <c r="D490" s="466" t="s">
        <v>1439</v>
      </c>
      <c r="E490" s="467" t="s">
        <v>1567</v>
      </c>
      <c r="F490" s="468">
        <v>3159.5</v>
      </c>
      <c r="G490" s="469">
        <v>3159.5</v>
      </c>
    </row>
    <row r="491" spans="1:7">
      <c r="A491" s="464" t="s">
        <v>1566</v>
      </c>
      <c r="B491" s="465">
        <v>7</v>
      </c>
      <c r="C491" s="465">
        <v>7</v>
      </c>
      <c r="D491" s="466" t="s">
        <v>1439</v>
      </c>
      <c r="E491" s="467" t="s">
        <v>1564</v>
      </c>
      <c r="F491" s="468">
        <v>695</v>
      </c>
      <c r="G491" s="469">
        <v>695</v>
      </c>
    </row>
    <row r="492" spans="1:7" ht="67.5">
      <c r="A492" s="464" t="s">
        <v>1440</v>
      </c>
      <c r="B492" s="465">
        <v>7</v>
      </c>
      <c r="C492" s="465">
        <v>7</v>
      </c>
      <c r="D492" s="466" t="s">
        <v>1441</v>
      </c>
      <c r="E492" s="467" t="s">
        <v>1453</v>
      </c>
      <c r="F492" s="468">
        <v>692</v>
      </c>
      <c r="G492" s="469">
        <v>692</v>
      </c>
    </row>
    <row r="493" spans="1:7" ht="22.5">
      <c r="A493" s="464" t="s">
        <v>1570</v>
      </c>
      <c r="B493" s="465">
        <v>7</v>
      </c>
      <c r="C493" s="465">
        <v>7</v>
      </c>
      <c r="D493" s="466" t="s">
        <v>1441</v>
      </c>
      <c r="E493" s="467" t="s">
        <v>1569</v>
      </c>
      <c r="F493" s="468">
        <v>692</v>
      </c>
      <c r="G493" s="469">
        <v>692</v>
      </c>
    </row>
    <row r="494" spans="1:7">
      <c r="A494" s="464" t="s">
        <v>1568</v>
      </c>
      <c r="B494" s="465">
        <v>7</v>
      </c>
      <c r="C494" s="465">
        <v>7</v>
      </c>
      <c r="D494" s="466" t="s">
        <v>1441</v>
      </c>
      <c r="E494" s="467" t="s">
        <v>1567</v>
      </c>
      <c r="F494" s="468">
        <v>496.9</v>
      </c>
      <c r="G494" s="469">
        <v>496.9</v>
      </c>
    </row>
    <row r="495" spans="1:7">
      <c r="A495" s="464" t="s">
        <v>1566</v>
      </c>
      <c r="B495" s="465">
        <v>7</v>
      </c>
      <c r="C495" s="465">
        <v>7</v>
      </c>
      <c r="D495" s="466" t="s">
        <v>1441</v>
      </c>
      <c r="E495" s="467" t="s">
        <v>1564</v>
      </c>
      <c r="F495" s="468">
        <v>195.1</v>
      </c>
      <c r="G495" s="469">
        <v>195.1</v>
      </c>
    </row>
    <row r="496" spans="1:7">
      <c r="A496" s="452" t="s">
        <v>1765</v>
      </c>
      <c r="B496" s="453">
        <v>7</v>
      </c>
      <c r="C496" s="453">
        <v>9</v>
      </c>
      <c r="D496" s="454" t="s">
        <v>1453</v>
      </c>
      <c r="E496" s="455" t="s">
        <v>1453</v>
      </c>
      <c r="F496" s="456">
        <v>36804</v>
      </c>
      <c r="G496" s="457">
        <v>36804</v>
      </c>
    </row>
    <row r="497" spans="1:7" ht="22.5">
      <c r="A497" s="458" t="s">
        <v>1733</v>
      </c>
      <c r="B497" s="459">
        <v>7</v>
      </c>
      <c r="C497" s="459">
        <v>9</v>
      </c>
      <c r="D497" s="460" t="s">
        <v>1582</v>
      </c>
      <c r="E497" s="461" t="s">
        <v>1453</v>
      </c>
      <c r="F497" s="462">
        <v>36564</v>
      </c>
      <c r="G497" s="463">
        <v>36564</v>
      </c>
    </row>
    <row r="498" spans="1:7" ht="33.75">
      <c r="A498" s="464" t="s">
        <v>1734</v>
      </c>
      <c r="B498" s="465">
        <v>7</v>
      </c>
      <c r="C498" s="465">
        <v>9</v>
      </c>
      <c r="D498" s="466" t="s">
        <v>1580</v>
      </c>
      <c r="E498" s="467" t="s">
        <v>1453</v>
      </c>
      <c r="F498" s="468">
        <v>1500</v>
      </c>
      <c r="G498" s="469">
        <v>1500</v>
      </c>
    </row>
    <row r="499" spans="1:7" ht="45">
      <c r="A499" s="464" t="s">
        <v>1763</v>
      </c>
      <c r="B499" s="465">
        <v>7</v>
      </c>
      <c r="C499" s="465">
        <v>9</v>
      </c>
      <c r="D499" s="466" t="s">
        <v>1764</v>
      </c>
      <c r="E499" s="467" t="s">
        <v>1453</v>
      </c>
      <c r="F499" s="468">
        <v>1500</v>
      </c>
      <c r="G499" s="469">
        <v>1500</v>
      </c>
    </row>
    <row r="500" spans="1:7" ht="45">
      <c r="A500" s="464" t="s">
        <v>1590</v>
      </c>
      <c r="B500" s="465">
        <v>7</v>
      </c>
      <c r="C500" s="465">
        <v>9</v>
      </c>
      <c r="D500" s="466" t="s">
        <v>1764</v>
      </c>
      <c r="E500" s="467" t="s">
        <v>1589</v>
      </c>
      <c r="F500" s="468">
        <v>210</v>
      </c>
      <c r="G500" s="469">
        <v>210</v>
      </c>
    </row>
    <row r="501" spans="1:7" ht="22.5">
      <c r="A501" s="464" t="s">
        <v>1588</v>
      </c>
      <c r="B501" s="465">
        <v>7</v>
      </c>
      <c r="C501" s="465">
        <v>9</v>
      </c>
      <c r="D501" s="466" t="s">
        <v>1764</v>
      </c>
      <c r="E501" s="467" t="s">
        <v>1587</v>
      </c>
      <c r="F501" s="468">
        <v>210</v>
      </c>
      <c r="G501" s="469">
        <v>210</v>
      </c>
    </row>
    <row r="502" spans="1:7" ht="22.5">
      <c r="A502" s="464" t="s">
        <v>1530</v>
      </c>
      <c r="B502" s="465">
        <v>7</v>
      </c>
      <c r="C502" s="465">
        <v>9</v>
      </c>
      <c r="D502" s="466" t="s">
        <v>1764</v>
      </c>
      <c r="E502" s="467" t="s">
        <v>1529</v>
      </c>
      <c r="F502" s="468">
        <v>507</v>
      </c>
      <c r="G502" s="469">
        <v>507</v>
      </c>
    </row>
    <row r="503" spans="1:7" ht="22.5">
      <c r="A503" s="464" t="s">
        <v>1528</v>
      </c>
      <c r="B503" s="465">
        <v>7</v>
      </c>
      <c r="C503" s="465">
        <v>9</v>
      </c>
      <c r="D503" s="466" t="s">
        <v>1764</v>
      </c>
      <c r="E503" s="467" t="s">
        <v>1479</v>
      </c>
      <c r="F503" s="468">
        <v>507</v>
      </c>
      <c r="G503" s="469">
        <v>507</v>
      </c>
    </row>
    <row r="504" spans="1:7" ht="22.5">
      <c r="A504" s="464" t="s">
        <v>1570</v>
      </c>
      <c r="B504" s="465">
        <v>7</v>
      </c>
      <c r="C504" s="465">
        <v>9</v>
      </c>
      <c r="D504" s="466" t="s">
        <v>1764</v>
      </c>
      <c r="E504" s="467" t="s">
        <v>1569</v>
      </c>
      <c r="F504" s="468">
        <v>783</v>
      </c>
      <c r="G504" s="469">
        <v>783</v>
      </c>
    </row>
    <row r="505" spans="1:7">
      <c r="A505" s="464" t="s">
        <v>1568</v>
      </c>
      <c r="B505" s="465">
        <v>7</v>
      </c>
      <c r="C505" s="465">
        <v>9</v>
      </c>
      <c r="D505" s="466" t="s">
        <v>1764</v>
      </c>
      <c r="E505" s="467" t="s">
        <v>1567</v>
      </c>
      <c r="F505" s="468">
        <v>353</v>
      </c>
      <c r="G505" s="469">
        <v>353</v>
      </c>
    </row>
    <row r="506" spans="1:7">
      <c r="A506" s="464" t="s">
        <v>1566</v>
      </c>
      <c r="B506" s="465">
        <v>7</v>
      </c>
      <c r="C506" s="465">
        <v>9</v>
      </c>
      <c r="D506" s="466" t="s">
        <v>1764</v>
      </c>
      <c r="E506" s="467" t="s">
        <v>1564</v>
      </c>
      <c r="F506" s="468">
        <v>430</v>
      </c>
      <c r="G506" s="469">
        <v>430</v>
      </c>
    </row>
    <row r="507" spans="1:7" ht="45">
      <c r="A507" s="464" t="s">
        <v>1788</v>
      </c>
      <c r="B507" s="465">
        <v>7</v>
      </c>
      <c r="C507" s="465">
        <v>9</v>
      </c>
      <c r="D507" s="466" t="s">
        <v>1789</v>
      </c>
      <c r="E507" s="467" t="s">
        <v>1453</v>
      </c>
      <c r="F507" s="468">
        <v>35064</v>
      </c>
      <c r="G507" s="469">
        <v>35064</v>
      </c>
    </row>
    <row r="508" spans="1:7" ht="67.5">
      <c r="A508" s="464" t="s">
        <v>1790</v>
      </c>
      <c r="B508" s="465">
        <v>7</v>
      </c>
      <c r="C508" s="465">
        <v>9</v>
      </c>
      <c r="D508" s="466" t="s">
        <v>1791</v>
      </c>
      <c r="E508" s="467" t="s">
        <v>1453</v>
      </c>
      <c r="F508" s="468">
        <v>35064</v>
      </c>
      <c r="G508" s="469">
        <v>35064</v>
      </c>
    </row>
    <row r="509" spans="1:7" ht="45">
      <c r="A509" s="464" t="s">
        <v>1590</v>
      </c>
      <c r="B509" s="465">
        <v>7</v>
      </c>
      <c r="C509" s="465">
        <v>9</v>
      </c>
      <c r="D509" s="466" t="s">
        <v>1791</v>
      </c>
      <c r="E509" s="467" t="s">
        <v>1589</v>
      </c>
      <c r="F509" s="468">
        <v>33841</v>
      </c>
      <c r="G509" s="469">
        <v>33841</v>
      </c>
    </row>
    <row r="510" spans="1:7" ht="22.5">
      <c r="A510" s="464" t="s">
        <v>1588</v>
      </c>
      <c r="B510" s="465">
        <v>7</v>
      </c>
      <c r="C510" s="465">
        <v>9</v>
      </c>
      <c r="D510" s="466" t="s">
        <v>1791</v>
      </c>
      <c r="E510" s="467" t="s">
        <v>1587</v>
      </c>
      <c r="F510" s="468">
        <v>33841</v>
      </c>
      <c r="G510" s="469">
        <v>33841</v>
      </c>
    </row>
    <row r="511" spans="1:7" ht="22.5">
      <c r="A511" s="464" t="s">
        <v>1530</v>
      </c>
      <c r="B511" s="465">
        <v>7</v>
      </c>
      <c r="C511" s="465">
        <v>9</v>
      </c>
      <c r="D511" s="466" t="s">
        <v>1791</v>
      </c>
      <c r="E511" s="467" t="s">
        <v>1529</v>
      </c>
      <c r="F511" s="468">
        <v>1223</v>
      </c>
      <c r="G511" s="469">
        <v>1223</v>
      </c>
    </row>
    <row r="512" spans="1:7" ht="22.5">
      <c r="A512" s="464" t="s">
        <v>1528</v>
      </c>
      <c r="B512" s="465">
        <v>7</v>
      </c>
      <c r="C512" s="465">
        <v>9</v>
      </c>
      <c r="D512" s="466" t="s">
        <v>1791</v>
      </c>
      <c r="E512" s="467" t="s">
        <v>1479</v>
      </c>
      <c r="F512" s="468">
        <v>1223</v>
      </c>
      <c r="G512" s="469">
        <v>1223</v>
      </c>
    </row>
    <row r="513" spans="1:7" ht="33.75">
      <c r="A513" s="458" t="s">
        <v>1241</v>
      </c>
      <c r="B513" s="459">
        <v>7</v>
      </c>
      <c r="C513" s="459">
        <v>9</v>
      </c>
      <c r="D513" s="460" t="s">
        <v>1242</v>
      </c>
      <c r="E513" s="461" t="s">
        <v>1453</v>
      </c>
      <c r="F513" s="462">
        <v>91</v>
      </c>
      <c r="G513" s="463">
        <v>91</v>
      </c>
    </row>
    <row r="514" spans="1:7" ht="33.75">
      <c r="A514" s="464" t="s">
        <v>1243</v>
      </c>
      <c r="B514" s="465">
        <v>7</v>
      </c>
      <c r="C514" s="465">
        <v>9</v>
      </c>
      <c r="D514" s="466" t="s">
        <v>1244</v>
      </c>
      <c r="E514" s="467" t="s">
        <v>1453</v>
      </c>
      <c r="F514" s="468">
        <v>91</v>
      </c>
      <c r="G514" s="469">
        <v>91</v>
      </c>
    </row>
    <row r="515" spans="1:7" ht="45">
      <c r="A515" s="464" t="s">
        <v>1590</v>
      </c>
      <c r="B515" s="465">
        <v>7</v>
      </c>
      <c r="C515" s="465">
        <v>9</v>
      </c>
      <c r="D515" s="466" t="s">
        <v>1244</v>
      </c>
      <c r="E515" s="467" t="s">
        <v>1589</v>
      </c>
      <c r="F515" s="468">
        <v>39</v>
      </c>
      <c r="G515" s="469">
        <v>39</v>
      </c>
    </row>
    <row r="516" spans="1:7" ht="22.5">
      <c r="A516" s="464" t="s">
        <v>1588</v>
      </c>
      <c r="B516" s="465">
        <v>7</v>
      </c>
      <c r="C516" s="465">
        <v>9</v>
      </c>
      <c r="D516" s="466" t="s">
        <v>1244</v>
      </c>
      <c r="E516" s="467" t="s">
        <v>1587</v>
      </c>
      <c r="F516" s="468">
        <v>39</v>
      </c>
      <c r="G516" s="469">
        <v>39</v>
      </c>
    </row>
    <row r="517" spans="1:7" ht="22.5">
      <c r="A517" s="464" t="s">
        <v>1530</v>
      </c>
      <c r="B517" s="465">
        <v>7</v>
      </c>
      <c r="C517" s="465">
        <v>9</v>
      </c>
      <c r="D517" s="466" t="s">
        <v>1244</v>
      </c>
      <c r="E517" s="467" t="s">
        <v>1529</v>
      </c>
      <c r="F517" s="468">
        <v>52</v>
      </c>
      <c r="G517" s="469">
        <v>52</v>
      </c>
    </row>
    <row r="518" spans="1:7" ht="22.5">
      <c r="A518" s="464" t="s">
        <v>1528</v>
      </c>
      <c r="B518" s="465">
        <v>7</v>
      </c>
      <c r="C518" s="465">
        <v>9</v>
      </c>
      <c r="D518" s="466" t="s">
        <v>1244</v>
      </c>
      <c r="E518" s="467" t="s">
        <v>1479</v>
      </c>
      <c r="F518" s="468">
        <v>52</v>
      </c>
      <c r="G518" s="469">
        <v>52</v>
      </c>
    </row>
    <row r="519" spans="1:7" ht="56.25">
      <c r="A519" s="458" t="s">
        <v>1322</v>
      </c>
      <c r="B519" s="459">
        <v>7</v>
      </c>
      <c r="C519" s="459">
        <v>9</v>
      </c>
      <c r="D519" s="460" t="s">
        <v>1323</v>
      </c>
      <c r="E519" s="461" t="s">
        <v>1453</v>
      </c>
      <c r="F519" s="462">
        <v>50</v>
      </c>
      <c r="G519" s="463">
        <v>50</v>
      </c>
    </row>
    <row r="520" spans="1:7" ht="78.75">
      <c r="A520" s="464" t="s">
        <v>1336</v>
      </c>
      <c r="B520" s="465">
        <v>7</v>
      </c>
      <c r="C520" s="465">
        <v>9</v>
      </c>
      <c r="D520" s="466" t="s">
        <v>1337</v>
      </c>
      <c r="E520" s="467" t="s">
        <v>1453</v>
      </c>
      <c r="F520" s="468">
        <v>50</v>
      </c>
      <c r="G520" s="469">
        <v>50</v>
      </c>
    </row>
    <row r="521" spans="1:7" ht="78.75">
      <c r="A521" s="464" t="s">
        <v>1338</v>
      </c>
      <c r="B521" s="465">
        <v>7</v>
      </c>
      <c r="C521" s="465">
        <v>9</v>
      </c>
      <c r="D521" s="466" t="s">
        <v>1339</v>
      </c>
      <c r="E521" s="467" t="s">
        <v>1453</v>
      </c>
      <c r="F521" s="468">
        <v>50</v>
      </c>
      <c r="G521" s="469">
        <v>50</v>
      </c>
    </row>
    <row r="522" spans="1:7" ht="22.5">
      <c r="A522" s="464" t="s">
        <v>1570</v>
      </c>
      <c r="B522" s="465">
        <v>7</v>
      </c>
      <c r="C522" s="465">
        <v>9</v>
      </c>
      <c r="D522" s="466" t="s">
        <v>1339</v>
      </c>
      <c r="E522" s="467" t="s">
        <v>1569</v>
      </c>
      <c r="F522" s="468">
        <v>50</v>
      </c>
      <c r="G522" s="469">
        <v>50</v>
      </c>
    </row>
    <row r="523" spans="1:7">
      <c r="A523" s="464" t="s">
        <v>1566</v>
      </c>
      <c r="B523" s="465">
        <v>7</v>
      </c>
      <c r="C523" s="465">
        <v>9</v>
      </c>
      <c r="D523" s="466" t="s">
        <v>1339</v>
      </c>
      <c r="E523" s="467" t="s">
        <v>1564</v>
      </c>
      <c r="F523" s="468">
        <v>50</v>
      </c>
      <c r="G523" s="469">
        <v>50</v>
      </c>
    </row>
    <row r="524" spans="1:7" ht="22.5">
      <c r="A524" s="458" t="s">
        <v>1365</v>
      </c>
      <c r="B524" s="459">
        <v>7</v>
      </c>
      <c r="C524" s="459">
        <v>9</v>
      </c>
      <c r="D524" s="460" t="s">
        <v>1366</v>
      </c>
      <c r="E524" s="461" t="s">
        <v>1453</v>
      </c>
      <c r="F524" s="462">
        <v>15</v>
      </c>
      <c r="G524" s="463">
        <v>15</v>
      </c>
    </row>
    <row r="525" spans="1:7" ht="33.75">
      <c r="A525" s="464" t="s">
        <v>1369</v>
      </c>
      <c r="B525" s="465">
        <v>7</v>
      </c>
      <c r="C525" s="465">
        <v>9</v>
      </c>
      <c r="D525" s="466" t="s">
        <v>1370</v>
      </c>
      <c r="E525" s="467" t="s">
        <v>1453</v>
      </c>
      <c r="F525" s="468">
        <v>15</v>
      </c>
      <c r="G525" s="469">
        <v>15</v>
      </c>
    </row>
    <row r="526" spans="1:7" ht="22.5">
      <c r="A526" s="464" t="s">
        <v>1530</v>
      </c>
      <c r="B526" s="465">
        <v>7</v>
      </c>
      <c r="C526" s="465">
        <v>9</v>
      </c>
      <c r="D526" s="466" t="s">
        <v>1370</v>
      </c>
      <c r="E526" s="467" t="s">
        <v>1529</v>
      </c>
      <c r="F526" s="468">
        <v>15</v>
      </c>
      <c r="G526" s="469">
        <v>15</v>
      </c>
    </row>
    <row r="527" spans="1:7" ht="22.5">
      <c r="A527" s="464" t="s">
        <v>1528</v>
      </c>
      <c r="B527" s="465">
        <v>7</v>
      </c>
      <c r="C527" s="465">
        <v>9</v>
      </c>
      <c r="D527" s="466" t="s">
        <v>1370</v>
      </c>
      <c r="E527" s="467" t="s">
        <v>1479</v>
      </c>
      <c r="F527" s="468">
        <v>15</v>
      </c>
      <c r="G527" s="469">
        <v>15</v>
      </c>
    </row>
    <row r="528" spans="1:7" ht="22.5">
      <c r="A528" s="458" t="s">
        <v>1408</v>
      </c>
      <c r="B528" s="459">
        <v>7</v>
      </c>
      <c r="C528" s="459">
        <v>9</v>
      </c>
      <c r="D528" s="460" t="s">
        <v>1409</v>
      </c>
      <c r="E528" s="461" t="s">
        <v>1453</v>
      </c>
      <c r="F528" s="462">
        <v>12</v>
      </c>
      <c r="G528" s="463">
        <v>12</v>
      </c>
    </row>
    <row r="529" spans="1:7" ht="22.5">
      <c r="A529" s="464" t="s">
        <v>1410</v>
      </c>
      <c r="B529" s="465">
        <v>7</v>
      </c>
      <c r="C529" s="465">
        <v>9</v>
      </c>
      <c r="D529" s="466" t="s">
        <v>1411</v>
      </c>
      <c r="E529" s="467" t="s">
        <v>1453</v>
      </c>
      <c r="F529" s="468">
        <v>12</v>
      </c>
      <c r="G529" s="469">
        <v>12</v>
      </c>
    </row>
    <row r="530" spans="1:7" ht="22.5">
      <c r="A530" s="464" t="s">
        <v>1570</v>
      </c>
      <c r="B530" s="465">
        <v>7</v>
      </c>
      <c r="C530" s="465">
        <v>9</v>
      </c>
      <c r="D530" s="466" t="s">
        <v>1411</v>
      </c>
      <c r="E530" s="467" t="s">
        <v>1569</v>
      </c>
      <c r="F530" s="468">
        <v>12</v>
      </c>
      <c r="G530" s="469">
        <v>12</v>
      </c>
    </row>
    <row r="531" spans="1:7">
      <c r="A531" s="464" t="s">
        <v>1566</v>
      </c>
      <c r="B531" s="465">
        <v>7</v>
      </c>
      <c r="C531" s="465">
        <v>9</v>
      </c>
      <c r="D531" s="466" t="s">
        <v>1411</v>
      </c>
      <c r="E531" s="467" t="s">
        <v>1564</v>
      </c>
      <c r="F531" s="468">
        <v>12</v>
      </c>
      <c r="G531" s="469">
        <v>12</v>
      </c>
    </row>
    <row r="532" spans="1:7" ht="33.75">
      <c r="A532" s="458" t="s">
        <v>1430</v>
      </c>
      <c r="B532" s="459">
        <v>7</v>
      </c>
      <c r="C532" s="459">
        <v>9</v>
      </c>
      <c r="D532" s="460" t="s">
        <v>1431</v>
      </c>
      <c r="E532" s="461" t="s">
        <v>1453</v>
      </c>
      <c r="F532" s="462">
        <v>72</v>
      </c>
      <c r="G532" s="463">
        <v>72</v>
      </c>
    </row>
    <row r="533" spans="1:7" ht="45">
      <c r="A533" s="464" t="s">
        <v>1432</v>
      </c>
      <c r="B533" s="465">
        <v>7</v>
      </c>
      <c r="C533" s="465">
        <v>9</v>
      </c>
      <c r="D533" s="466" t="s">
        <v>1433</v>
      </c>
      <c r="E533" s="467" t="s">
        <v>1453</v>
      </c>
      <c r="F533" s="468">
        <v>72</v>
      </c>
      <c r="G533" s="469">
        <v>72</v>
      </c>
    </row>
    <row r="534" spans="1:7" ht="22.5">
      <c r="A534" s="464" t="s">
        <v>1570</v>
      </c>
      <c r="B534" s="465">
        <v>7</v>
      </c>
      <c r="C534" s="465">
        <v>9</v>
      </c>
      <c r="D534" s="466" t="s">
        <v>1433</v>
      </c>
      <c r="E534" s="467" t="s">
        <v>1569</v>
      </c>
      <c r="F534" s="468">
        <v>72</v>
      </c>
      <c r="G534" s="469">
        <v>72</v>
      </c>
    </row>
    <row r="535" spans="1:7">
      <c r="A535" s="464" t="s">
        <v>1566</v>
      </c>
      <c r="B535" s="465">
        <v>7</v>
      </c>
      <c r="C535" s="465">
        <v>9</v>
      </c>
      <c r="D535" s="466" t="s">
        <v>1433</v>
      </c>
      <c r="E535" s="467" t="s">
        <v>1564</v>
      </c>
      <c r="F535" s="468">
        <v>72</v>
      </c>
      <c r="G535" s="469">
        <v>72</v>
      </c>
    </row>
    <row r="536" spans="1:7">
      <c r="A536" s="470" t="s">
        <v>1837</v>
      </c>
      <c r="B536" s="471">
        <v>8</v>
      </c>
      <c r="C536" s="471">
        <v>0</v>
      </c>
      <c r="D536" s="472" t="s">
        <v>1453</v>
      </c>
      <c r="E536" s="473" t="s">
        <v>1453</v>
      </c>
      <c r="F536" s="474">
        <v>110750.1</v>
      </c>
      <c r="G536" s="475">
        <v>133085.29999999999</v>
      </c>
    </row>
    <row r="537" spans="1:7">
      <c r="A537" s="452" t="s">
        <v>1838</v>
      </c>
      <c r="B537" s="453">
        <v>8</v>
      </c>
      <c r="C537" s="453">
        <v>1</v>
      </c>
      <c r="D537" s="454" t="s">
        <v>1453</v>
      </c>
      <c r="E537" s="455" t="s">
        <v>1453</v>
      </c>
      <c r="F537" s="456">
        <v>100068.3</v>
      </c>
      <c r="G537" s="457">
        <v>122378.8</v>
      </c>
    </row>
    <row r="538" spans="1:7" ht="22.5">
      <c r="A538" s="458" t="s">
        <v>1821</v>
      </c>
      <c r="B538" s="459">
        <v>8</v>
      </c>
      <c r="C538" s="459">
        <v>1</v>
      </c>
      <c r="D538" s="460" t="s">
        <v>1556</v>
      </c>
      <c r="E538" s="461" t="s">
        <v>1453</v>
      </c>
      <c r="F538" s="462">
        <v>100068.3</v>
      </c>
      <c r="G538" s="463">
        <v>122378.8</v>
      </c>
    </row>
    <row r="539" spans="1:7" ht="45">
      <c r="A539" s="464" t="s">
        <v>1834</v>
      </c>
      <c r="B539" s="465">
        <v>8</v>
      </c>
      <c r="C539" s="465">
        <v>1</v>
      </c>
      <c r="D539" s="466" t="s">
        <v>1554</v>
      </c>
      <c r="E539" s="467" t="s">
        <v>1453</v>
      </c>
      <c r="F539" s="468">
        <v>44748.3</v>
      </c>
      <c r="G539" s="469">
        <v>55433.8</v>
      </c>
    </row>
    <row r="540" spans="1:7" ht="67.5">
      <c r="A540" s="464" t="s">
        <v>1835</v>
      </c>
      <c r="B540" s="465">
        <v>8</v>
      </c>
      <c r="C540" s="465">
        <v>1</v>
      </c>
      <c r="D540" s="466" t="s">
        <v>1836</v>
      </c>
      <c r="E540" s="467" t="s">
        <v>1453</v>
      </c>
      <c r="F540" s="468">
        <v>36348</v>
      </c>
      <c r="G540" s="469">
        <v>47026</v>
      </c>
    </row>
    <row r="541" spans="1:7" ht="22.5">
      <c r="A541" s="464" t="s">
        <v>1570</v>
      </c>
      <c r="B541" s="465">
        <v>8</v>
      </c>
      <c r="C541" s="465">
        <v>1</v>
      </c>
      <c r="D541" s="466" t="s">
        <v>1836</v>
      </c>
      <c r="E541" s="467" t="s">
        <v>1569</v>
      </c>
      <c r="F541" s="468">
        <v>36348</v>
      </c>
      <c r="G541" s="469">
        <v>47026</v>
      </c>
    </row>
    <row r="542" spans="1:7">
      <c r="A542" s="464" t="s">
        <v>1568</v>
      </c>
      <c r="B542" s="465">
        <v>8</v>
      </c>
      <c r="C542" s="465">
        <v>1</v>
      </c>
      <c r="D542" s="466" t="s">
        <v>1836</v>
      </c>
      <c r="E542" s="467" t="s">
        <v>1567</v>
      </c>
      <c r="F542" s="468">
        <v>36348</v>
      </c>
      <c r="G542" s="469">
        <v>47026</v>
      </c>
    </row>
    <row r="543" spans="1:7" ht="67.5">
      <c r="A543" s="464" t="s">
        <v>1839</v>
      </c>
      <c r="B543" s="465">
        <v>8</v>
      </c>
      <c r="C543" s="465">
        <v>1</v>
      </c>
      <c r="D543" s="466" t="s">
        <v>1840</v>
      </c>
      <c r="E543" s="467" t="s">
        <v>1453</v>
      </c>
      <c r="F543" s="468">
        <v>11.8</v>
      </c>
      <c r="G543" s="469">
        <v>11.8</v>
      </c>
    </row>
    <row r="544" spans="1:7" ht="22.5">
      <c r="A544" s="464" t="s">
        <v>1570</v>
      </c>
      <c r="B544" s="465">
        <v>8</v>
      </c>
      <c r="C544" s="465">
        <v>1</v>
      </c>
      <c r="D544" s="466" t="s">
        <v>1840</v>
      </c>
      <c r="E544" s="467" t="s">
        <v>1569</v>
      </c>
      <c r="F544" s="468">
        <v>11.8</v>
      </c>
      <c r="G544" s="469">
        <v>11.8</v>
      </c>
    </row>
    <row r="545" spans="1:7">
      <c r="A545" s="464" t="s">
        <v>1568</v>
      </c>
      <c r="B545" s="465">
        <v>8</v>
      </c>
      <c r="C545" s="465">
        <v>1</v>
      </c>
      <c r="D545" s="466" t="s">
        <v>1840</v>
      </c>
      <c r="E545" s="467" t="s">
        <v>1567</v>
      </c>
      <c r="F545" s="468">
        <v>11.8</v>
      </c>
      <c r="G545" s="469">
        <v>11.8</v>
      </c>
    </row>
    <row r="546" spans="1:7" ht="56.25">
      <c r="A546" s="464" t="s">
        <v>1841</v>
      </c>
      <c r="B546" s="465">
        <v>8</v>
      </c>
      <c r="C546" s="465">
        <v>1</v>
      </c>
      <c r="D546" s="466" t="s">
        <v>1842</v>
      </c>
      <c r="E546" s="467" t="s">
        <v>1453</v>
      </c>
      <c r="F546" s="468">
        <v>587.70000000000005</v>
      </c>
      <c r="G546" s="469">
        <v>594.1</v>
      </c>
    </row>
    <row r="547" spans="1:7" ht="22.5">
      <c r="A547" s="464" t="s">
        <v>1570</v>
      </c>
      <c r="B547" s="465">
        <v>8</v>
      </c>
      <c r="C547" s="465">
        <v>1</v>
      </c>
      <c r="D547" s="466" t="s">
        <v>1842</v>
      </c>
      <c r="E547" s="467" t="s">
        <v>1569</v>
      </c>
      <c r="F547" s="468">
        <v>587.70000000000005</v>
      </c>
      <c r="G547" s="469">
        <v>594.1</v>
      </c>
    </row>
    <row r="548" spans="1:7">
      <c r="A548" s="464" t="s">
        <v>1568</v>
      </c>
      <c r="B548" s="465">
        <v>8</v>
      </c>
      <c r="C548" s="465">
        <v>1</v>
      </c>
      <c r="D548" s="466" t="s">
        <v>1842</v>
      </c>
      <c r="E548" s="467" t="s">
        <v>1567</v>
      </c>
      <c r="F548" s="468">
        <v>587.70000000000005</v>
      </c>
      <c r="G548" s="469">
        <v>594.1</v>
      </c>
    </row>
    <row r="549" spans="1:7" ht="67.5">
      <c r="A549" s="464" t="s">
        <v>1843</v>
      </c>
      <c r="B549" s="465">
        <v>8</v>
      </c>
      <c r="C549" s="465">
        <v>1</v>
      </c>
      <c r="D549" s="466" t="s">
        <v>1844</v>
      </c>
      <c r="E549" s="467" t="s">
        <v>1453</v>
      </c>
      <c r="F549" s="468">
        <v>7697</v>
      </c>
      <c r="G549" s="469">
        <v>7697</v>
      </c>
    </row>
    <row r="550" spans="1:7" ht="22.5">
      <c r="A550" s="464" t="s">
        <v>1570</v>
      </c>
      <c r="B550" s="465">
        <v>8</v>
      </c>
      <c r="C550" s="465">
        <v>1</v>
      </c>
      <c r="D550" s="466" t="s">
        <v>1844</v>
      </c>
      <c r="E550" s="467" t="s">
        <v>1569</v>
      </c>
      <c r="F550" s="468">
        <v>7697</v>
      </c>
      <c r="G550" s="469">
        <v>7697</v>
      </c>
    </row>
    <row r="551" spans="1:7">
      <c r="A551" s="464" t="s">
        <v>1568</v>
      </c>
      <c r="B551" s="465">
        <v>8</v>
      </c>
      <c r="C551" s="465">
        <v>1</v>
      </c>
      <c r="D551" s="466" t="s">
        <v>1844</v>
      </c>
      <c r="E551" s="467" t="s">
        <v>1567</v>
      </c>
      <c r="F551" s="468">
        <v>7697</v>
      </c>
      <c r="G551" s="469">
        <v>7697</v>
      </c>
    </row>
    <row r="552" spans="1:7" ht="56.25">
      <c r="A552" s="464" t="s">
        <v>1185</v>
      </c>
      <c r="B552" s="465">
        <v>8</v>
      </c>
      <c r="C552" s="465">
        <v>1</v>
      </c>
      <c r="D552" s="466" t="s">
        <v>1186</v>
      </c>
      <c r="E552" s="467" t="s">
        <v>1453</v>
      </c>
      <c r="F552" s="468">
        <v>103.8</v>
      </c>
      <c r="G552" s="469">
        <v>104.9</v>
      </c>
    </row>
    <row r="553" spans="1:7" ht="22.5">
      <c r="A553" s="464" t="s">
        <v>1570</v>
      </c>
      <c r="B553" s="465">
        <v>8</v>
      </c>
      <c r="C553" s="465">
        <v>1</v>
      </c>
      <c r="D553" s="466" t="s">
        <v>1186</v>
      </c>
      <c r="E553" s="467" t="s">
        <v>1569</v>
      </c>
      <c r="F553" s="468">
        <v>103.8</v>
      </c>
      <c r="G553" s="469">
        <v>104.9</v>
      </c>
    </row>
    <row r="554" spans="1:7">
      <c r="A554" s="464" t="s">
        <v>1568</v>
      </c>
      <c r="B554" s="465">
        <v>8</v>
      </c>
      <c r="C554" s="465">
        <v>1</v>
      </c>
      <c r="D554" s="466" t="s">
        <v>1186</v>
      </c>
      <c r="E554" s="467" t="s">
        <v>1567</v>
      </c>
      <c r="F554" s="468">
        <v>103.8</v>
      </c>
      <c r="G554" s="469">
        <v>104.9</v>
      </c>
    </row>
    <row r="555" spans="1:7" ht="45">
      <c r="A555" s="464" t="s">
        <v>1187</v>
      </c>
      <c r="B555" s="465">
        <v>8</v>
      </c>
      <c r="C555" s="465">
        <v>1</v>
      </c>
      <c r="D555" s="466" t="s">
        <v>1188</v>
      </c>
      <c r="E555" s="467" t="s">
        <v>1453</v>
      </c>
      <c r="F555" s="468">
        <v>55320</v>
      </c>
      <c r="G555" s="469">
        <v>66945</v>
      </c>
    </row>
    <row r="556" spans="1:7" ht="67.5">
      <c r="A556" s="464" t="s">
        <v>1189</v>
      </c>
      <c r="B556" s="465">
        <v>8</v>
      </c>
      <c r="C556" s="465">
        <v>1</v>
      </c>
      <c r="D556" s="466" t="s">
        <v>1190</v>
      </c>
      <c r="E556" s="467" t="s">
        <v>1453</v>
      </c>
      <c r="F556" s="468">
        <v>46684.3</v>
      </c>
      <c r="G556" s="469">
        <v>58309.3</v>
      </c>
    </row>
    <row r="557" spans="1:7" ht="22.5">
      <c r="A557" s="464" t="s">
        <v>1570</v>
      </c>
      <c r="B557" s="465">
        <v>8</v>
      </c>
      <c r="C557" s="465">
        <v>1</v>
      </c>
      <c r="D557" s="466" t="s">
        <v>1190</v>
      </c>
      <c r="E557" s="467" t="s">
        <v>1569</v>
      </c>
      <c r="F557" s="468">
        <v>46684.3</v>
      </c>
      <c r="G557" s="469">
        <v>58309.3</v>
      </c>
    </row>
    <row r="558" spans="1:7">
      <c r="A558" s="464" t="s">
        <v>1566</v>
      </c>
      <c r="B558" s="465">
        <v>8</v>
      </c>
      <c r="C558" s="465">
        <v>1</v>
      </c>
      <c r="D558" s="466" t="s">
        <v>1190</v>
      </c>
      <c r="E558" s="467" t="s">
        <v>1564</v>
      </c>
      <c r="F558" s="468">
        <v>46684.3</v>
      </c>
      <c r="G558" s="469">
        <v>58309.3</v>
      </c>
    </row>
    <row r="559" spans="1:7" ht="67.5">
      <c r="A559" s="464" t="s">
        <v>1195</v>
      </c>
      <c r="B559" s="465">
        <v>8</v>
      </c>
      <c r="C559" s="465">
        <v>1</v>
      </c>
      <c r="D559" s="466" t="s">
        <v>1196</v>
      </c>
      <c r="E559" s="467" t="s">
        <v>1453</v>
      </c>
      <c r="F559" s="468">
        <v>8635.7000000000007</v>
      </c>
      <c r="G559" s="469">
        <v>8635.7000000000007</v>
      </c>
    </row>
    <row r="560" spans="1:7" ht="22.5">
      <c r="A560" s="464" t="s">
        <v>1570</v>
      </c>
      <c r="B560" s="465">
        <v>8</v>
      </c>
      <c r="C560" s="465">
        <v>1</v>
      </c>
      <c r="D560" s="466" t="s">
        <v>1196</v>
      </c>
      <c r="E560" s="467" t="s">
        <v>1569</v>
      </c>
      <c r="F560" s="468">
        <v>8635.7000000000007</v>
      </c>
      <c r="G560" s="469">
        <v>8635.7000000000007</v>
      </c>
    </row>
    <row r="561" spans="1:7">
      <c r="A561" s="464" t="s">
        <v>1566</v>
      </c>
      <c r="B561" s="465">
        <v>8</v>
      </c>
      <c r="C561" s="465">
        <v>1</v>
      </c>
      <c r="D561" s="466" t="s">
        <v>1196</v>
      </c>
      <c r="E561" s="467" t="s">
        <v>1564</v>
      </c>
      <c r="F561" s="468">
        <v>8635.7000000000007</v>
      </c>
      <c r="G561" s="469">
        <v>8635.7000000000007</v>
      </c>
    </row>
    <row r="562" spans="1:7">
      <c r="A562" s="452" t="s">
        <v>1184</v>
      </c>
      <c r="B562" s="453">
        <v>8</v>
      </c>
      <c r="C562" s="453">
        <v>4</v>
      </c>
      <c r="D562" s="454" t="s">
        <v>1453</v>
      </c>
      <c r="E562" s="455" t="s">
        <v>1453</v>
      </c>
      <c r="F562" s="456">
        <v>10681.8</v>
      </c>
      <c r="G562" s="457">
        <v>10706.5</v>
      </c>
    </row>
    <row r="563" spans="1:7" ht="22.5">
      <c r="A563" s="458" t="s">
        <v>1821</v>
      </c>
      <c r="B563" s="459">
        <v>8</v>
      </c>
      <c r="C563" s="459">
        <v>4</v>
      </c>
      <c r="D563" s="460" t="s">
        <v>1556</v>
      </c>
      <c r="E563" s="461" t="s">
        <v>1453</v>
      </c>
      <c r="F563" s="462">
        <v>10281.799999999999</v>
      </c>
      <c r="G563" s="463">
        <v>10306.5</v>
      </c>
    </row>
    <row r="564" spans="1:7" ht="45">
      <c r="A564" s="464" t="s">
        <v>1834</v>
      </c>
      <c r="B564" s="465">
        <v>8</v>
      </c>
      <c r="C564" s="465">
        <v>4</v>
      </c>
      <c r="D564" s="466" t="s">
        <v>1554</v>
      </c>
      <c r="E564" s="467" t="s">
        <v>1453</v>
      </c>
      <c r="F564" s="468">
        <v>210.8</v>
      </c>
      <c r="G564" s="469">
        <v>235.5</v>
      </c>
    </row>
    <row r="565" spans="1:7" ht="78.75">
      <c r="A565" s="464" t="s">
        <v>1183</v>
      </c>
      <c r="B565" s="465">
        <v>8</v>
      </c>
      <c r="C565" s="465">
        <v>4</v>
      </c>
      <c r="D565" s="466" t="s">
        <v>1552</v>
      </c>
      <c r="E565" s="467" t="s">
        <v>1453</v>
      </c>
      <c r="F565" s="468">
        <v>210.8</v>
      </c>
      <c r="G565" s="469">
        <v>235.5</v>
      </c>
    </row>
    <row r="566" spans="1:7" ht="22.5">
      <c r="A566" s="464" t="s">
        <v>1530</v>
      </c>
      <c r="B566" s="465">
        <v>8</v>
      </c>
      <c r="C566" s="465">
        <v>4</v>
      </c>
      <c r="D566" s="466" t="s">
        <v>1552</v>
      </c>
      <c r="E566" s="467" t="s">
        <v>1529</v>
      </c>
      <c r="F566" s="468">
        <v>210.8</v>
      </c>
      <c r="G566" s="469">
        <v>235.5</v>
      </c>
    </row>
    <row r="567" spans="1:7" ht="22.5">
      <c r="A567" s="464" t="s">
        <v>1528</v>
      </c>
      <c r="B567" s="465">
        <v>8</v>
      </c>
      <c r="C567" s="465">
        <v>4</v>
      </c>
      <c r="D567" s="466" t="s">
        <v>1552</v>
      </c>
      <c r="E567" s="467" t="s">
        <v>1479</v>
      </c>
      <c r="F567" s="468">
        <v>210.8</v>
      </c>
      <c r="G567" s="469">
        <v>235.5</v>
      </c>
    </row>
    <row r="568" spans="1:7" ht="45">
      <c r="A568" s="464" t="s">
        <v>1187</v>
      </c>
      <c r="B568" s="465">
        <v>8</v>
      </c>
      <c r="C568" s="465">
        <v>4</v>
      </c>
      <c r="D568" s="466" t="s">
        <v>1188</v>
      </c>
      <c r="E568" s="467" t="s">
        <v>1453</v>
      </c>
      <c r="F568" s="468">
        <v>1200</v>
      </c>
      <c r="G568" s="469">
        <v>1200</v>
      </c>
    </row>
    <row r="569" spans="1:7" ht="45">
      <c r="A569" s="464" t="s">
        <v>1197</v>
      </c>
      <c r="B569" s="465">
        <v>8</v>
      </c>
      <c r="C569" s="465">
        <v>4</v>
      </c>
      <c r="D569" s="466" t="s">
        <v>1198</v>
      </c>
      <c r="E569" s="467" t="s">
        <v>1453</v>
      </c>
      <c r="F569" s="468">
        <v>1200</v>
      </c>
      <c r="G569" s="469">
        <v>1200</v>
      </c>
    </row>
    <row r="570" spans="1:7" ht="22.5">
      <c r="A570" s="464" t="s">
        <v>1570</v>
      </c>
      <c r="B570" s="465">
        <v>8</v>
      </c>
      <c r="C570" s="465">
        <v>4</v>
      </c>
      <c r="D570" s="466" t="s">
        <v>1198</v>
      </c>
      <c r="E570" s="467" t="s">
        <v>1569</v>
      </c>
      <c r="F570" s="468">
        <v>1200</v>
      </c>
      <c r="G570" s="469">
        <v>1200</v>
      </c>
    </row>
    <row r="571" spans="1:7">
      <c r="A571" s="464" t="s">
        <v>1568</v>
      </c>
      <c r="B571" s="465">
        <v>8</v>
      </c>
      <c r="C571" s="465">
        <v>4</v>
      </c>
      <c r="D571" s="466" t="s">
        <v>1198</v>
      </c>
      <c r="E571" s="467" t="s">
        <v>1567</v>
      </c>
      <c r="F571" s="468">
        <v>60</v>
      </c>
      <c r="G571" s="469">
        <v>60</v>
      </c>
    </row>
    <row r="572" spans="1:7">
      <c r="A572" s="464" t="s">
        <v>1566</v>
      </c>
      <c r="B572" s="465">
        <v>8</v>
      </c>
      <c r="C572" s="465">
        <v>4</v>
      </c>
      <c r="D572" s="466" t="s">
        <v>1198</v>
      </c>
      <c r="E572" s="467" t="s">
        <v>1564</v>
      </c>
      <c r="F572" s="468">
        <v>1140</v>
      </c>
      <c r="G572" s="469">
        <v>1140</v>
      </c>
    </row>
    <row r="573" spans="1:7" ht="33.75">
      <c r="A573" s="464" t="s">
        <v>1857</v>
      </c>
      <c r="B573" s="465">
        <v>8</v>
      </c>
      <c r="C573" s="465">
        <v>4</v>
      </c>
      <c r="D573" s="466" t="s">
        <v>1858</v>
      </c>
      <c r="E573" s="467" t="s">
        <v>1453</v>
      </c>
      <c r="F573" s="468">
        <v>8871</v>
      </c>
      <c r="G573" s="469">
        <v>8871</v>
      </c>
    </row>
    <row r="574" spans="1:7" ht="56.25">
      <c r="A574" s="464" t="s">
        <v>1859</v>
      </c>
      <c r="B574" s="465">
        <v>8</v>
      </c>
      <c r="C574" s="465">
        <v>4</v>
      </c>
      <c r="D574" s="466" t="s">
        <v>1860</v>
      </c>
      <c r="E574" s="467" t="s">
        <v>1453</v>
      </c>
      <c r="F574" s="468">
        <v>8871</v>
      </c>
      <c r="G574" s="469">
        <v>8871</v>
      </c>
    </row>
    <row r="575" spans="1:7" ht="45">
      <c r="A575" s="464" t="s">
        <v>1590</v>
      </c>
      <c r="B575" s="465">
        <v>8</v>
      </c>
      <c r="C575" s="465">
        <v>4</v>
      </c>
      <c r="D575" s="466" t="s">
        <v>1860</v>
      </c>
      <c r="E575" s="467" t="s">
        <v>1589</v>
      </c>
      <c r="F575" s="468">
        <v>8582</v>
      </c>
      <c r="G575" s="469">
        <v>8582</v>
      </c>
    </row>
    <row r="576" spans="1:7" ht="22.5">
      <c r="A576" s="464" t="s">
        <v>1588</v>
      </c>
      <c r="B576" s="465">
        <v>8</v>
      </c>
      <c r="C576" s="465">
        <v>4</v>
      </c>
      <c r="D576" s="466" t="s">
        <v>1860</v>
      </c>
      <c r="E576" s="467" t="s">
        <v>1587</v>
      </c>
      <c r="F576" s="468">
        <v>8582</v>
      </c>
      <c r="G576" s="469">
        <v>8582</v>
      </c>
    </row>
    <row r="577" spans="1:7" ht="22.5">
      <c r="A577" s="464" t="s">
        <v>1530</v>
      </c>
      <c r="B577" s="465">
        <v>8</v>
      </c>
      <c r="C577" s="465">
        <v>4</v>
      </c>
      <c r="D577" s="466" t="s">
        <v>1860</v>
      </c>
      <c r="E577" s="467" t="s">
        <v>1529</v>
      </c>
      <c r="F577" s="468">
        <v>286</v>
      </c>
      <c r="G577" s="469">
        <v>286</v>
      </c>
    </row>
    <row r="578" spans="1:7" ht="22.5">
      <c r="A578" s="464" t="s">
        <v>1528</v>
      </c>
      <c r="B578" s="465">
        <v>8</v>
      </c>
      <c r="C578" s="465">
        <v>4</v>
      </c>
      <c r="D578" s="466" t="s">
        <v>1860</v>
      </c>
      <c r="E578" s="467" t="s">
        <v>1479</v>
      </c>
      <c r="F578" s="468">
        <v>286</v>
      </c>
      <c r="G578" s="469">
        <v>286</v>
      </c>
    </row>
    <row r="579" spans="1:7">
      <c r="A579" s="464" t="s">
        <v>1461</v>
      </c>
      <c r="B579" s="465">
        <v>8</v>
      </c>
      <c r="C579" s="465">
        <v>4</v>
      </c>
      <c r="D579" s="466" t="s">
        <v>1860</v>
      </c>
      <c r="E579" s="467" t="s">
        <v>1460</v>
      </c>
      <c r="F579" s="468">
        <v>3</v>
      </c>
      <c r="G579" s="469">
        <v>3</v>
      </c>
    </row>
    <row r="580" spans="1:7">
      <c r="A580" s="464" t="s">
        <v>1586</v>
      </c>
      <c r="B580" s="465">
        <v>8</v>
      </c>
      <c r="C580" s="465">
        <v>4</v>
      </c>
      <c r="D580" s="466" t="s">
        <v>1860</v>
      </c>
      <c r="E580" s="467" t="s">
        <v>1584</v>
      </c>
      <c r="F580" s="468">
        <v>3</v>
      </c>
      <c r="G580" s="469">
        <v>3</v>
      </c>
    </row>
    <row r="581" spans="1:7" ht="22.5">
      <c r="A581" s="458" t="s">
        <v>1408</v>
      </c>
      <c r="B581" s="459">
        <v>8</v>
      </c>
      <c r="C581" s="459">
        <v>4</v>
      </c>
      <c r="D581" s="460" t="s">
        <v>1409</v>
      </c>
      <c r="E581" s="461" t="s">
        <v>1453</v>
      </c>
      <c r="F581" s="462">
        <v>200</v>
      </c>
      <c r="G581" s="463">
        <v>200</v>
      </c>
    </row>
    <row r="582" spans="1:7" ht="22.5">
      <c r="A582" s="464" t="s">
        <v>1410</v>
      </c>
      <c r="B582" s="465">
        <v>8</v>
      </c>
      <c r="C582" s="465">
        <v>4</v>
      </c>
      <c r="D582" s="466" t="s">
        <v>1411</v>
      </c>
      <c r="E582" s="467" t="s">
        <v>1453</v>
      </c>
      <c r="F582" s="468">
        <v>200</v>
      </c>
      <c r="G582" s="469">
        <v>200</v>
      </c>
    </row>
    <row r="583" spans="1:7" ht="22.5">
      <c r="A583" s="464" t="s">
        <v>1570</v>
      </c>
      <c r="B583" s="465">
        <v>8</v>
      </c>
      <c r="C583" s="465">
        <v>4</v>
      </c>
      <c r="D583" s="466" t="s">
        <v>1411</v>
      </c>
      <c r="E583" s="467" t="s">
        <v>1569</v>
      </c>
      <c r="F583" s="468">
        <v>200</v>
      </c>
      <c r="G583" s="469">
        <v>200</v>
      </c>
    </row>
    <row r="584" spans="1:7">
      <c r="A584" s="464" t="s">
        <v>1566</v>
      </c>
      <c r="B584" s="465">
        <v>8</v>
      </c>
      <c r="C584" s="465">
        <v>4</v>
      </c>
      <c r="D584" s="466" t="s">
        <v>1411</v>
      </c>
      <c r="E584" s="467" t="s">
        <v>1564</v>
      </c>
      <c r="F584" s="468">
        <v>200</v>
      </c>
      <c r="G584" s="469">
        <v>200</v>
      </c>
    </row>
    <row r="585" spans="1:7" ht="33.75">
      <c r="A585" s="458" t="s">
        <v>1430</v>
      </c>
      <c r="B585" s="459">
        <v>8</v>
      </c>
      <c r="C585" s="459">
        <v>4</v>
      </c>
      <c r="D585" s="460" t="s">
        <v>1431</v>
      </c>
      <c r="E585" s="461" t="s">
        <v>1453</v>
      </c>
      <c r="F585" s="462">
        <v>200</v>
      </c>
      <c r="G585" s="463">
        <v>200</v>
      </c>
    </row>
    <row r="586" spans="1:7" ht="45">
      <c r="A586" s="464" t="s">
        <v>1432</v>
      </c>
      <c r="B586" s="465">
        <v>8</v>
      </c>
      <c r="C586" s="465">
        <v>4</v>
      </c>
      <c r="D586" s="466" t="s">
        <v>1433</v>
      </c>
      <c r="E586" s="467" t="s">
        <v>1453</v>
      </c>
      <c r="F586" s="468">
        <v>200</v>
      </c>
      <c r="G586" s="469">
        <v>200</v>
      </c>
    </row>
    <row r="587" spans="1:7" ht="22.5">
      <c r="A587" s="464" t="s">
        <v>1570</v>
      </c>
      <c r="B587" s="465">
        <v>8</v>
      </c>
      <c r="C587" s="465">
        <v>4</v>
      </c>
      <c r="D587" s="466" t="s">
        <v>1433</v>
      </c>
      <c r="E587" s="467" t="s">
        <v>1569</v>
      </c>
      <c r="F587" s="468">
        <v>200</v>
      </c>
      <c r="G587" s="469">
        <v>200</v>
      </c>
    </row>
    <row r="588" spans="1:7">
      <c r="A588" s="464" t="s">
        <v>1568</v>
      </c>
      <c r="B588" s="465">
        <v>8</v>
      </c>
      <c r="C588" s="465">
        <v>4</v>
      </c>
      <c r="D588" s="466" t="s">
        <v>1433</v>
      </c>
      <c r="E588" s="467" t="s">
        <v>1567</v>
      </c>
      <c r="F588" s="468">
        <v>60</v>
      </c>
      <c r="G588" s="469">
        <v>60</v>
      </c>
    </row>
    <row r="589" spans="1:7">
      <c r="A589" s="464" t="s">
        <v>1566</v>
      </c>
      <c r="B589" s="465">
        <v>8</v>
      </c>
      <c r="C589" s="465">
        <v>4</v>
      </c>
      <c r="D589" s="466" t="s">
        <v>1433</v>
      </c>
      <c r="E589" s="467" t="s">
        <v>1564</v>
      </c>
      <c r="F589" s="468">
        <v>140</v>
      </c>
      <c r="G589" s="469">
        <v>140</v>
      </c>
    </row>
    <row r="590" spans="1:7">
      <c r="A590" s="470" t="s">
        <v>1673</v>
      </c>
      <c r="B590" s="471">
        <v>10</v>
      </c>
      <c r="C590" s="471">
        <v>0</v>
      </c>
      <c r="D590" s="472" t="s">
        <v>1453</v>
      </c>
      <c r="E590" s="473" t="s">
        <v>1453</v>
      </c>
      <c r="F590" s="474">
        <v>221188.53</v>
      </c>
      <c r="G590" s="475">
        <v>240711.13</v>
      </c>
    </row>
    <row r="591" spans="1:7">
      <c r="A591" s="452" t="s">
        <v>976</v>
      </c>
      <c r="B591" s="453">
        <v>10</v>
      </c>
      <c r="C591" s="453">
        <v>1</v>
      </c>
      <c r="D591" s="454" t="s">
        <v>1453</v>
      </c>
      <c r="E591" s="455" t="s">
        <v>1453</v>
      </c>
      <c r="F591" s="456">
        <v>2958</v>
      </c>
      <c r="G591" s="457">
        <v>2958</v>
      </c>
    </row>
    <row r="592" spans="1:7" ht="33.75">
      <c r="A592" s="458" t="s">
        <v>1498</v>
      </c>
      <c r="B592" s="459">
        <v>10</v>
      </c>
      <c r="C592" s="459">
        <v>1</v>
      </c>
      <c r="D592" s="460" t="s">
        <v>1602</v>
      </c>
      <c r="E592" s="461" t="s">
        <v>1453</v>
      </c>
      <c r="F592" s="462">
        <v>2958</v>
      </c>
      <c r="G592" s="463">
        <v>2958</v>
      </c>
    </row>
    <row r="593" spans="1:7">
      <c r="A593" s="464" t="s">
        <v>1513</v>
      </c>
      <c r="B593" s="465">
        <v>10</v>
      </c>
      <c r="C593" s="465">
        <v>1</v>
      </c>
      <c r="D593" s="466" t="s">
        <v>1514</v>
      </c>
      <c r="E593" s="467" t="s">
        <v>1453</v>
      </c>
      <c r="F593" s="468">
        <v>2958</v>
      </c>
      <c r="G593" s="469">
        <v>2958</v>
      </c>
    </row>
    <row r="594" spans="1:7">
      <c r="A594" s="464" t="s">
        <v>1467</v>
      </c>
      <c r="B594" s="465">
        <v>10</v>
      </c>
      <c r="C594" s="465">
        <v>1</v>
      </c>
      <c r="D594" s="466" t="s">
        <v>1514</v>
      </c>
      <c r="E594" s="467" t="s">
        <v>1466</v>
      </c>
      <c r="F594" s="468">
        <v>2958</v>
      </c>
      <c r="G594" s="469">
        <v>2958</v>
      </c>
    </row>
    <row r="595" spans="1:7" ht="22.5">
      <c r="A595" s="464" t="s">
        <v>1473</v>
      </c>
      <c r="B595" s="465">
        <v>10</v>
      </c>
      <c r="C595" s="465">
        <v>1</v>
      </c>
      <c r="D595" s="466" t="s">
        <v>1514</v>
      </c>
      <c r="E595" s="467" t="s">
        <v>1471</v>
      </c>
      <c r="F595" s="468">
        <v>2958</v>
      </c>
      <c r="G595" s="469">
        <v>2958</v>
      </c>
    </row>
    <row r="596" spans="1:7">
      <c r="A596" s="452" t="s">
        <v>1269</v>
      </c>
      <c r="B596" s="453">
        <v>10</v>
      </c>
      <c r="C596" s="453">
        <v>3</v>
      </c>
      <c r="D596" s="454" t="s">
        <v>1453</v>
      </c>
      <c r="E596" s="455" t="s">
        <v>1453</v>
      </c>
      <c r="F596" s="456">
        <v>7616.33</v>
      </c>
      <c r="G596" s="457">
        <v>7616.33</v>
      </c>
    </row>
    <row r="597" spans="1:7" ht="33.75">
      <c r="A597" s="458" t="s">
        <v>1247</v>
      </c>
      <c r="B597" s="459">
        <v>10</v>
      </c>
      <c r="C597" s="459">
        <v>3</v>
      </c>
      <c r="D597" s="460" t="s">
        <v>1544</v>
      </c>
      <c r="E597" s="461" t="s">
        <v>1453</v>
      </c>
      <c r="F597" s="462">
        <v>1741.13</v>
      </c>
      <c r="G597" s="463">
        <v>1741.13</v>
      </c>
    </row>
    <row r="598" spans="1:7" ht="45">
      <c r="A598" s="464" t="s">
        <v>1266</v>
      </c>
      <c r="B598" s="465">
        <v>10</v>
      </c>
      <c r="C598" s="465">
        <v>3</v>
      </c>
      <c r="D598" s="466" t="s">
        <v>1542</v>
      </c>
      <c r="E598" s="467" t="s">
        <v>1453</v>
      </c>
      <c r="F598" s="468">
        <v>1741.13</v>
      </c>
      <c r="G598" s="469">
        <v>1741.13</v>
      </c>
    </row>
    <row r="599" spans="1:7" ht="78.75">
      <c r="A599" s="464" t="s">
        <v>1267</v>
      </c>
      <c r="B599" s="465">
        <v>10</v>
      </c>
      <c r="C599" s="465">
        <v>3</v>
      </c>
      <c r="D599" s="466" t="s">
        <v>1268</v>
      </c>
      <c r="E599" s="467" t="s">
        <v>1453</v>
      </c>
      <c r="F599" s="468">
        <v>1644.4</v>
      </c>
      <c r="G599" s="469">
        <v>1644.4</v>
      </c>
    </row>
    <row r="600" spans="1:7">
      <c r="A600" s="464" t="s">
        <v>1467</v>
      </c>
      <c r="B600" s="465">
        <v>10</v>
      </c>
      <c r="C600" s="465">
        <v>3</v>
      </c>
      <c r="D600" s="466" t="s">
        <v>1268</v>
      </c>
      <c r="E600" s="467" t="s">
        <v>1466</v>
      </c>
      <c r="F600" s="468">
        <v>1644.4</v>
      </c>
      <c r="G600" s="469">
        <v>1644.4</v>
      </c>
    </row>
    <row r="601" spans="1:7" ht="22.5">
      <c r="A601" s="464" t="s">
        <v>1473</v>
      </c>
      <c r="B601" s="465">
        <v>10</v>
      </c>
      <c r="C601" s="465">
        <v>3</v>
      </c>
      <c r="D601" s="466" t="s">
        <v>1268</v>
      </c>
      <c r="E601" s="467" t="s">
        <v>1471</v>
      </c>
      <c r="F601" s="468">
        <v>1644.4</v>
      </c>
      <c r="G601" s="469">
        <v>1644.4</v>
      </c>
    </row>
    <row r="602" spans="1:7" ht="56.25">
      <c r="A602" s="464" t="s">
        <v>1272</v>
      </c>
      <c r="B602" s="465">
        <v>10</v>
      </c>
      <c r="C602" s="465">
        <v>3</v>
      </c>
      <c r="D602" s="466" t="s">
        <v>1273</v>
      </c>
      <c r="E602" s="467" t="s">
        <v>1453</v>
      </c>
      <c r="F602" s="468">
        <v>96.73</v>
      </c>
      <c r="G602" s="469">
        <v>96.73</v>
      </c>
    </row>
    <row r="603" spans="1:7">
      <c r="A603" s="464" t="s">
        <v>1467</v>
      </c>
      <c r="B603" s="465">
        <v>10</v>
      </c>
      <c r="C603" s="465">
        <v>3</v>
      </c>
      <c r="D603" s="466" t="s">
        <v>1273</v>
      </c>
      <c r="E603" s="467" t="s">
        <v>1466</v>
      </c>
      <c r="F603" s="468">
        <v>96.73</v>
      </c>
      <c r="G603" s="469">
        <v>96.73</v>
      </c>
    </row>
    <row r="604" spans="1:7" ht="22.5">
      <c r="A604" s="464" t="s">
        <v>1473</v>
      </c>
      <c r="B604" s="465">
        <v>10</v>
      </c>
      <c r="C604" s="465">
        <v>3</v>
      </c>
      <c r="D604" s="466" t="s">
        <v>1273</v>
      </c>
      <c r="E604" s="467" t="s">
        <v>1471</v>
      </c>
      <c r="F604" s="468">
        <v>96.73</v>
      </c>
      <c r="G604" s="469">
        <v>96.73</v>
      </c>
    </row>
    <row r="605" spans="1:7">
      <c r="A605" s="458" t="s">
        <v>1491</v>
      </c>
      <c r="B605" s="459">
        <v>10</v>
      </c>
      <c r="C605" s="459">
        <v>3</v>
      </c>
      <c r="D605" s="460" t="s">
        <v>1477</v>
      </c>
      <c r="E605" s="461" t="s">
        <v>1453</v>
      </c>
      <c r="F605" s="462">
        <v>5875.2</v>
      </c>
      <c r="G605" s="463">
        <v>5875.2</v>
      </c>
    </row>
    <row r="606" spans="1:7" ht="22.5">
      <c r="A606" s="464" t="s">
        <v>1022</v>
      </c>
      <c r="B606" s="465">
        <v>10</v>
      </c>
      <c r="C606" s="465">
        <v>3</v>
      </c>
      <c r="D606" s="466" t="s">
        <v>1475</v>
      </c>
      <c r="E606" s="467" t="s">
        <v>1453</v>
      </c>
      <c r="F606" s="468">
        <v>5875.2</v>
      </c>
      <c r="G606" s="469">
        <v>5875.2</v>
      </c>
    </row>
    <row r="607" spans="1:7" ht="123.75">
      <c r="A607" s="464" t="s">
        <v>1029</v>
      </c>
      <c r="B607" s="465">
        <v>10</v>
      </c>
      <c r="C607" s="465">
        <v>3</v>
      </c>
      <c r="D607" s="466" t="s">
        <v>1472</v>
      </c>
      <c r="E607" s="467" t="s">
        <v>1453</v>
      </c>
      <c r="F607" s="468">
        <v>5875.2</v>
      </c>
      <c r="G607" s="469">
        <v>5875.2</v>
      </c>
    </row>
    <row r="608" spans="1:7">
      <c r="A608" s="464" t="s">
        <v>1467</v>
      </c>
      <c r="B608" s="465">
        <v>10</v>
      </c>
      <c r="C608" s="465">
        <v>3</v>
      </c>
      <c r="D608" s="466" t="s">
        <v>1472</v>
      </c>
      <c r="E608" s="467" t="s">
        <v>1466</v>
      </c>
      <c r="F608" s="468">
        <v>5875.2</v>
      </c>
      <c r="G608" s="469">
        <v>5875.2</v>
      </c>
    </row>
    <row r="609" spans="1:7" ht="22.5">
      <c r="A609" s="464" t="s">
        <v>1473</v>
      </c>
      <c r="B609" s="465">
        <v>10</v>
      </c>
      <c r="C609" s="465">
        <v>3</v>
      </c>
      <c r="D609" s="466" t="s">
        <v>1472</v>
      </c>
      <c r="E609" s="467" t="s">
        <v>1471</v>
      </c>
      <c r="F609" s="468">
        <v>5875.2</v>
      </c>
      <c r="G609" s="469">
        <v>5875.2</v>
      </c>
    </row>
    <row r="610" spans="1:7">
      <c r="A610" s="452" t="s">
        <v>1760</v>
      </c>
      <c r="B610" s="453">
        <v>10</v>
      </c>
      <c r="C610" s="453">
        <v>4</v>
      </c>
      <c r="D610" s="454" t="s">
        <v>1453</v>
      </c>
      <c r="E610" s="455" t="s">
        <v>1453</v>
      </c>
      <c r="F610" s="456">
        <v>175265.1</v>
      </c>
      <c r="G610" s="457">
        <v>197190.7</v>
      </c>
    </row>
    <row r="611" spans="1:7" ht="22.5">
      <c r="A611" s="458" t="s">
        <v>1733</v>
      </c>
      <c r="B611" s="459">
        <v>10</v>
      </c>
      <c r="C611" s="459">
        <v>4</v>
      </c>
      <c r="D611" s="460" t="s">
        <v>1582</v>
      </c>
      <c r="E611" s="461" t="s">
        <v>1453</v>
      </c>
      <c r="F611" s="462">
        <v>20662</v>
      </c>
      <c r="G611" s="463">
        <v>20712</v>
      </c>
    </row>
    <row r="612" spans="1:7" ht="33.75">
      <c r="A612" s="464" t="s">
        <v>1734</v>
      </c>
      <c r="B612" s="465">
        <v>10</v>
      </c>
      <c r="C612" s="465">
        <v>4</v>
      </c>
      <c r="D612" s="466" t="s">
        <v>1580</v>
      </c>
      <c r="E612" s="467" t="s">
        <v>1453</v>
      </c>
      <c r="F612" s="468">
        <v>20662</v>
      </c>
      <c r="G612" s="469">
        <v>20712</v>
      </c>
    </row>
    <row r="613" spans="1:7" ht="78.75">
      <c r="A613" s="464" t="s">
        <v>1759</v>
      </c>
      <c r="B613" s="465">
        <v>10</v>
      </c>
      <c r="C613" s="465">
        <v>4</v>
      </c>
      <c r="D613" s="466" t="s">
        <v>1565</v>
      </c>
      <c r="E613" s="467" t="s">
        <v>1453</v>
      </c>
      <c r="F613" s="468">
        <v>20662</v>
      </c>
      <c r="G613" s="469">
        <v>20712</v>
      </c>
    </row>
    <row r="614" spans="1:7">
      <c r="A614" s="464" t="s">
        <v>1467</v>
      </c>
      <c r="B614" s="465">
        <v>10</v>
      </c>
      <c r="C614" s="465">
        <v>4</v>
      </c>
      <c r="D614" s="466" t="s">
        <v>1565</v>
      </c>
      <c r="E614" s="467" t="s">
        <v>1466</v>
      </c>
      <c r="F614" s="468">
        <v>20662</v>
      </c>
      <c r="G614" s="469">
        <v>20712</v>
      </c>
    </row>
    <row r="615" spans="1:7">
      <c r="A615" s="464" t="s">
        <v>1465</v>
      </c>
      <c r="B615" s="465">
        <v>10</v>
      </c>
      <c r="C615" s="465">
        <v>4</v>
      </c>
      <c r="D615" s="466" t="s">
        <v>1565</v>
      </c>
      <c r="E615" s="467" t="s">
        <v>1463</v>
      </c>
      <c r="F615" s="468">
        <v>20662</v>
      </c>
      <c r="G615" s="469">
        <v>20712</v>
      </c>
    </row>
    <row r="616" spans="1:7" ht="22.5">
      <c r="A616" s="458" t="s">
        <v>1794</v>
      </c>
      <c r="B616" s="459">
        <v>10</v>
      </c>
      <c r="C616" s="459">
        <v>4</v>
      </c>
      <c r="D616" s="460" t="s">
        <v>1562</v>
      </c>
      <c r="E616" s="461" t="s">
        <v>1453</v>
      </c>
      <c r="F616" s="462">
        <v>13636.2</v>
      </c>
      <c r="G616" s="463">
        <v>18074.400000000001</v>
      </c>
    </row>
    <row r="617" spans="1:7" ht="33.75">
      <c r="A617" s="464" t="s">
        <v>1814</v>
      </c>
      <c r="B617" s="465">
        <v>10</v>
      </c>
      <c r="C617" s="465">
        <v>4</v>
      </c>
      <c r="D617" s="466" t="s">
        <v>1560</v>
      </c>
      <c r="E617" s="467" t="s">
        <v>1453</v>
      </c>
      <c r="F617" s="468">
        <v>13636.2</v>
      </c>
      <c r="G617" s="469">
        <v>18074.400000000001</v>
      </c>
    </row>
    <row r="618" spans="1:7" ht="78.75">
      <c r="A618" s="464" t="s">
        <v>1815</v>
      </c>
      <c r="B618" s="465">
        <v>10</v>
      </c>
      <c r="C618" s="465">
        <v>4</v>
      </c>
      <c r="D618" s="466" t="s">
        <v>1558</v>
      </c>
      <c r="E618" s="467" t="s">
        <v>1453</v>
      </c>
      <c r="F618" s="468">
        <v>13314.5</v>
      </c>
      <c r="G618" s="469">
        <v>17752.7</v>
      </c>
    </row>
    <row r="619" spans="1:7">
      <c r="A619" s="464" t="s">
        <v>1467</v>
      </c>
      <c r="B619" s="465">
        <v>10</v>
      </c>
      <c r="C619" s="465">
        <v>4</v>
      </c>
      <c r="D619" s="466" t="s">
        <v>1558</v>
      </c>
      <c r="E619" s="467" t="s">
        <v>1466</v>
      </c>
      <c r="F619" s="468">
        <v>13314.5</v>
      </c>
      <c r="G619" s="469">
        <v>17752.7</v>
      </c>
    </row>
    <row r="620" spans="1:7" ht="22.5">
      <c r="A620" s="464" t="s">
        <v>1473</v>
      </c>
      <c r="B620" s="465">
        <v>10</v>
      </c>
      <c r="C620" s="465">
        <v>4</v>
      </c>
      <c r="D620" s="466" t="s">
        <v>1558</v>
      </c>
      <c r="E620" s="467" t="s">
        <v>1471</v>
      </c>
      <c r="F620" s="468">
        <v>13314.5</v>
      </c>
      <c r="G620" s="469">
        <v>17752.7</v>
      </c>
    </row>
    <row r="621" spans="1:7" ht="78.75">
      <c r="A621" s="464" t="s">
        <v>1448</v>
      </c>
      <c r="B621" s="465">
        <v>10</v>
      </c>
      <c r="C621" s="465">
        <v>4</v>
      </c>
      <c r="D621" s="466" t="s">
        <v>1631</v>
      </c>
      <c r="E621" s="467" t="s">
        <v>1453</v>
      </c>
      <c r="F621" s="468">
        <v>321.7</v>
      </c>
      <c r="G621" s="469">
        <v>321.7</v>
      </c>
    </row>
    <row r="622" spans="1:7" ht="22.5">
      <c r="A622" s="464" t="s">
        <v>1530</v>
      </c>
      <c r="B622" s="465">
        <v>10</v>
      </c>
      <c r="C622" s="465">
        <v>4</v>
      </c>
      <c r="D622" s="466" t="s">
        <v>1631</v>
      </c>
      <c r="E622" s="467" t="s">
        <v>1529</v>
      </c>
      <c r="F622" s="468">
        <v>321.7</v>
      </c>
      <c r="G622" s="469">
        <v>321.7</v>
      </c>
    </row>
    <row r="623" spans="1:7" ht="22.5">
      <c r="A623" s="464" t="s">
        <v>1528</v>
      </c>
      <c r="B623" s="465">
        <v>10</v>
      </c>
      <c r="C623" s="465">
        <v>4</v>
      </c>
      <c r="D623" s="466" t="s">
        <v>1631</v>
      </c>
      <c r="E623" s="467" t="s">
        <v>1479</v>
      </c>
      <c r="F623" s="468">
        <v>321.7</v>
      </c>
      <c r="G623" s="469">
        <v>321.7</v>
      </c>
    </row>
    <row r="624" spans="1:7">
      <c r="A624" s="458" t="s">
        <v>1491</v>
      </c>
      <c r="B624" s="459">
        <v>10</v>
      </c>
      <c r="C624" s="459">
        <v>4</v>
      </c>
      <c r="D624" s="460" t="s">
        <v>1477</v>
      </c>
      <c r="E624" s="461" t="s">
        <v>1453</v>
      </c>
      <c r="F624" s="462">
        <v>140966.9</v>
      </c>
      <c r="G624" s="463">
        <v>158404.29999999999</v>
      </c>
    </row>
    <row r="625" spans="1:7" ht="22.5">
      <c r="A625" s="464" t="s">
        <v>1022</v>
      </c>
      <c r="B625" s="465">
        <v>10</v>
      </c>
      <c r="C625" s="465">
        <v>4</v>
      </c>
      <c r="D625" s="466" t="s">
        <v>1475</v>
      </c>
      <c r="E625" s="467" t="s">
        <v>1453</v>
      </c>
      <c r="F625" s="468">
        <v>140966.9</v>
      </c>
      <c r="G625" s="469">
        <v>158404.29999999999</v>
      </c>
    </row>
    <row r="626" spans="1:7" ht="67.5">
      <c r="A626" s="464" t="s">
        <v>1030</v>
      </c>
      <c r="B626" s="465">
        <v>10</v>
      </c>
      <c r="C626" s="465">
        <v>4</v>
      </c>
      <c r="D626" s="466" t="s">
        <v>1469</v>
      </c>
      <c r="E626" s="467" t="s">
        <v>1453</v>
      </c>
      <c r="F626" s="468">
        <v>2038.6</v>
      </c>
      <c r="G626" s="469">
        <v>2323.1</v>
      </c>
    </row>
    <row r="627" spans="1:7">
      <c r="A627" s="464" t="s">
        <v>1467</v>
      </c>
      <c r="B627" s="465">
        <v>10</v>
      </c>
      <c r="C627" s="465">
        <v>4</v>
      </c>
      <c r="D627" s="466" t="s">
        <v>1469</v>
      </c>
      <c r="E627" s="467" t="s">
        <v>1466</v>
      </c>
      <c r="F627" s="468">
        <v>2038.6</v>
      </c>
      <c r="G627" s="469">
        <v>2323.1</v>
      </c>
    </row>
    <row r="628" spans="1:7">
      <c r="A628" s="464" t="s">
        <v>1465</v>
      </c>
      <c r="B628" s="465">
        <v>10</v>
      </c>
      <c r="C628" s="465">
        <v>4</v>
      </c>
      <c r="D628" s="466" t="s">
        <v>1469</v>
      </c>
      <c r="E628" s="467" t="s">
        <v>1463</v>
      </c>
      <c r="F628" s="468">
        <v>2038.6</v>
      </c>
      <c r="G628" s="469">
        <v>2323.1</v>
      </c>
    </row>
    <row r="629" spans="1:7" ht="101.25">
      <c r="A629" s="464" t="s">
        <v>1031</v>
      </c>
      <c r="B629" s="465">
        <v>10</v>
      </c>
      <c r="C629" s="465">
        <v>4</v>
      </c>
      <c r="D629" s="466" t="s">
        <v>1464</v>
      </c>
      <c r="E629" s="467" t="s">
        <v>1453</v>
      </c>
      <c r="F629" s="468">
        <v>138928.29999999999</v>
      </c>
      <c r="G629" s="469">
        <v>156081.20000000001</v>
      </c>
    </row>
    <row r="630" spans="1:7">
      <c r="A630" s="464" t="s">
        <v>1467</v>
      </c>
      <c r="B630" s="465">
        <v>10</v>
      </c>
      <c r="C630" s="465">
        <v>4</v>
      </c>
      <c r="D630" s="466" t="s">
        <v>1464</v>
      </c>
      <c r="E630" s="467" t="s">
        <v>1466</v>
      </c>
      <c r="F630" s="468">
        <v>138928.29999999999</v>
      </c>
      <c r="G630" s="469">
        <v>156081.20000000001</v>
      </c>
    </row>
    <row r="631" spans="1:7">
      <c r="A631" s="464" t="s">
        <v>1465</v>
      </c>
      <c r="B631" s="465">
        <v>10</v>
      </c>
      <c r="C631" s="465">
        <v>4</v>
      </c>
      <c r="D631" s="466" t="s">
        <v>1464</v>
      </c>
      <c r="E631" s="467" t="s">
        <v>1463</v>
      </c>
      <c r="F631" s="468">
        <v>138928.29999999999</v>
      </c>
      <c r="G631" s="469">
        <v>156081.20000000001</v>
      </c>
    </row>
    <row r="632" spans="1:7">
      <c r="A632" s="452" t="s">
        <v>1674</v>
      </c>
      <c r="B632" s="453">
        <v>10</v>
      </c>
      <c r="C632" s="453">
        <v>6</v>
      </c>
      <c r="D632" s="454" t="s">
        <v>1453</v>
      </c>
      <c r="E632" s="455" t="s">
        <v>1453</v>
      </c>
      <c r="F632" s="456">
        <v>35349.1</v>
      </c>
      <c r="G632" s="457">
        <v>32946.1</v>
      </c>
    </row>
    <row r="633" spans="1:7" ht="33.75">
      <c r="A633" s="458" t="s">
        <v>1498</v>
      </c>
      <c r="B633" s="459">
        <v>10</v>
      </c>
      <c r="C633" s="459">
        <v>6</v>
      </c>
      <c r="D633" s="460" t="s">
        <v>1602</v>
      </c>
      <c r="E633" s="461" t="s">
        <v>1453</v>
      </c>
      <c r="F633" s="462">
        <v>14070.1</v>
      </c>
      <c r="G633" s="463">
        <v>14070.1</v>
      </c>
    </row>
    <row r="634" spans="1:7" ht="33.75">
      <c r="A634" s="464" t="s">
        <v>1032</v>
      </c>
      <c r="B634" s="465">
        <v>10</v>
      </c>
      <c r="C634" s="465">
        <v>6</v>
      </c>
      <c r="D634" s="466" t="s">
        <v>1600</v>
      </c>
      <c r="E634" s="467" t="s">
        <v>1453</v>
      </c>
      <c r="F634" s="468">
        <v>14070.1</v>
      </c>
      <c r="G634" s="469">
        <v>14070.1</v>
      </c>
    </row>
    <row r="635" spans="1:7" ht="45">
      <c r="A635" s="464" t="s">
        <v>1590</v>
      </c>
      <c r="B635" s="465">
        <v>10</v>
      </c>
      <c r="C635" s="465">
        <v>6</v>
      </c>
      <c r="D635" s="466" t="s">
        <v>1600</v>
      </c>
      <c r="E635" s="467" t="s">
        <v>1589</v>
      </c>
      <c r="F635" s="468">
        <v>13291</v>
      </c>
      <c r="G635" s="469">
        <v>13340</v>
      </c>
    </row>
    <row r="636" spans="1:7" ht="22.5">
      <c r="A636" s="464" t="s">
        <v>1588</v>
      </c>
      <c r="B636" s="465">
        <v>10</v>
      </c>
      <c r="C636" s="465">
        <v>6</v>
      </c>
      <c r="D636" s="466" t="s">
        <v>1600</v>
      </c>
      <c r="E636" s="467" t="s">
        <v>1587</v>
      </c>
      <c r="F636" s="468">
        <v>13291</v>
      </c>
      <c r="G636" s="469">
        <v>13340</v>
      </c>
    </row>
    <row r="637" spans="1:7" ht="22.5">
      <c r="A637" s="464" t="s">
        <v>1530</v>
      </c>
      <c r="B637" s="465">
        <v>10</v>
      </c>
      <c r="C637" s="465">
        <v>6</v>
      </c>
      <c r="D637" s="466" t="s">
        <v>1600</v>
      </c>
      <c r="E637" s="467" t="s">
        <v>1529</v>
      </c>
      <c r="F637" s="468">
        <v>771.1</v>
      </c>
      <c r="G637" s="469">
        <v>722.1</v>
      </c>
    </row>
    <row r="638" spans="1:7" ht="22.5">
      <c r="A638" s="464" t="s">
        <v>1528</v>
      </c>
      <c r="B638" s="465">
        <v>10</v>
      </c>
      <c r="C638" s="465">
        <v>6</v>
      </c>
      <c r="D638" s="466" t="s">
        <v>1600</v>
      </c>
      <c r="E638" s="467" t="s">
        <v>1479</v>
      </c>
      <c r="F638" s="468">
        <v>771.1</v>
      </c>
      <c r="G638" s="469">
        <v>722.1</v>
      </c>
    </row>
    <row r="639" spans="1:7">
      <c r="A639" s="464" t="s">
        <v>1461</v>
      </c>
      <c r="B639" s="465">
        <v>10</v>
      </c>
      <c r="C639" s="465">
        <v>6</v>
      </c>
      <c r="D639" s="466" t="s">
        <v>1600</v>
      </c>
      <c r="E639" s="467" t="s">
        <v>1460</v>
      </c>
      <c r="F639" s="468">
        <v>8</v>
      </c>
      <c r="G639" s="469">
        <v>8</v>
      </c>
    </row>
    <row r="640" spans="1:7">
      <c r="A640" s="464" t="s">
        <v>1586</v>
      </c>
      <c r="B640" s="465">
        <v>10</v>
      </c>
      <c r="C640" s="465">
        <v>6</v>
      </c>
      <c r="D640" s="466" t="s">
        <v>1600</v>
      </c>
      <c r="E640" s="467" t="s">
        <v>1584</v>
      </c>
      <c r="F640" s="468">
        <v>8</v>
      </c>
      <c r="G640" s="469">
        <v>8</v>
      </c>
    </row>
    <row r="641" spans="1:7" ht="22.5">
      <c r="A641" s="458" t="s">
        <v>1794</v>
      </c>
      <c r="B641" s="459">
        <v>10</v>
      </c>
      <c r="C641" s="459">
        <v>6</v>
      </c>
      <c r="D641" s="460" t="s">
        <v>1562</v>
      </c>
      <c r="E641" s="461" t="s">
        <v>1453</v>
      </c>
      <c r="F641" s="462">
        <v>17500</v>
      </c>
      <c r="G641" s="463">
        <v>16900</v>
      </c>
    </row>
    <row r="642" spans="1:7" ht="45">
      <c r="A642" s="464" t="s">
        <v>1795</v>
      </c>
      <c r="B642" s="465">
        <v>10</v>
      </c>
      <c r="C642" s="465">
        <v>6</v>
      </c>
      <c r="D642" s="466" t="s">
        <v>1796</v>
      </c>
      <c r="E642" s="467" t="s">
        <v>1453</v>
      </c>
      <c r="F642" s="468">
        <v>12515</v>
      </c>
      <c r="G642" s="469">
        <v>12515</v>
      </c>
    </row>
    <row r="643" spans="1:7" ht="45">
      <c r="A643" s="464" t="s">
        <v>1797</v>
      </c>
      <c r="B643" s="465">
        <v>10</v>
      </c>
      <c r="C643" s="465">
        <v>6</v>
      </c>
      <c r="D643" s="466" t="s">
        <v>1798</v>
      </c>
      <c r="E643" s="467" t="s">
        <v>1453</v>
      </c>
      <c r="F643" s="468">
        <v>12515</v>
      </c>
      <c r="G643" s="469">
        <v>12515</v>
      </c>
    </row>
    <row r="644" spans="1:7">
      <c r="A644" s="464" t="s">
        <v>1467</v>
      </c>
      <c r="B644" s="465">
        <v>10</v>
      </c>
      <c r="C644" s="465">
        <v>6</v>
      </c>
      <c r="D644" s="466" t="s">
        <v>1798</v>
      </c>
      <c r="E644" s="467" t="s">
        <v>1466</v>
      </c>
      <c r="F644" s="468">
        <v>11815</v>
      </c>
      <c r="G644" s="469">
        <v>11815</v>
      </c>
    </row>
    <row r="645" spans="1:7" ht="22.5">
      <c r="A645" s="464" t="s">
        <v>1473</v>
      </c>
      <c r="B645" s="465">
        <v>10</v>
      </c>
      <c r="C645" s="465">
        <v>6</v>
      </c>
      <c r="D645" s="466" t="s">
        <v>1798</v>
      </c>
      <c r="E645" s="467" t="s">
        <v>1471</v>
      </c>
      <c r="F645" s="468">
        <v>11815</v>
      </c>
      <c r="G645" s="469">
        <v>11815</v>
      </c>
    </row>
    <row r="646" spans="1:7">
      <c r="A646" s="464" t="s">
        <v>1461</v>
      </c>
      <c r="B646" s="465">
        <v>10</v>
      </c>
      <c r="C646" s="465">
        <v>6</v>
      </c>
      <c r="D646" s="466" t="s">
        <v>1798</v>
      </c>
      <c r="E646" s="467" t="s">
        <v>1460</v>
      </c>
      <c r="F646" s="468">
        <v>700</v>
      </c>
      <c r="G646" s="469">
        <v>700</v>
      </c>
    </row>
    <row r="647" spans="1:7" ht="33.75">
      <c r="A647" s="464" t="s">
        <v>1459</v>
      </c>
      <c r="B647" s="465">
        <v>10</v>
      </c>
      <c r="C647" s="465">
        <v>6</v>
      </c>
      <c r="D647" s="466" t="s">
        <v>1798</v>
      </c>
      <c r="E647" s="467" t="s">
        <v>1457</v>
      </c>
      <c r="F647" s="468">
        <v>700</v>
      </c>
      <c r="G647" s="469">
        <v>700</v>
      </c>
    </row>
    <row r="648" spans="1:7" ht="33.75">
      <c r="A648" s="464" t="s">
        <v>1803</v>
      </c>
      <c r="B648" s="465">
        <v>10</v>
      </c>
      <c r="C648" s="465">
        <v>6</v>
      </c>
      <c r="D648" s="466" t="s">
        <v>1804</v>
      </c>
      <c r="E648" s="467" t="s">
        <v>1453</v>
      </c>
      <c r="F648" s="468">
        <v>1385</v>
      </c>
      <c r="G648" s="469">
        <v>1385</v>
      </c>
    </row>
    <row r="649" spans="1:7" ht="45">
      <c r="A649" s="464" t="s">
        <v>1805</v>
      </c>
      <c r="B649" s="465">
        <v>10</v>
      </c>
      <c r="C649" s="465">
        <v>6</v>
      </c>
      <c r="D649" s="466" t="s">
        <v>1806</v>
      </c>
      <c r="E649" s="467" t="s">
        <v>1453</v>
      </c>
      <c r="F649" s="468">
        <v>1385</v>
      </c>
      <c r="G649" s="469">
        <v>1385</v>
      </c>
    </row>
    <row r="650" spans="1:7" ht="22.5">
      <c r="A650" s="464" t="s">
        <v>1530</v>
      </c>
      <c r="B650" s="465">
        <v>10</v>
      </c>
      <c r="C650" s="465">
        <v>6</v>
      </c>
      <c r="D650" s="466" t="s">
        <v>1806</v>
      </c>
      <c r="E650" s="467" t="s">
        <v>1529</v>
      </c>
      <c r="F650" s="468">
        <v>15</v>
      </c>
      <c r="G650" s="469">
        <v>15</v>
      </c>
    </row>
    <row r="651" spans="1:7" ht="22.5">
      <c r="A651" s="464" t="s">
        <v>1528</v>
      </c>
      <c r="B651" s="465">
        <v>10</v>
      </c>
      <c r="C651" s="465">
        <v>6</v>
      </c>
      <c r="D651" s="466" t="s">
        <v>1806</v>
      </c>
      <c r="E651" s="467" t="s">
        <v>1479</v>
      </c>
      <c r="F651" s="468">
        <v>15</v>
      </c>
      <c r="G651" s="469">
        <v>15</v>
      </c>
    </row>
    <row r="652" spans="1:7">
      <c r="A652" s="464" t="s">
        <v>1467</v>
      </c>
      <c r="B652" s="465">
        <v>10</v>
      </c>
      <c r="C652" s="465">
        <v>6</v>
      </c>
      <c r="D652" s="466" t="s">
        <v>1806</v>
      </c>
      <c r="E652" s="467" t="s">
        <v>1466</v>
      </c>
      <c r="F652" s="468">
        <v>370</v>
      </c>
      <c r="G652" s="469">
        <v>370</v>
      </c>
    </row>
    <row r="653" spans="1:7" ht="22.5">
      <c r="A653" s="464" t="s">
        <v>1473</v>
      </c>
      <c r="B653" s="465">
        <v>10</v>
      </c>
      <c r="C653" s="465">
        <v>6</v>
      </c>
      <c r="D653" s="466" t="s">
        <v>1806</v>
      </c>
      <c r="E653" s="467" t="s">
        <v>1471</v>
      </c>
      <c r="F653" s="468">
        <v>370</v>
      </c>
      <c r="G653" s="469">
        <v>370</v>
      </c>
    </row>
    <row r="654" spans="1:7" ht="22.5">
      <c r="A654" s="464" t="s">
        <v>1570</v>
      </c>
      <c r="B654" s="465">
        <v>10</v>
      </c>
      <c r="C654" s="465">
        <v>6</v>
      </c>
      <c r="D654" s="466" t="s">
        <v>1806</v>
      </c>
      <c r="E654" s="467" t="s">
        <v>1569</v>
      </c>
      <c r="F654" s="468">
        <v>1000</v>
      </c>
      <c r="G654" s="469">
        <v>1000</v>
      </c>
    </row>
    <row r="655" spans="1:7">
      <c r="A655" s="464" t="s">
        <v>1566</v>
      </c>
      <c r="B655" s="465">
        <v>10</v>
      </c>
      <c r="C655" s="465">
        <v>6</v>
      </c>
      <c r="D655" s="466" t="s">
        <v>1806</v>
      </c>
      <c r="E655" s="467" t="s">
        <v>1564</v>
      </c>
      <c r="F655" s="468">
        <v>1000</v>
      </c>
      <c r="G655" s="469">
        <v>1000</v>
      </c>
    </row>
    <row r="656" spans="1:7" ht="45">
      <c r="A656" s="464" t="s">
        <v>1808</v>
      </c>
      <c r="B656" s="465">
        <v>10</v>
      </c>
      <c r="C656" s="465">
        <v>6</v>
      </c>
      <c r="D656" s="466" t="s">
        <v>1809</v>
      </c>
      <c r="E656" s="467" t="s">
        <v>1453</v>
      </c>
      <c r="F656" s="468">
        <v>3600</v>
      </c>
      <c r="G656" s="469">
        <v>3000</v>
      </c>
    </row>
    <row r="657" spans="1:7" ht="45">
      <c r="A657" s="464" t="s">
        <v>1810</v>
      </c>
      <c r="B657" s="465">
        <v>10</v>
      </c>
      <c r="C657" s="465">
        <v>6</v>
      </c>
      <c r="D657" s="466" t="s">
        <v>1811</v>
      </c>
      <c r="E657" s="467" t="s">
        <v>1453</v>
      </c>
      <c r="F657" s="468">
        <v>3600</v>
      </c>
      <c r="G657" s="469">
        <v>3000</v>
      </c>
    </row>
    <row r="658" spans="1:7">
      <c r="A658" s="464" t="s">
        <v>1467</v>
      </c>
      <c r="B658" s="465">
        <v>10</v>
      </c>
      <c r="C658" s="465">
        <v>6</v>
      </c>
      <c r="D658" s="466" t="s">
        <v>1811</v>
      </c>
      <c r="E658" s="467" t="s">
        <v>1466</v>
      </c>
      <c r="F658" s="468">
        <v>3600</v>
      </c>
      <c r="G658" s="469">
        <v>3000</v>
      </c>
    </row>
    <row r="659" spans="1:7" ht="22.5">
      <c r="A659" s="464" t="s">
        <v>1473</v>
      </c>
      <c r="B659" s="465">
        <v>10</v>
      </c>
      <c r="C659" s="465">
        <v>6</v>
      </c>
      <c r="D659" s="466" t="s">
        <v>1811</v>
      </c>
      <c r="E659" s="467" t="s">
        <v>1471</v>
      </c>
      <c r="F659" s="468">
        <v>3600</v>
      </c>
      <c r="G659" s="469">
        <v>3000</v>
      </c>
    </row>
    <row r="660" spans="1:7" ht="22.5">
      <c r="A660" s="458" t="s">
        <v>1816</v>
      </c>
      <c r="B660" s="459">
        <v>10</v>
      </c>
      <c r="C660" s="459">
        <v>6</v>
      </c>
      <c r="D660" s="460" t="s">
        <v>1817</v>
      </c>
      <c r="E660" s="461" t="s">
        <v>1453</v>
      </c>
      <c r="F660" s="462">
        <v>3779</v>
      </c>
      <c r="G660" s="463">
        <v>1976</v>
      </c>
    </row>
    <row r="661" spans="1:7" ht="22.5">
      <c r="A661" s="464" t="s">
        <v>1818</v>
      </c>
      <c r="B661" s="465">
        <v>10</v>
      </c>
      <c r="C661" s="465">
        <v>6</v>
      </c>
      <c r="D661" s="466" t="s">
        <v>1819</v>
      </c>
      <c r="E661" s="467" t="s">
        <v>1453</v>
      </c>
      <c r="F661" s="468">
        <v>3779</v>
      </c>
      <c r="G661" s="469">
        <v>1976</v>
      </c>
    </row>
    <row r="662" spans="1:7" ht="22.5">
      <c r="A662" s="464" t="s">
        <v>1530</v>
      </c>
      <c r="B662" s="465">
        <v>10</v>
      </c>
      <c r="C662" s="465">
        <v>6</v>
      </c>
      <c r="D662" s="466" t="s">
        <v>1819</v>
      </c>
      <c r="E662" s="467" t="s">
        <v>1529</v>
      </c>
      <c r="F662" s="468">
        <v>0</v>
      </c>
      <c r="G662" s="469">
        <v>0</v>
      </c>
    </row>
    <row r="663" spans="1:7" ht="22.5">
      <c r="A663" s="464" t="s">
        <v>1528</v>
      </c>
      <c r="B663" s="465">
        <v>10</v>
      </c>
      <c r="C663" s="465">
        <v>6</v>
      </c>
      <c r="D663" s="466" t="s">
        <v>1819</v>
      </c>
      <c r="E663" s="467" t="s">
        <v>1479</v>
      </c>
      <c r="F663" s="468">
        <v>0</v>
      </c>
      <c r="G663" s="469">
        <v>0</v>
      </c>
    </row>
    <row r="664" spans="1:7" ht="22.5">
      <c r="A664" s="464" t="s">
        <v>1570</v>
      </c>
      <c r="B664" s="465">
        <v>10</v>
      </c>
      <c r="C664" s="465">
        <v>6</v>
      </c>
      <c r="D664" s="466" t="s">
        <v>1819</v>
      </c>
      <c r="E664" s="467" t="s">
        <v>1569</v>
      </c>
      <c r="F664" s="468">
        <v>3779</v>
      </c>
      <c r="G664" s="469">
        <v>1976</v>
      </c>
    </row>
    <row r="665" spans="1:7">
      <c r="A665" s="464" t="s">
        <v>1568</v>
      </c>
      <c r="B665" s="465">
        <v>10</v>
      </c>
      <c r="C665" s="465">
        <v>6</v>
      </c>
      <c r="D665" s="466" t="s">
        <v>1819</v>
      </c>
      <c r="E665" s="467" t="s">
        <v>1567</v>
      </c>
      <c r="F665" s="468">
        <v>1361.8</v>
      </c>
      <c r="G665" s="469">
        <v>100</v>
      </c>
    </row>
    <row r="666" spans="1:7">
      <c r="A666" s="464" t="s">
        <v>1566</v>
      </c>
      <c r="B666" s="465">
        <v>10</v>
      </c>
      <c r="C666" s="465">
        <v>6</v>
      </c>
      <c r="D666" s="466" t="s">
        <v>1819</v>
      </c>
      <c r="E666" s="467" t="s">
        <v>1564</v>
      </c>
      <c r="F666" s="468">
        <v>2417.1999999999998</v>
      </c>
      <c r="G666" s="469">
        <v>1876</v>
      </c>
    </row>
    <row r="667" spans="1:7">
      <c r="A667" s="470" t="s">
        <v>1868</v>
      </c>
      <c r="B667" s="471">
        <v>11</v>
      </c>
      <c r="C667" s="471">
        <v>0</v>
      </c>
      <c r="D667" s="472" t="s">
        <v>1453</v>
      </c>
      <c r="E667" s="473" t="s">
        <v>1453</v>
      </c>
      <c r="F667" s="474">
        <v>82203.399999999994</v>
      </c>
      <c r="G667" s="475">
        <v>82701.399999999994</v>
      </c>
    </row>
    <row r="668" spans="1:7">
      <c r="A668" s="452" t="s">
        <v>1869</v>
      </c>
      <c r="B668" s="453">
        <v>11</v>
      </c>
      <c r="C668" s="453">
        <v>1</v>
      </c>
      <c r="D668" s="454" t="s">
        <v>1453</v>
      </c>
      <c r="E668" s="455" t="s">
        <v>1453</v>
      </c>
      <c r="F668" s="456">
        <v>71218.399999999994</v>
      </c>
      <c r="G668" s="457">
        <v>71716.399999999994</v>
      </c>
    </row>
    <row r="669" spans="1:7" ht="22.5">
      <c r="A669" s="458" t="s">
        <v>1865</v>
      </c>
      <c r="B669" s="459">
        <v>11</v>
      </c>
      <c r="C669" s="459">
        <v>1</v>
      </c>
      <c r="D669" s="460" t="s">
        <v>1550</v>
      </c>
      <c r="E669" s="461" t="s">
        <v>1453</v>
      </c>
      <c r="F669" s="462">
        <v>71218.399999999994</v>
      </c>
      <c r="G669" s="463">
        <v>71716.399999999994</v>
      </c>
    </row>
    <row r="670" spans="1:7" ht="45">
      <c r="A670" s="464" t="s">
        <v>1866</v>
      </c>
      <c r="B670" s="465">
        <v>11</v>
      </c>
      <c r="C670" s="465">
        <v>1</v>
      </c>
      <c r="D670" s="466" t="s">
        <v>1548</v>
      </c>
      <c r="E670" s="467" t="s">
        <v>1453</v>
      </c>
      <c r="F670" s="468">
        <v>53.4</v>
      </c>
      <c r="G670" s="469">
        <v>53.4</v>
      </c>
    </row>
    <row r="671" spans="1:7" ht="78.75">
      <c r="A671" s="464" t="s">
        <v>1867</v>
      </c>
      <c r="B671" s="465">
        <v>11</v>
      </c>
      <c r="C671" s="465">
        <v>1</v>
      </c>
      <c r="D671" s="466" t="s">
        <v>1546</v>
      </c>
      <c r="E671" s="467" t="s">
        <v>1453</v>
      </c>
      <c r="F671" s="468">
        <v>53.4</v>
      </c>
      <c r="G671" s="469">
        <v>53.4</v>
      </c>
    </row>
    <row r="672" spans="1:7" ht="22.5">
      <c r="A672" s="464" t="s">
        <v>1530</v>
      </c>
      <c r="B672" s="465">
        <v>11</v>
      </c>
      <c r="C672" s="465">
        <v>1</v>
      </c>
      <c r="D672" s="466" t="s">
        <v>1546</v>
      </c>
      <c r="E672" s="467" t="s">
        <v>1529</v>
      </c>
      <c r="F672" s="468">
        <v>53.4</v>
      </c>
      <c r="G672" s="469">
        <v>53.4</v>
      </c>
    </row>
    <row r="673" spans="1:7" ht="22.5">
      <c r="A673" s="464" t="s">
        <v>1528</v>
      </c>
      <c r="B673" s="465">
        <v>11</v>
      </c>
      <c r="C673" s="465">
        <v>1</v>
      </c>
      <c r="D673" s="466" t="s">
        <v>1546</v>
      </c>
      <c r="E673" s="467" t="s">
        <v>1479</v>
      </c>
      <c r="F673" s="468">
        <v>53.4</v>
      </c>
      <c r="G673" s="469">
        <v>53.4</v>
      </c>
    </row>
    <row r="674" spans="1:7" ht="45">
      <c r="A674" s="464" t="s">
        <v>1881</v>
      </c>
      <c r="B674" s="465">
        <v>11</v>
      </c>
      <c r="C674" s="465">
        <v>1</v>
      </c>
      <c r="D674" s="466" t="s">
        <v>1882</v>
      </c>
      <c r="E674" s="467" t="s">
        <v>1453</v>
      </c>
      <c r="F674" s="468">
        <v>71165</v>
      </c>
      <c r="G674" s="469">
        <v>71663</v>
      </c>
    </row>
    <row r="675" spans="1:7" ht="78.75">
      <c r="A675" s="464" t="s">
        <v>1228</v>
      </c>
      <c r="B675" s="465">
        <v>11</v>
      </c>
      <c r="C675" s="465">
        <v>1</v>
      </c>
      <c r="D675" s="466" t="s">
        <v>1229</v>
      </c>
      <c r="E675" s="467" t="s">
        <v>1453</v>
      </c>
      <c r="F675" s="468">
        <v>71165</v>
      </c>
      <c r="G675" s="469">
        <v>71663</v>
      </c>
    </row>
    <row r="676" spans="1:7" ht="22.5">
      <c r="A676" s="464" t="s">
        <v>1570</v>
      </c>
      <c r="B676" s="465">
        <v>11</v>
      </c>
      <c r="C676" s="465">
        <v>1</v>
      </c>
      <c r="D676" s="466" t="s">
        <v>1229</v>
      </c>
      <c r="E676" s="467" t="s">
        <v>1569</v>
      </c>
      <c r="F676" s="468">
        <v>71165</v>
      </c>
      <c r="G676" s="469">
        <v>71663</v>
      </c>
    </row>
    <row r="677" spans="1:7">
      <c r="A677" s="464" t="s">
        <v>1566</v>
      </c>
      <c r="B677" s="465">
        <v>11</v>
      </c>
      <c r="C677" s="465">
        <v>1</v>
      </c>
      <c r="D677" s="466" t="s">
        <v>1229</v>
      </c>
      <c r="E677" s="467" t="s">
        <v>1564</v>
      </c>
      <c r="F677" s="468">
        <v>71165</v>
      </c>
      <c r="G677" s="469">
        <v>71663</v>
      </c>
    </row>
    <row r="678" spans="1:7">
      <c r="A678" s="452" t="s">
        <v>1872</v>
      </c>
      <c r="B678" s="453">
        <v>11</v>
      </c>
      <c r="C678" s="453">
        <v>2</v>
      </c>
      <c r="D678" s="454" t="s">
        <v>1453</v>
      </c>
      <c r="E678" s="455" t="s">
        <v>1453</v>
      </c>
      <c r="F678" s="456">
        <v>1591</v>
      </c>
      <c r="G678" s="457">
        <v>1591</v>
      </c>
    </row>
    <row r="679" spans="1:7" ht="22.5">
      <c r="A679" s="458" t="s">
        <v>1865</v>
      </c>
      <c r="B679" s="459">
        <v>11</v>
      </c>
      <c r="C679" s="459">
        <v>2</v>
      </c>
      <c r="D679" s="460" t="s">
        <v>1550</v>
      </c>
      <c r="E679" s="461" t="s">
        <v>1453</v>
      </c>
      <c r="F679" s="462">
        <v>1400</v>
      </c>
      <c r="G679" s="463">
        <v>1400</v>
      </c>
    </row>
    <row r="680" spans="1:7" ht="45">
      <c r="A680" s="464" t="s">
        <v>1866</v>
      </c>
      <c r="B680" s="465">
        <v>11</v>
      </c>
      <c r="C680" s="465">
        <v>2</v>
      </c>
      <c r="D680" s="466" t="s">
        <v>1548</v>
      </c>
      <c r="E680" s="467" t="s">
        <v>1453</v>
      </c>
      <c r="F680" s="468">
        <v>1400</v>
      </c>
      <c r="G680" s="469">
        <v>1400</v>
      </c>
    </row>
    <row r="681" spans="1:7" ht="45">
      <c r="A681" s="464" t="s">
        <v>1870</v>
      </c>
      <c r="B681" s="465">
        <v>11</v>
      </c>
      <c r="C681" s="465">
        <v>2</v>
      </c>
      <c r="D681" s="466" t="s">
        <v>1871</v>
      </c>
      <c r="E681" s="467" t="s">
        <v>1453</v>
      </c>
      <c r="F681" s="468">
        <v>1400</v>
      </c>
      <c r="G681" s="469">
        <v>1400</v>
      </c>
    </row>
    <row r="682" spans="1:7" ht="22.5">
      <c r="A682" s="464" t="s">
        <v>1530</v>
      </c>
      <c r="B682" s="465">
        <v>11</v>
      </c>
      <c r="C682" s="465">
        <v>2</v>
      </c>
      <c r="D682" s="466" t="s">
        <v>1871</v>
      </c>
      <c r="E682" s="467" t="s">
        <v>1529</v>
      </c>
      <c r="F682" s="468">
        <v>99</v>
      </c>
      <c r="G682" s="469">
        <v>99</v>
      </c>
    </row>
    <row r="683" spans="1:7" ht="22.5">
      <c r="A683" s="464" t="s">
        <v>1528</v>
      </c>
      <c r="B683" s="465">
        <v>11</v>
      </c>
      <c r="C683" s="465">
        <v>2</v>
      </c>
      <c r="D683" s="466" t="s">
        <v>1871</v>
      </c>
      <c r="E683" s="467" t="s">
        <v>1479</v>
      </c>
      <c r="F683" s="468">
        <v>99</v>
      </c>
      <c r="G683" s="469">
        <v>99</v>
      </c>
    </row>
    <row r="684" spans="1:7" ht="22.5">
      <c r="A684" s="464" t="s">
        <v>1570</v>
      </c>
      <c r="B684" s="465">
        <v>11</v>
      </c>
      <c r="C684" s="465">
        <v>2</v>
      </c>
      <c r="D684" s="466" t="s">
        <v>1871</v>
      </c>
      <c r="E684" s="467" t="s">
        <v>1569</v>
      </c>
      <c r="F684" s="468">
        <v>1301</v>
      </c>
      <c r="G684" s="469">
        <v>1301</v>
      </c>
    </row>
    <row r="685" spans="1:7">
      <c r="A685" s="464" t="s">
        <v>1566</v>
      </c>
      <c r="B685" s="465">
        <v>11</v>
      </c>
      <c r="C685" s="465">
        <v>2</v>
      </c>
      <c r="D685" s="466" t="s">
        <v>1871</v>
      </c>
      <c r="E685" s="467" t="s">
        <v>1564</v>
      </c>
      <c r="F685" s="468">
        <v>1301</v>
      </c>
      <c r="G685" s="469">
        <v>1301</v>
      </c>
    </row>
    <row r="686" spans="1:7" ht="22.5">
      <c r="A686" s="458" t="s">
        <v>1408</v>
      </c>
      <c r="B686" s="459">
        <v>11</v>
      </c>
      <c r="C686" s="459">
        <v>2</v>
      </c>
      <c r="D686" s="460" t="s">
        <v>1409</v>
      </c>
      <c r="E686" s="461" t="s">
        <v>1453</v>
      </c>
      <c r="F686" s="462">
        <v>91</v>
      </c>
      <c r="G686" s="463">
        <v>91</v>
      </c>
    </row>
    <row r="687" spans="1:7" ht="22.5">
      <c r="A687" s="464" t="s">
        <v>1410</v>
      </c>
      <c r="B687" s="465">
        <v>11</v>
      </c>
      <c r="C687" s="465">
        <v>2</v>
      </c>
      <c r="D687" s="466" t="s">
        <v>1411</v>
      </c>
      <c r="E687" s="467" t="s">
        <v>1453</v>
      </c>
      <c r="F687" s="468">
        <v>91</v>
      </c>
      <c r="G687" s="469">
        <v>91</v>
      </c>
    </row>
    <row r="688" spans="1:7" ht="22.5">
      <c r="A688" s="464" t="s">
        <v>1570</v>
      </c>
      <c r="B688" s="465">
        <v>11</v>
      </c>
      <c r="C688" s="465">
        <v>2</v>
      </c>
      <c r="D688" s="466" t="s">
        <v>1411</v>
      </c>
      <c r="E688" s="467" t="s">
        <v>1569</v>
      </c>
      <c r="F688" s="468">
        <v>91</v>
      </c>
      <c r="G688" s="469">
        <v>91</v>
      </c>
    </row>
    <row r="689" spans="1:7">
      <c r="A689" s="464" t="s">
        <v>1566</v>
      </c>
      <c r="B689" s="465">
        <v>11</v>
      </c>
      <c r="C689" s="465">
        <v>2</v>
      </c>
      <c r="D689" s="466" t="s">
        <v>1411</v>
      </c>
      <c r="E689" s="467" t="s">
        <v>1564</v>
      </c>
      <c r="F689" s="468">
        <v>91</v>
      </c>
      <c r="G689" s="469">
        <v>91</v>
      </c>
    </row>
    <row r="690" spans="1:7" ht="33.75">
      <c r="A690" s="458" t="s">
        <v>1430</v>
      </c>
      <c r="B690" s="459">
        <v>11</v>
      </c>
      <c r="C690" s="459">
        <v>2</v>
      </c>
      <c r="D690" s="460" t="s">
        <v>1431</v>
      </c>
      <c r="E690" s="461" t="s">
        <v>1453</v>
      </c>
      <c r="F690" s="462">
        <v>100</v>
      </c>
      <c r="G690" s="463">
        <v>100</v>
      </c>
    </row>
    <row r="691" spans="1:7" ht="45">
      <c r="A691" s="464" t="s">
        <v>1432</v>
      </c>
      <c r="B691" s="465">
        <v>11</v>
      </c>
      <c r="C691" s="465">
        <v>2</v>
      </c>
      <c r="D691" s="466" t="s">
        <v>1433</v>
      </c>
      <c r="E691" s="467" t="s">
        <v>1453</v>
      </c>
      <c r="F691" s="468">
        <v>100</v>
      </c>
      <c r="G691" s="469">
        <v>100</v>
      </c>
    </row>
    <row r="692" spans="1:7" ht="22.5">
      <c r="A692" s="464" t="s">
        <v>1570</v>
      </c>
      <c r="B692" s="465">
        <v>11</v>
      </c>
      <c r="C692" s="465">
        <v>2</v>
      </c>
      <c r="D692" s="466" t="s">
        <v>1433</v>
      </c>
      <c r="E692" s="467" t="s">
        <v>1569</v>
      </c>
      <c r="F692" s="468">
        <v>100</v>
      </c>
      <c r="G692" s="469">
        <v>100</v>
      </c>
    </row>
    <row r="693" spans="1:7">
      <c r="A693" s="464" t="s">
        <v>1566</v>
      </c>
      <c r="B693" s="465">
        <v>11</v>
      </c>
      <c r="C693" s="465">
        <v>2</v>
      </c>
      <c r="D693" s="466" t="s">
        <v>1433</v>
      </c>
      <c r="E693" s="467" t="s">
        <v>1564</v>
      </c>
      <c r="F693" s="468">
        <v>100</v>
      </c>
      <c r="G693" s="469">
        <v>100</v>
      </c>
    </row>
    <row r="694" spans="1:7" ht="21">
      <c r="A694" s="452" t="s">
        <v>1240</v>
      </c>
      <c r="B694" s="453">
        <v>11</v>
      </c>
      <c r="C694" s="453">
        <v>5</v>
      </c>
      <c r="D694" s="454" t="s">
        <v>1453</v>
      </c>
      <c r="E694" s="455" t="s">
        <v>1453</v>
      </c>
      <c r="F694" s="456">
        <v>9394</v>
      </c>
      <c r="G694" s="457">
        <v>9394</v>
      </c>
    </row>
    <row r="695" spans="1:7" ht="22.5">
      <c r="A695" s="458" t="s">
        <v>1865</v>
      </c>
      <c r="B695" s="459">
        <v>11</v>
      </c>
      <c r="C695" s="459">
        <v>5</v>
      </c>
      <c r="D695" s="460" t="s">
        <v>1550</v>
      </c>
      <c r="E695" s="461" t="s">
        <v>1453</v>
      </c>
      <c r="F695" s="462">
        <v>9394</v>
      </c>
      <c r="G695" s="463">
        <v>9394</v>
      </c>
    </row>
    <row r="696" spans="1:7" ht="45">
      <c r="A696" s="464" t="s">
        <v>1236</v>
      </c>
      <c r="B696" s="465">
        <v>11</v>
      </c>
      <c r="C696" s="465">
        <v>5</v>
      </c>
      <c r="D696" s="466" t="s">
        <v>1237</v>
      </c>
      <c r="E696" s="467" t="s">
        <v>1453</v>
      </c>
      <c r="F696" s="468">
        <v>9394</v>
      </c>
      <c r="G696" s="469">
        <v>9394</v>
      </c>
    </row>
    <row r="697" spans="1:7" ht="56.25">
      <c r="A697" s="464" t="s">
        <v>1238</v>
      </c>
      <c r="B697" s="465">
        <v>11</v>
      </c>
      <c r="C697" s="465">
        <v>5</v>
      </c>
      <c r="D697" s="466" t="s">
        <v>1239</v>
      </c>
      <c r="E697" s="467" t="s">
        <v>1453</v>
      </c>
      <c r="F697" s="468">
        <v>9394</v>
      </c>
      <c r="G697" s="469">
        <v>9394</v>
      </c>
    </row>
    <row r="698" spans="1:7" ht="45">
      <c r="A698" s="464" t="s">
        <v>1590</v>
      </c>
      <c r="B698" s="465">
        <v>11</v>
      </c>
      <c r="C698" s="465">
        <v>5</v>
      </c>
      <c r="D698" s="466" t="s">
        <v>1239</v>
      </c>
      <c r="E698" s="467" t="s">
        <v>1589</v>
      </c>
      <c r="F698" s="468">
        <v>9029</v>
      </c>
      <c r="G698" s="469">
        <v>9029</v>
      </c>
    </row>
    <row r="699" spans="1:7" ht="22.5">
      <c r="A699" s="464" t="s">
        <v>1588</v>
      </c>
      <c r="B699" s="465">
        <v>11</v>
      </c>
      <c r="C699" s="465">
        <v>5</v>
      </c>
      <c r="D699" s="466" t="s">
        <v>1239</v>
      </c>
      <c r="E699" s="467" t="s">
        <v>1587</v>
      </c>
      <c r="F699" s="468">
        <v>9029</v>
      </c>
      <c r="G699" s="469">
        <v>9029</v>
      </c>
    </row>
    <row r="700" spans="1:7" ht="22.5">
      <c r="A700" s="464" t="s">
        <v>1530</v>
      </c>
      <c r="B700" s="465">
        <v>11</v>
      </c>
      <c r="C700" s="465">
        <v>5</v>
      </c>
      <c r="D700" s="466" t="s">
        <v>1239</v>
      </c>
      <c r="E700" s="467" t="s">
        <v>1529</v>
      </c>
      <c r="F700" s="468">
        <v>362</v>
      </c>
      <c r="G700" s="469">
        <v>362</v>
      </c>
    </row>
    <row r="701" spans="1:7" ht="22.5">
      <c r="A701" s="464" t="s">
        <v>1528</v>
      </c>
      <c r="B701" s="465">
        <v>11</v>
      </c>
      <c r="C701" s="465">
        <v>5</v>
      </c>
      <c r="D701" s="466" t="s">
        <v>1239</v>
      </c>
      <c r="E701" s="467" t="s">
        <v>1479</v>
      </c>
      <c r="F701" s="468">
        <v>362</v>
      </c>
      <c r="G701" s="469">
        <v>362</v>
      </c>
    </row>
    <row r="702" spans="1:7">
      <c r="A702" s="464" t="s">
        <v>1461</v>
      </c>
      <c r="B702" s="465">
        <v>11</v>
      </c>
      <c r="C702" s="465">
        <v>5</v>
      </c>
      <c r="D702" s="466" t="s">
        <v>1239</v>
      </c>
      <c r="E702" s="467" t="s">
        <v>1460</v>
      </c>
      <c r="F702" s="468">
        <v>3</v>
      </c>
      <c r="G702" s="469">
        <v>3</v>
      </c>
    </row>
    <row r="703" spans="1:7">
      <c r="A703" s="464" t="s">
        <v>1586</v>
      </c>
      <c r="B703" s="465">
        <v>11</v>
      </c>
      <c r="C703" s="465">
        <v>5</v>
      </c>
      <c r="D703" s="466" t="s">
        <v>1239</v>
      </c>
      <c r="E703" s="467" t="s">
        <v>1584</v>
      </c>
      <c r="F703" s="468">
        <v>3</v>
      </c>
      <c r="G703" s="469">
        <v>3</v>
      </c>
    </row>
    <row r="704" spans="1:7">
      <c r="A704" s="470" t="s">
        <v>1412</v>
      </c>
      <c r="B704" s="471">
        <v>12</v>
      </c>
      <c r="C704" s="471">
        <v>0</v>
      </c>
      <c r="D704" s="472" t="s">
        <v>1453</v>
      </c>
      <c r="E704" s="473" t="s">
        <v>1453</v>
      </c>
      <c r="F704" s="474">
        <v>16007</v>
      </c>
      <c r="G704" s="475">
        <v>16007</v>
      </c>
    </row>
    <row r="705" spans="1:7">
      <c r="A705" s="452" t="s">
        <v>1413</v>
      </c>
      <c r="B705" s="453">
        <v>12</v>
      </c>
      <c r="C705" s="453">
        <v>1</v>
      </c>
      <c r="D705" s="454" t="s">
        <v>1453</v>
      </c>
      <c r="E705" s="455" t="s">
        <v>1453</v>
      </c>
      <c r="F705" s="456">
        <v>7081</v>
      </c>
      <c r="G705" s="457">
        <v>7081</v>
      </c>
    </row>
    <row r="706" spans="1:7" ht="22.5">
      <c r="A706" s="458" t="s">
        <v>1408</v>
      </c>
      <c r="B706" s="459">
        <v>12</v>
      </c>
      <c r="C706" s="459">
        <v>1</v>
      </c>
      <c r="D706" s="460" t="s">
        <v>1409</v>
      </c>
      <c r="E706" s="461" t="s">
        <v>1453</v>
      </c>
      <c r="F706" s="462">
        <v>7081</v>
      </c>
      <c r="G706" s="463">
        <v>7081</v>
      </c>
    </row>
    <row r="707" spans="1:7" ht="22.5">
      <c r="A707" s="464" t="s">
        <v>1410</v>
      </c>
      <c r="B707" s="465">
        <v>12</v>
      </c>
      <c r="C707" s="465">
        <v>1</v>
      </c>
      <c r="D707" s="466" t="s">
        <v>1411</v>
      </c>
      <c r="E707" s="467" t="s">
        <v>1453</v>
      </c>
      <c r="F707" s="468">
        <v>7081</v>
      </c>
      <c r="G707" s="469">
        <v>7081</v>
      </c>
    </row>
    <row r="708" spans="1:7" ht="22.5">
      <c r="A708" s="464" t="s">
        <v>1530</v>
      </c>
      <c r="B708" s="465">
        <v>12</v>
      </c>
      <c r="C708" s="465">
        <v>1</v>
      </c>
      <c r="D708" s="466" t="s">
        <v>1411</v>
      </c>
      <c r="E708" s="467" t="s">
        <v>1529</v>
      </c>
      <c r="F708" s="468">
        <v>7081</v>
      </c>
      <c r="G708" s="469">
        <v>7081</v>
      </c>
    </row>
    <row r="709" spans="1:7" ht="22.5">
      <c r="A709" s="464" t="s">
        <v>1528</v>
      </c>
      <c r="B709" s="465">
        <v>12</v>
      </c>
      <c r="C709" s="465">
        <v>1</v>
      </c>
      <c r="D709" s="466" t="s">
        <v>1411</v>
      </c>
      <c r="E709" s="467" t="s">
        <v>1479</v>
      </c>
      <c r="F709" s="468">
        <v>7081</v>
      </c>
      <c r="G709" s="469">
        <v>7081</v>
      </c>
    </row>
    <row r="710" spans="1:7">
      <c r="A710" s="452" t="s">
        <v>1414</v>
      </c>
      <c r="B710" s="453">
        <v>12</v>
      </c>
      <c r="C710" s="453">
        <v>2</v>
      </c>
      <c r="D710" s="454" t="s">
        <v>1453</v>
      </c>
      <c r="E710" s="455" t="s">
        <v>1453</v>
      </c>
      <c r="F710" s="456">
        <v>8457</v>
      </c>
      <c r="G710" s="457">
        <v>8457</v>
      </c>
    </row>
    <row r="711" spans="1:7" ht="22.5">
      <c r="A711" s="458" t="s">
        <v>1408</v>
      </c>
      <c r="B711" s="459">
        <v>12</v>
      </c>
      <c r="C711" s="459">
        <v>2</v>
      </c>
      <c r="D711" s="460" t="s">
        <v>1409</v>
      </c>
      <c r="E711" s="461" t="s">
        <v>1453</v>
      </c>
      <c r="F711" s="462">
        <v>8457</v>
      </c>
      <c r="G711" s="463">
        <v>8457</v>
      </c>
    </row>
    <row r="712" spans="1:7" ht="22.5">
      <c r="A712" s="464" t="s">
        <v>1410</v>
      </c>
      <c r="B712" s="465">
        <v>12</v>
      </c>
      <c r="C712" s="465">
        <v>2</v>
      </c>
      <c r="D712" s="466" t="s">
        <v>1411</v>
      </c>
      <c r="E712" s="467" t="s">
        <v>1453</v>
      </c>
      <c r="F712" s="468">
        <v>8457</v>
      </c>
      <c r="G712" s="469">
        <v>8457</v>
      </c>
    </row>
    <row r="713" spans="1:7" ht="22.5">
      <c r="A713" s="464" t="s">
        <v>1530</v>
      </c>
      <c r="B713" s="465">
        <v>12</v>
      </c>
      <c r="C713" s="465">
        <v>2</v>
      </c>
      <c r="D713" s="466" t="s">
        <v>1411</v>
      </c>
      <c r="E713" s="467" t="s">
        <v>1529</v>
      </c>
      <c r="F713" s="468">
        <v>8457</v>
      </c>
      <c r="G713" s="469">
        <v>8457</v>
      </c>
    </row>
    <row r="714" spans="1:7" ht="22.5">
      <c r="A714" s="464" t="s">
        <v>1528</v>
      </c>
      <c r="B714" s="465">
        <v>12</v>
      </c>
      <c r="C714" s="465">
        <v>2</v>
      </c>
      <c r="D714" s="466" t="s">
        <v>1411</v>
      </c>
      <c r="E714" s="467" t="s">
        <v>1479</v>
      </c>
      <c r="F714" s="468">
        <v>8457</v>
      </c>
      <c r="G714" s="469">
        <v>8457</v>
      </c>
    </row>
    <row r="715" spans="1:7">
      <c r="A715" s="452" t="s">
        <v>1415</v>
      </c>
      <c r="B715" s="453">
        <v>12</v>
      </c>
      <c r="C715" s="453">
        <v>4</v>
      </c>
      <c r="D715" s="454" t="s">
        <v>1453</v>
      </c>
      <c r="E715" s="455" t="s">
        <v>1453</v>
      </c>
      <c r="F715" s="456">
        <v>469</v>
      </c>
      <c r="G715" s="457">
        <v>469</v>
      </c>
    </row>
    <row r="716" spans="1:7" ht="22.5">
      <c r="A716" s="458" t="s">
        <v>1408</v>
      </c>
      <c r="B716" s="459">
        <v>12</v>
      </c>
      <c r="C716" s="459">
        <v>4</v>
      </c>
      <c r="D716" s="460" t="s">
        <v>1409</v>
      </c>
      <c r="E716" s="461" t="s">
        <v>1453</v>
      </c>
      <c r="F716" s="462">
        <v>349</v>
      </c>
      <c r="G716" s="463">
        <v>349</v>
      </c>
    </row>
    <row r="717" spans="1:7" ht="22.5">
      <c r="A717" s="464" t="s">
        <v>1410</v>
      </c>
      <c r="B717" s="465">
        <v>12</v>
      </c>
      <c r="C717" s="465">
        <v>4</v>
      </c>
      <c r="D717" s="466" t="s">
        <v>1411</v>
      </c>
      <c r="E717" s="467" t="s">
        <v>1453</v>
      </c>
      <c r="F717" s="468">
        <v>349</v>
      </c>
      <c r="G717" s="469">
        <v>349</v>
      </c>
    </row>
    <row r="718" spans="1:7" ht="22.5">
      <c r="A718" s="464" t="s">
        <v>1530</v>
      </c>
      <c r="B718" s="465">
        <v>12</v>
      </c>
      <c r="C718" s="465">
        <v>4</v>
      </c>
      <c r="D718" s="466" t="s">
        <v>1411</v>
      </c>
      <c r="E718" s="467" t="s">
        <v>1529</v>
      </c>
      <c r="F718" s="468">
        <v>349</v>
      </c>
      <c r="G718" s="469">
        <v>349</v>
      </c>
    </row>
    <row r="719" spans="1:7" ht="22.5">
      <c r="A719" s="464" t="s">
        <v>1528</v>
      </c>
      <c r="B719" s="465">
        <v>12</v>
      </c>
      <c r="C719" s="465">
        <v>4</v>
      </c>
      <c r="D719" s="466" t="s">
        <v>1411</v>
      </c>
      <c r="E719" s="467" t="s">
        <v>1479</v>
      </c>
      <c r="F719" s="468">
        <v>349</v>
      </c>
      <c r="G719" s="469">
        <v>349</v>
      </c>
    </row>
    <row r="720" spans="1:7" ht="33.75">
      <c r="A720" s="458" t="s">
        <v>1430</v>
      </c>
      <c r="B720" s="459">
        <v>12</v>
      </c>
      <c r="C720" s="459">
        <v>4</v>
      </c>
      <c r="D720" s="460" t="s">
        <v>1431</v>
      </c>
      <c r="E720" s="461" t="s">
        <v>1453</v>
      </c>
      <c r="F720" s="462">
        <v>120</v>
      </c>
      <c r="G720" s="463">
        <v>120</v>
      </c>
    </row>
    <row r="721" spans="1:7" ht="45">
      <c r="A721" s="464" t="s">
        <v>1432</v>
      </c>
      <c r="B721" s="465">
        <v>12</v>
      </c>
      <c r="C721" s="465">
        <v>4</v>
      </c>
      <c r="D721" s="466" t="s">
        <v>1433</v>
      </c>
      <c r="E721" s="467" t="s">
        <v>1453</v>
      </c>
      <c r="F721" s="468">
        <v>120</v>
      </c>
      <c r="G721" s="469">
        <v>120</v>
      </c>
    </row>
    <row r="722" spans="1:7" ht="22.5">
      <c r="A722" s="464" t="s">
        <v>1530</v>
      </c>
      <c r="B722" s="465">
        <v>12</v>
      </c>
      <c r="C722" s="465">
        <v>4</v>
      </c>
      <c r="D722" s="466" t="s">
        <v>1433</v>
      </c>
      <c r="E722" s="467" t="s">
        <v>1529</v>
      </c>
      <c r="F722" s="468">
        <v>120</v>
      </c>
      <c r="G722" s="469">
        <v>120</v>
      </c>
    </row>
    <row r="723" spans="1:7" ht="22.5">
      <c r="A723" s="464" t="s">
        <v>1528</v>
      </c>
      <c r="B723" s="465">
        <v>12</v>
      </c>
      <c r="C723" s="465">
        <v>4</v>
      </c>
      <c r="D723" s="466" t="s">
        <v>1433</v>
      </c>
      <c r="E723" s="467" t="s">
        <v>1479</v>
      </c>
      <c r="F723" s="468">
        <v>120</v>
      </c>
      <c r="G723" s="469">
        <v>120</v>
      </c>
    </row>
    <row r="724" spans="1:7" ht="24">
      <c r="A724" s="470" t="s">
        <v>1397</v>
      </c>
      <c r="B724" s="471">
        <v>13</v>
      </c>
      <c r="C724" s="471">
        <v>1</v>
      </c>
      <c r="D724" s="472" t="s">
        <v>1453</v>
      </c>
      <c r="E724" s="473" t="s">
        <v>1453</v>
      </c>
      <c r="F724" s="474">
        <v>7600</v>
      </c>
      <c r="G724" s="475">
        <v>7600</v>
      </c>
    </row>
    <row r="725" spans="1:7" ht="21">
      <c r="A725" s="452" t="s">
        <v>1398</v>
      </c>
      <c r="B725" s="453">
        <v>13</v>
      </c>
      <c r="C725" s="453">
        <v>1</v>
      </c>
      <c r="D725" s="454" t="s">
        <v>1453</v>
      </c>
      <c r="E725" s="455" t="s">
        <v>1453</v>
      </c>
      <c r="F725" s="456">
        <v>7600</v>
      </c>
      <c r="G725" s="457">
        <v>7600</v>
      </c>
    </row>
    <row r="726" spans="1:7" ht="22.5">
      <c r="A726" s="458" t="s">
        <v>1386</v>
      </c>
      <c r="B726" s="459">
        <v>13</v>
      </c>
      <c r="C726" s="459">
        <v>1</v>
      </c>
      <c r="D726" s="460" t="s">
        <v>1387</v>
      </c>
      <c r="E726" s="461" t="s">
        <v>1453</v>
      </c>
      <c r="F726" s="462">
        <v>7600</v>
      </c>
      <c r="G726" s="463">
        <v>7600</v>
      </c>
    </row>
    <row r="727" spans="1:7" ht="45">
      <c r="A727" s="464" t="s">
        <v>1393</v>
      </c>
      <c r="B727" s="465">
        <v>13</v>
      </c>
      <c r="C727" s="465">
        <v>1</v>
      </c>
      <c r="D727" s="466" t="s">
        <v>1394</v>
      </c>
      <c r="E727" s="467" t="s">
        <v>1453</v>
      </c>
      <c r="F727" s="468">
        <v>7600</v>
      </c>
      <c r="G727" s="469">
        <v>7600</v>
      </c>
    </row>
    <row r="728" spans="1:7" ht="45">
      <c r="A728" s="464" t="s">
        <v>1395</v>
      </c>
      <c r="B728" s="465">
        <v>13</v>
      </c>
      <c r="C728" s="465">
        <v>1</v>
      </c>
      <c r="D728" s="466" t="s">
        <v>1396</v>
      </c>
      <c r="E728" s="467" t="s">
        <v>1453</v>
      </c>
      <c r="F728" s="468">
        <v>7600</v>
      </c>
      <c r="G728" s="469">
        <v>7600</v>
      </c>
    </row>
    <row r="729" spans="1:7">
      <c r="A729" s="464" t="s">
        <v>1399</v>
      </c>
      <c r="B729" s="465">
        <v>13</v>
      </c>
      <c r="C729" s="465">
        <v>1</v>
      </c>
      <c r="D729" s="466" t="s">
        <v>1396</v>
      </c>
      <c r="E729" s="467" t="s">
        <v>1400</v>
      </c>
      <c r="F729" s="468">
        <v>7600</v>
      </c>
      <c r="G729" s="469">
        <v>7600</v>
      </c>
    </row>
    <row r="730" spans="1:7" ht="24" customHeight="1" thickBot="1">
      <c r="A730" s="476" t="s">
        <v>1401</v>
      </c>
      <c r="B730" s="477">
        <v>13</v>
      </c>
      <c r="C730" s="477">
        <v>1</v>
      </c>
      <c r="D730" s="478" t="s">
        <v>1396</v>
      </c>
      <c r="E730" s="479" t="s">
        <v>1402</v>
      </c>
      <c r="F730" s="480">
        <v>7600</v>
      </c>
      <c r="G730" s="481">
        <v>7600</v>
      </c>
    </row>
    <row r="731" spans="1:7" ht="409.6" hidden="1" customHeight="1" thickBot="1">
      <c r="A731" s="69"/>
      <c r="B731" s="69" t="s">
        <v>1453</v>
      </c>
      <c r="C731" s="69" t="s">
        <v>1453</v>
      </c>
      <c r="D731" s="69" t="s">
        <v>1396</v>
      </c>
      <c r="E731" s="69" t="s">
        <v>1455</v>
      </c>
      <c r="F731" s="71">
        <v>2863802</v>
      </c>
      <c r="G731" s="71">
        <v>2988010.1</v>
      </c>
    </row>
    <row r="732" spans="1:7" ht="15" customHeight="1" thickBot="1">
      <c r="A732" s="76" t="s">
        <v>1454</v>
      </c>
      <c r="B732" s="79"/>
      <c r="C732" s="79"/>
      <c r="D732" s="79"/>
      <c r="E732" s="79"/>
      <c r="F732" s="482">
        <v>2863802</v>
      </c>
      <c r="G732" s="482">
        <v>2988010.1</v>
      </c>
    </row>
    <row r="733" spans="1:7" ht="12.75" customHeight="1">
      <c r="A733" s="1"/>
      <c r="B733" s="1"/>
      <c r="C733" s="1"/>
      <c r="D733" s="1"/>
      <c r="E733" s="301"/>
      <c r="F733" s="1"/>
      <c r="G733" s="1"/>
    </row>
  </sheetData>
  <mergeCells count="6">
    <mergeCell ref="A6:A7"/>
    <mergeCell ref="F6:G6"/>
    <mergeCell ref="E1:G1"/>
    <mergeCell ref="E2:G2"/>
    <mergeCell ref="E3:G3"/>
    <mergeCell ref="A4:G4"/>
  </mergeCells>
  <phoneticPr fontId="0" type="noConversion"/>
  <pageMargins left="0.78740157480314965" right="0.39370078740157483" top="0.78740157480314965" bottom="0.78740157480314965" header="0.31496062992125984" footer="0.31496062992125984"/>
  <pageSetup paperSize="9" scale="89" firstPageNumber="61" fitToHeight="0" orientation="portrait" useFirstPageNumber="1"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sheetPr>
    <outlinePr summaryBelow="0"/>
  </sheetPr>
  <dimension ref="A1:I1203"/>
  <sheetViews>
    <sheetView showGridLines="0" workbookViewId="0">
      <selection activeCell="K6" sqref="K6"/>
    </sheetView>
  </sheetViews>
  <sheetFormatPr defaultRowHeight="12.75"/>
  <cols>
    <col min="1" max="1" width="1.42578125" style="309" customWidth="1"/>
    <col min="2" max="2" width="41.28515625" style="309" customWidth="1"/>
    <col min="3" max="3" width="5.85546875" style="309" customWidth="1"/>
    <col min="4" max="4" width="6.42578125" style="309" customWidth="1"/>
    <col min="5" max="5" width="6.140625" style="309" customWidth="1"/>
    <col min="6" max="6" width="12.85546875" style="309" customWidth="1"/>
    <col min="7" max="7" width="6.140625" style="309" customWidth="1"/>
    <col min="8" max="8" width="16.7109375" style="309" customWidth="1"/>
    <col min="9" max="9" width="18.5703125" style="309" customWidth="1"/>
    <col min="10" max="16384" width="9.140625" style="309"/>
  </cols>
  <sheetData>
    <row r="1" spans="1:9" ht="15.75" customHeight="1">
      <c r="A1" s="484"/>
      <c r="B1" s="484"/>
      <c r="C1" s="484"/>
      <c r="D1" s="484"/>
      <c r="E1" s="484"/>
      <c r="F1" s="484"/>
      <c r="G1" s="484"/>
      <c r="H1" s="911" t="s">
        <v>1042</v>
      </c>
      <c r="I1" s="911"/>
    </row>
    <row r="2" spans="1:9" ht="15.75" customHeight="1">
      <c r="A2" s="485"/>
      <c r="B2" s="485"/>
      <c r="C2" s="485"/>
      <c r="D2" s="485"/>
      <c r="E2" s="485"/>
      <c r="F2" s="485"/>
      <c r="G2" s="485"/>
      <c r="H2" s="911" t="s">
        <v>1633</v>
      </c>
      <c r="I2" s="911"/>
    </row>
    <row r="3" spans="1:9" ht="15.75" customHeight="1">
      <c r="A3" s="485"/>
      <c r="B3" s="485"/>
      <c r="C3" s="485"/>
      <c r="D3" s="485"/>
      <c r="E3" s="485"/>
      <c r="F3" s="485"/>
      <c r="G3" s="485"/>
      <c r="H3" s="911" t="s">
        <v>1845</v>
      </c>
      <c r="I3" s="911"/>
    </row>
    <row r="4" spans="1:9" ht="23.25" customHeight="1">
      <c r="A4" s="485"/>
      <c r="B4" s="869" t="s">
        <v>1043</v>
      </c>
      <c r="C4" s="912"/>
      <c r="D4" s="912"/>
      <c r="E4" s="912"/>
      <c r="F4" s="912"/>
      <c r="G4" s="912"/>
      <c r="H4" s="912"/>
      <c r="I4" s="912"/>
    </row>
    <row r="5" spans="1:9" ht="12.75" customHeight="1">
      <c r="A5" s="339"/>
      <c r="B5" s="339"/>
      <c r="C5" s="339"/>
      <c r="D5" s="339"/>
      <c r="E5" s="339"/>
      <c r="F5" s="339"/>
      <c r="G5" s="339"/>
      <c r="H5" s="308"/>
      <c r="I5" s="308"/>
    </row>
    <row r="6" spans="1:9" ht="12.75" customHeight="1" thickBot="1">
      <c r="A6" s="315"/>
      <c r="B6" s="315"/>
      <c r="C6" s="308"/>
      <c r="D6" s="315"/>
      <c r="E6" s="315"/>
      <c r="F6" s="315"/>
      <c r="G6" s="315"/>
      <c r="H6" s="308"/>
      <c r="I6" s="486" t="s">
        <v>1625</v>
      </c>
    </row>
    <row r="7" spans="1:9" ht="18" customHeight="1">
      <c r="A7" s="302"/>
      <c r="B7" s="312"/>
      <c r="C7" s="913" t="s">
        <v>1653</v>
      </c>
      <c r="D7" s="913"/>
      <c r="E7" s="913"/>
      <c r="F7" s="913"/>
      <c r="G7" s="913"/>
      <c r="H7" s="914"/>
      <c r="I7" s="914"/>
    </row>
    <row r="8" spans="1:9" ht="12.75" customHeight="1" thickBot="1">
      <c r="A8" s="302"/>
      <c r="B8" s="316"/>
      <c r="C8" s="908" t="s">
        <v>1654</v>
      </c>
      <c r="D8" s="487" t="s">
        <v>1044</v>
      </c>
      <c r="E8" s="488"/>
      <c r="F8" s="488"/>
      <c r="G8" s="489"/>
      <c r="H8" s="490"/>
      <c r="I8" s="910" t="s">
        <v>1045</v>
      </c>
    </row>
    <row r="9" spans="1:9" ht="45" customHeight="1" thickBot="1">
      <c r="A9" s="302"/>
      <c r="B9" s="320"/>
      <c r="C9" s="909"/>
      <c r="D9" s="491" t="s">
        <v>1655</v>
      </c>
      <c r="E9" s="492" t="s">
        <v>1656</v>
      </c>
      <c r="F9" s="493" t="s">
        <v>1046</v>
      </c>
      <c r="G9" s="494" t="s">
        <v>1047</v>
      </c>
      <c r="H9" s="495" t="s">
        <v>1675</v>
      </c>
      <c r="I9" s="910"/>
    </row>
    <row r="10" spans="1:9" ht="12.75" customHeight="1" thickBot="1">
      <c r="A10" s="302"/>
      <c r="B10" s="345">
        <v>1</v>
      </c>
      <c r="C10" s="496">
        <v>2</v>
      </c>
      <c r="D10" s="497">
        <v>3</v>
      </c>
      <c r="E10" s="498">
        <v>4</v>
      </c>
      <c r="F10" s="499">
        <v>5</v>
      </c>
      <c r="G10" s="500">
        <v>6</v>
      </c>
      <c r="H10" s="499">
        <v>7</v>
      </c>
      <c r="I10" s="501">
        <v>8</v>
      </c>
    </row>
    <row r="11" spans="1:9" ht="13.5" customHeight="1">
      <c r="A11" s="502"/>
      <c r="B11" s="503" t="s">
        <v>1048</v>
      </c>
      <c r="C11" s="504">
        <v>11</v>
      </c>
      <c r="D11" s="505">
        <v>0</v>
      </c>
      <c r="E11" s="506">
        <v>0</v>
      </c>
      <c r="F11" s="507">
        <v>0</v>
      </c>
      <c r="G11" s="508">
        <v>0</v>
      </c>
      <c r="H11" s="509">
        <v>40364</v>
      </c>
      <c r="I11" s="510">
        <v>0</v>
      </c>
    </row>
    <row r="12" spans="1:9" ht="13.5" customHeight="1">
      <c r="A12" s="502"/>
      <c r="B12" s="511" t="s">
        <v>1245</v>
      </c>
      <c r="C12" s="512">
        <v>11</v>
      </c>
      <c r="D12" s="513">
        <v>1</v>
      </c>
      <c r="E12" s="514">
        <v>0</v>
      </c>
      <c r="F12" s="515">
        <v>0</v>
      </c>
      <c r="G12" s="516">
        <v>0</v>
      </c>
      <c r="H12" s="517">
        <v>40364</v>
      </c>
      <c r="I12" s="518">
        <v>0</v>
      </c>
    </row>
    <row r="13" spans="1:9" ht="38.25" customHeight="1">
      <c r="A13" s="502"/>
      <c r="B13" s="519" t="s">
        <v>970</v>
      </c>
      <c r="C13" s="520">
        <v>11</v>
      </c>
      <c r="D13" s="521">
        <v>1</v>
      </c>
      <c r="E13" s="522">
        <v>2</v>
      </c>
      <c r="F13" s="523">
        <v>0</v>
      </c>
      <c r="G13" s="524">
        <v>0</v>
      </c>
      <c r="H13" s="525">
        <v>7401</v>
      </c>
      <c r="I13" s="526">
        <v>0</v>
      </c>
    </row>
    <row r="14" spans="1:9" ht="25.5" customHeight="1">
      <c r="A14" s="502"/>
      <c r="B14" s="511" t="s">
        <v>1492</v>
      </c>
      <c r="C14" s="512">
        <v>11</v>
      </c>
      <c r="D14" s="513">
        <v>1</v>
      </c>
      <c r="E14" s="514">
        <v>2</v>
      </c>
      <c r="F14" s="515">
        <v>9010000</v>
      </c>
      <c r="G14" s="516">
        <v>0</v>
      </c>
      <c r="H14" s="517">
        <v>7401</v>
      </c>
      <c r="I14" s="518">
        <v>0</v>
      </c>
    </row>
    <row r="15" spans="1:9" ht="13.5" customHeight="1">
      <c r="A15" s="502"/>
      <c r="B15" s="519" t="s">
        <v>1494</v>
      </c>
      <c r="C15" s="520">
        <v>11</v>
      </c>
      <c r="D15" s="521">
        <v>1</v>
      </c>
      <c r="E15" s="522">
        <v>2</v>
      </c>
      <c r="F15" s="523">
        <v>9010203</v>
      </c>
      <c r="G15" s="524">
        <v>0</v>
      </c>
      <c r="H15" s="525">
        <v>4455</v>
      </c>
      <c r="I15" s="526">
        <v>0</v>
      </c>
    </row>
    <row r="16" spans="1:9" ht="38.25" customHeight="1">
      <c r="A16" s="502"/>
      <c r="B16" s="511" t="s">
        <v>1792</v>
      </c>
      <c r="C16" s="512">
        <v>11</v>
      </c>
      <c r="D16" s="513">
        <v>1</v>
      </c>
      <c r="E16" s="514">
        <v>2</v>
      </c>
      <c r="F16" s="515">
        <v>9010203</v>
      </c>
      <c r="G16" s="516" t="s">
        <v>1793</v>
      </c>
      <c r="H16" s="517">
        <v>4455</v>
      </c>
      <c r="I16" s="518">
        <v>0</v>
      </c>
    </row>
    <row r="17" spans="1:9" ht="13.5" customHeight="1">
      <c r="A17" s="502"/>
      <c r="B17" s="511" t="s">
        <v>1049</v>
      </c>
      <c r="C17" s="512">
        <v>11</v>
      </c>
      <c r="D17" s="513">
        <v>1</v>
      </c>
      <c r="E17" s="514">
        <v>2</v>
      </c>
      <c r="F17" s="515">
        <v>9010203</v>
      </c>
      <c r="G17" s="516" t="s">
        <v>1793</v>
      </c>
      <c r="H17" s="517">
        <v>4455</v>
      </c>
      <c r="I17" s="518">
        <v>0</v>
      </c>
    </row>
    <row r="18" spans="1:9" ht="13.5" customHeight="1">
      <c r="A18" s="502"/>
      <c r="B18" s="519" t="s">
        <v>1496</v>
      </c>
      <c r="C18" s="520">
        <v>11</v>
      </c>
      <c r="D18" s="521">
        <v>1</v>
      </c>
      <c r="E18" s="522">
        <v>2</v>
      </c>
      <c r="F18" s="523">
        <v>9010204</v>
      </c>
      <c r="G18" s="524">
        <v>0</v>
      </c>
      <c r="H18" s="525">
        <v>2946</v>
      </c>
      <c r="I18" s="526">
        <v>0</v>
      </c>
    </row>
    <row r="19" spans="1:9" ht="38.25" customHeight="1">
      <c r="A19" s="502"/>
      <c r="B19" s="511" t="s">
        <v>1792</v>
      </c>
      <c r="C19" s="512">
        <v>11</v>
      </c>
      <c r="D19" s="513">
        <v>1</v>
      </c>
      <c r="E19" s="514">
        <v>2</v>
      </c>
      <c r="F19" s="515">
        <v>9010204</v>
      </c>
      <c r="G19" s="516" t="s">
        <v>1793</v>
      </c>
      <c r="H19" s="517">
        <v>2946</v>
      </c>
      <c r="I19" s="518">
        <v>0</v>
      </c>
    </row>
    <row r="20" spans="1:9" ht="13.5" customHeight="1">
      <c r="A20" s="502"/>
      <c r="B20" s="511" t="s">
        <v>1050</v>
      </c>
      <c r="C20" s="512">
        <v>11</v>
      </c>
      <c r="D20" s="513">
        <v>1</v>
      </c>
      <c r="E20" s="514">
        <v>2</v>
      </c>
      <c r="F20" s="515">
        <v>9010204</v>
      </c>
      <c r="G20" s="516" t="s">
        <v>1793</v>
      </c>
      <c r="H20" s="517">
        <v>2946</v>
      </c>
      <c r="I20" s="518">
        <v>0</v>
      </c>
    </row>
    <row r="21" spans="1:9" ht="49.5" customHeight="1">
      <c r="A21" s="502"/>
      <c r="B21" s="519" t="s">
        <v>971</v>
      </c>
      <c r="C21" s="520">
        <v>11</v>
      </c>
      <c r="D21" s="521">
        <v>1</v>
      </c>
      <c r="E21" s="522">
        <v>3</v>
      </c>
      <c r="F21" s="523">
        <v>0</v>
      </c>
      <c r="G21" s="524">
        <v>0</v>
      </c>
      <c r="H21" s="525">
        <v>13595</v>
      </c>
      <c r="I21" s="526">
        <v>0</v>
      </c>
    </row>
    <row r="22" spans="1:9" ht="25.5" customHeight="1">
      <c r="A22" s="502"/>
      <c r="B22" s="511" t="s">
        <v>1492</v>
      </c>
      <c r="C22" s="512">
        <v>11</v>
      </c>
      <c r="D22" s="513">
        <v>1</v>
      </c>
      <c r="E22" s="514">
        <v>3</v>
      </c>
      <c r="F22" s="515">
        <v>9010000</v>
      </c>
      <c r="G22" s="516">
        <v>0</v>
      </c>
      <c r="H22" s="517">
        <v>13595</v>
      </c>
      <c r="I22" s="518">
        <v>0</v>
      </c>
    </row>
    <row r="23" spans="1:9" ht="13.5" customHeight="1">
      <c r="A23" s="502"/>
      <c r="B23" s="519" t="s">
        <v>1496</v>
      </c>
      <c r="C23" s="520">
        <v>11</v>
      </c>
      <c r="D23" s="521">
        <v>1</v>
      </c>
      <c r="E23" s="522">
        <v>3</v>
      </c>
      <c r="F23" s="523">
        <v>9010204</v>
      </c>
      <c r="G23" s="524">
        <v>0</v>
      </c>
      <c r="H23" s="525">
        <v>13595</v>
      </c>
      <c r="I23" s="526">
        <v>0</v>
      </c>
    </row>
    <row r="24" spans="1:9" ht="38.25" customHeight="1">
      <c r="A24" s="502"/>
      <c r="B24" s="511" t="s">
        <v>1792</v>
      </c>
      <c r="C24" s="512">
        <v>11</v>
      </c>
      <c r="D24" s="513">
        <v>1</v>
      </c>
      <c r="E24" s="514">
        <v>3</v>
      </c>
      <c r="F24" s="515">
        <v>9010204</v>
      </c>
      <c r="G24" s="516" t="s">
        <v>1793</v>
      </c>
      <c r="H24" s="517">
        <v>11921</v>
      </c>
      <c r="I24" s="518">
        <v>0</v>
      </c>
    </row>
    <row r="25" spans="1:9" ht="13.5" customHeight="1">
      <c r="A25" s="502"/>
      <c r="B25" s="511" t="s">
        <v>1051</v>
      </c>
      <c r="C25" s="512">
        <v>11</v>
      </c>
      <c r="D25" s="513">
        <v>1</v>
      </c>
      <c r="E25" s="514">
        <v>3</v>
      </c>
      <c r="F25" s="515">
        <v>9010204</v>
      </c>
      <c r="G25" s="516" t="s">
        <v>1793</v>
      </c>
      <c r="H25" s="517">
        <v>11921</v>
      </c>
      <c r="I25" s="518">
        <v>0</v>
      </c>
    </row>
    <row r="26" spans="1:9" ht="38.25" customHeight="1">
      <c r="A26" s="502"/>
      <c r="B26" s="511" t="s">
        <v>1766</v>
      </c>
      <c r="C26" s="512">
        <v>11</v>
      </c>
      <c r="D26" s="513">
        <v>1</v>
      </c>
      <c r="E26" s="514">
        <v>3</v>
      </c>
      <c r="F26" s="515">
        <v>9010204</v>
      </c>
      <c r="G26" s="516" t="s">
        <v>1767</v>
      </c>
      <c r="H26" s="517">
        <v>814</v>
      </c>
      <c r="I26" s="518">
        <v>0</v>
      </c>
    </row>
    <row r="27" spans="1:9" ht="13.5" customHeight="1">
      <c r="A27" s="502"/>
      <c r="B27" s="511" t="s">
        <v>1051</v>
      </c>
      <c r="C27" s="512">
        <v>11</v>
      </c>
      <c r="D27" s="513">
        <v>1</v>
      </c>
      <c r="E27" s="514">
        <v>3</v>
      </c>
      <c r="F27" s="515">
        <v>9010204</v>
      </c>
      <c r="G27" s="516" t="s">
        <v>1767</v>
      </c>
      <c r="H27" s="517">
        <v>814</v>
      </c>
      <c r="I27" s="518">
        <v>0</v>
      </c>
    </row>
    <row r="28" spans="1:9" ht="51" customHeight="1">
      <c r="A28" s="502"/>
      <c r="B28" s="511" t="s">
        <v>1052</v>
      </c>
      <c r="C28" s="512">
        <v>11</v>
      </c>
      <c r="D28" s="513">
        <v>1</v>
      </c>
      <c r="E28" s="514">
        <v>3</v>
      </c>
      <c r="F28" s="515">
        <v>9010204</v>
      </c>
      <c r="G28" s="516" t="s">
        <v>1053</v>
      </c>
      <c r="H28" s="517">
        <v>40</v>
      </c>
      <c r="I28" s="518">
        <v>0</v>
      </c>
    </row>
    <row r="29" spans="1:9" ht="13.5" customHeight="1">
      <c r="A29" s="502"/>
      <c r="B29" s="511" t="s">
        <v>1051</v>
      </c>
      <c r="C29" s="512">
        <v>11</v>
      </c>
      <c r="D29" s="513">
        <v>1</v>
      </c>
      <c r="E29" s="514">
        <v>3</v>
      </c>
      <c r="F29" s="515">
        <v>9010204</v>
      </c>
      <c r="G29" s="516" t="s">
        <v>1053</v>
      </c>
      <c r="H29" s="517">
        <v>40</v>
      </c>
      <c r="I29" s="518">
        <v>0</v>
      </c>
    </row>
    <row r="30" spans="1:9" ht="25.5" customHeight="1">
      <c r="A30" s="502"/>
      <c r="B30" s="511" t="s">
        <v>1768</v>
      </c>
      <c r="C30" s="512">
        <v>11</v>
      </c>
      <c r="D30" s="513">
        <v>1</v>
      </c>
      <c r="E30" s="514">
        <v>3</v>
      </c>
      <c r="F30" s="515">
        <v>9010204</v>
      </c>
      <c r="G30" s="516" t="s">
        <v>1769</v>
      </c>
      <c r="H30" s="517">
        <v>193</v>
      </c>
      <c r="I30" s="518">
        <v>0</v>
      </c>
    </row>
    <row r="31" spans="1:9" ht="13.5" customHeight="1">
      <c r="A31" s="502"/>
      <c r="B31" s="511" t="s">
        <v>1051</v>
      </c>
      <c r="C31" s="512">
        <v>11</v>
      </c>
      <c r="D31" s="513">
        <v>1</v>
      </c>
      <c r="E31" s="514">
        <v>3</v>
      </c>
      <c r="F31" s="515">
        <v>9010204</v>
      </c>
      <c r="G31" s="516" t="s">
        <v>1769</v>
      </c>
      <c r="H31" s="517">
        <v>193</v>
      </c>
      <c r="I31" s="518">
        <v>0</v>
      </c>
    </row>
    <row r="32" spans="1:9" ht="25.5" customHeight="1">
      <c r="A32" s="502"/>
      <c r="B32" s="511" t="s">
        <v>1770</v>
      </c>
      <c r="C32" s="512">
        <v>11</v>
      </c>
      <c r="D32" s="513">
        <v>1</v>
      </c>
      <c r="E32" s="514">
        <v>3</v>
      </c>
      <c r="F32" s="515">
        <v>9010204</v>
      </c>
      <c r="G32" s="516" t="s">
        <v>1771</v>
      </c>
      <c r="H32" s="517">
        <v>623</v>
      </c>
      <c r="I32" s="518">
        <v>0</v>
      </c>
    </row>
    <row r="33" spans="1:9" ht="13.5" customHeight="1">
      <c r="A33" s="502"/>
      <c r="B33" s="511" t="s">
        <v>1051</v>
      </c>
      <c r="C33" s="512">
        <v>11</v>
      </c>
      <c r="D33" s="513">
        <v>1</v>
      </c>
      <c r="E33" s="514">
        <v>3</v>
      </c>
      <c r="F33" s="515">
        <v>9010204</v>
      </c>
      <c r="G33" s="516" t="s">
        <v>1771</v>
      </c>
      <c r="H33" s="517">
        <v>623</v>
      </c>
      <c r="I33" s="518">
        <v>0</v>
      </c>
    </row>
    <row r="34" spans="1:9" ht="25.5" customHeight="1">
      <c r="A34" s="502"/>
      <c r="B34" s="511" t="s">
        <v>1861</v>
      </c>
      <c r="C34" s="512">
        <v>11</v>
      </c>
      <c r="D34" s="513">
        <v>1</v>
      </c>
      <c r="E34" s="514">
        <v>3</v>
      </c>
      <c r="F34" s="515">
        <v>9010204</v>
      </c>
      <c r="G34" s="516" t="s">
        <v>1862</v>
      </c>
      <c r="H34" s="517">
        <v>2</v>
      </c>
      <c r="I34" s="518">
        <v>0</v>
      </c>
    </row>
    <row r="35" spans="1:9" ht="13.5" customHeight="1">
      <c r="A35" s="502"/>
      <c r="B35" s="511" t="s">
        <v>1051</v>
      </c>
      <c r="C35" s="512">
        <v>11</v>
      </c>
      <c r="D35" s="513">
        <v>1</v>
      </c>
      <c r="E35" s="514">
        <v>3</v>
      </c>
      <c r="F35" s="515">
        <v>9010204</v>
      </c>
      <c r="G35" s="516" t="s">
        <v>1862</v>
      </c>
      <c r="H35" s="517">
        <v>2</v>
      </c>
      <c r="I35" s="518">
        <v>0</v>
      </c>
    </row>
    <row r="36" spans="1:9" ht="13.5" customHeight="1">
      <c r="A36" s="502"/>
      <c r="B36" s="511" t="s">
        <v>1863</v>
      </c>
      <c r="C36" s="512">
        <v>11</v>
      </c>
      <c r="D36" s="513">
        <v>1</v>
      </c>
      <c r="E36" s="514">
        <v>3</v>
      </c>
      <c r="F36" s="515">
        <v>9010204</v>
      </c>
      <c r="G36" s="516" t="s">
        <v>1864</v>
      </c>
      <c r="H36" s="517">
        <v>2</v>
      </c>
      <c r="I36" s="518">
        <v>0</v>
      </c>
    </row>
    <row r="37" spans="1:9" ht="13.5" customHeight="1">
      <c r="A37" s="502"/>
      <c r="B37" s="511" t="s">
        <v>1051</v>
      </c>
      <c r="C37" s="512">
        <v>11</v>
      </c>
      <c r="D37" s="513">
        <v>1</v>
      </c>
      <c r="E37" s="514">
        <v>3</v>
      </c>
      <c r="F37" s="515">
        <v>9010204</v>
      </c>
      <c r="G37" s="516" t="s">
        <v>1864</v>
      </c>
      <c r="H37" s="517">
        <v>2</v>
      </c>
      <c r="I37" s="518">
        <v>0</v>
      </c>
    </row>
    <row r="38" spans="1:9" ht="38.25" customHeight="1">
      <c r="A38" s="502"/>
      <c r="B38" s="519" t="s">
        <v>1392</v>
      </c>
      <c r="C38" s="520">
        <v>11</v>
      </c>
      <c r="D38" s="521">
        <v>1</v>
      </c>
      <c r="E38" s="522">
        <v>6</v>
      </c>
      <c r="F38" s="523">
        <v>0</v>
      </c>
      <c r="G38" s="524">
        <v>0</v>
      </c>
      <c r="H38" s="525">
        <v>18021</v>
      </c>
      <c r="I38" s="526">
        <v>0</v>
      </c>
    </row>
    <row r="39" spans="1:9" ht="25.5" customHeight="1">
      <c r="A39" s="502"/>
      <c r="B39" s="511" t="s">
        <v>1492</v>
      </c>
      <c r="C39" s="512">
        <v>11</v>
      </c>
      <c r="D39" s="513">
        <v>1</v>
      </c>
      <c r="E39" s="514">
        <v>6</v>
      </c>
      <c r="F39" s="515">
        <v>9010000</v>
      </c>
      <c r="G39" s="516">
        <v>0</v>
      </c>
      <c r="H39" s="517">
        <v>18021</v>
      </c>
      <c r="I39" s="518">
        <v>0</v>
      </c>
    </row>
    <row r="40" spans="1:9" ht="13.5" customHeight="1">
      <c r="A40" s="502"/>
      <c r="B40" s="519" t="s">
        <v>1496</v>
      </c>
      <c r="C40" s="520">
        <v>11</v>
      </c>
      <c r="D40" s="521">
        <v>1</v>
      </c>
      <c r="E40" s="522">
        <v>6</v>
      </c>
      <c r="F40" s="523">
        <v>9010204</v>
      </c>
      <c r="G40" s="524">
        <v>0</v>
      </c>
      <c r="H40" s="525">
        <v>15834</v>
      </c>
      <c r="I40" s="526">
        <v>0</v>
      </c>
    </row>
    <row r="41" spans="1:9" ht="38.25" customHeight="1">
      <c r="A41" s="502"/>
      <c r="B41" s="511" t="s">
        <v>1792</v>
      </c>
      <c r="C41" s="512">
        <v>11</v>
      </c>
      <c r="D41" s="513">
        <v>1</v>
      </c>
      <c r="E41" s="514">
        <v>6</v>
      </c>
      <c r="F41" s="515">
        <v>9010204</v>
      </c>
      <c r="G41" s="516" t="s">
        <v>1793</v>
      </c>
      <c r="H41" s="517">
        <v>14554</v>
      </c>
      <c r="I41" s="518">
        <v>0</v>
      </c>
    </row>
    <row r="42" spans="1:9" ht="23.25" customHeight="1">
      <c r="A42" s="502"/>
      <c r="B42" s="511" t="s">
        <v>1054</v>
      </c>
      <c r="C42" s="512">
        <v>11</v>
      </c>
      <c r="D42" s="513">
        <v>1</v>
      </c>
      <c r="E42" s="514">
        <v>6</v>
      </c>
      <c r="F42" s="515">
        <v>9010204</v>
      </c>
      <c r="G42" s="516" t="s">
        <v>1793</v>
      </c>
      <c r="H42" s="517">
        <v>14554</v>
      </c>
      <c r="I42" s="518">
        <v>0</v>
      </c>
    </row>
    <row r="43" spans="1:9" ht="38.25" customHeight="1">
      <c r="A43" s="502"/>
      <c r="B43" s="511" t="s">
        <v>1766</v>
      </c>
      <c r="C43" s="512">
        <v>11</v>
      </c>
      <c r="D43" s="513">
        <v>1</v>
      </c>
      <c r="E43" s="514">
        <v>6</v>
      </c>
      <c r="F43" s="515">
        <v>9010204</v>
      </c>
      <c r="G43" s="516" t="s">
        <v>1767</v>
      </c>
      <c r="H43" s="517">
        <v>741</v>
      </c>
      <c r="I43" s="518">
        <v>0</v>
      </c>
    </row>
    <row r="44" spans="1:9" ht="23.25" customHeight="1">
      <c r="A44" s="502"/>
      <c r="B44" s="511" t="s">
        <v>1054</v>
      </c>
      <c r="C44" s="512">
        <v>11</v>
      </c>
      <c r="D44" s="513">
        <v>1</v>
      </c>
      <c r="E44" s="514">
        <v>6</v>
      </c>
      <c r="F44" s="515">
        <v>9010204</v>
      </c>
      <c r="G44" s="516" t="s">
        <v>1767</v>
      </c>
      <c r="H44" s="517">
        <v>741</v>
      </c>
      <c r="I44" s="518">
        <v>0</v>
      </c>
    </row>
    <row r="45" spans="1:9" ht="25.5" customHeight="1">
      <c r="A45" s="502"/>
      <c r="B45" s="511" t="s">
        <v>1768</v>
      </c>
      <c r="C45" s="512">
        <v>11</v>
      </c>
      <c r="D45" s="513">
        <v>1</v>
      </c>
      <c r="E45" s="514">
        <v>6</v>
      </c>
      <c r="F45" s="515">
        <v>9010204</v>
      </c>
      <c r="G45" s="516" t="s">
        <v>1769</v>
      </c>
      <c r="H45" s="517">
        <v>219</v>
      </c>
      <c r="I45" s="518">
        <v>0</v>
      </c>
    </row>
    <row r="46" spans="1:9" ht="23.25" customHeight="1">
      <c r="A46" s="502"/>
      <c r="B46" s="511" t="s">
        <v>1054</v>
      </c>
      <c r="C46" s="512">
        <v>11</v>
      </c>
      <c r="D46" s="513">
        <v>1</v>
      </c>
      <c r="E46" s="514">
        <v>6</v>
      </c>
      <c r="F46" s="515">
        <v>9010204</v>
      </c>
      <c r="G46" s="516" t="s">
        <v>1769</v>
      </c>
      <c r="H46" s="517">
        <v>219</v>
      </c>
      <c r="I46" s="518">
        <v>0</v>
      </c>
    </row>
    <row r="47" spans="1:9" ht="25.5" customHeight="1">
      <c r="A47" s="502"/>
      <c r="B47" s="511" t="s">
        <v>1770</v>
      </c>
      <c r="C47" s="512">
        <v>11</v>
      </c>
      <c r="D47" s="513">
        <v>1</v>
      </c>
      <c r="E47" s="514">
        <v>6</v>
      </c>
      <c r="F47" s="515">
        <v>9010204</v>
      </c>
      <c r="G47" s="516" t="s">
        <v>1771</v>
      </c>
      <c r="H47" s="517">
        <v>316</v>
      </c>
      <c r="I47" s="518">
        <v>0</v>
      </c>
    </row>
    <row r="48" spans="1:9" ht="23.25" customHeight="1">
      <c r="A48" s="502"/>
      <c r="B48" s="511" t="s">
        <v>1054</v>
      </c>
      <c r="C48" s="512">
        <v>11</v>
      </c>
      <c r="D48" s="513">
        <v>1</v>
      </c>
      <c r="E48" s="514">
        <v>6</v>
      </c>
      <c r="F48" s="515">
        <v>9010204</v>
      </c>
      <c r="G48" s="516" t="s">
        <v>1771</v>
      </c>
      <c r="H48" s="517">
        <v>316</v>
      </c>
      <c r="I48" s="518">
        <v>0</v>
      </c>
    </row>
    <row r="49" spans="1:9" ht="13.5" customHeight="1">
      <c r="A49" s="502"/>
      <c r="B49" s="511" t="s">
        <v>1863</v>
      </c>
      <c r="C49" s="512">
        <v>11</v>
      </c>
      <c r="D49" s="513">
        <v>1</v>
      </c>
      <c r="E49" s="514">
        <v>6</v>
      </c>
      <c r="F49" s="515">
        <v>9010204</v>
      </c>
      <c r="G49" s="516" t="s">
        <v>1864</v>
      </c>
      <c r="H49" s="517">
        <v>4</v>
      </c>
      <c r="I49" s="518">
        <v>0</v>
      </c>
    </row>
    <row r="50" spans="1:9" ht="23.25" customHeight="1">
      <c r="A50" s="502"/>
      <c r="B50" s="511" t="s">
        <v>1054</v>
      </c>
      <c r="C50" s="512">
        <v>11</v>
      </c>
      <c r="D50" s="513">
        <v>1</v>
      </c>
      <c r="E50" s="514">
        <v>6</v>
      </c>
      <c r="F50" s="515">
        <v>9010204</v>
      </c>
      <c r="G50" s="516" t="s">
        <v>1864</v>
      </c>
      <c r="H50" s="517">
        <v>4</v>
      </c>
      <c r="I50" s="518">
        <v>0</v>
      </c>
    </row>
    <row r="51" spans="1:9" ht="25.5" customHeight="1">
      <c r="A51" s="502"/>
      <c r="B51" s="519" t="s">
        <v>1502</v>
      </c>
      <c r="C51" s="520">
        <v>11</v>
      </c>
      <c r="D51" s="521">
        <v>1</v>
      </c>
      <c r="E51" s="522">
        <v>6</v>
      </c>
      <c r="F51" s="523">
        <v>9010225</v>
      </c>
      <c r="G51" s="524">
        <v>0</v>
      </c>
      <c r="H51" s="525">
        <v>2187</v>
      </c>
      <c r="I51" s="526">
        <v>0</v>
      </c>
    </row>
    <row r="52" spans="1:9" ht="38.25" customHeight="1">
      <c r="A52" s="502"/>
      <c r="B52" s="511" t="s">
        <v>1792</v>
      </c>
      <c r="C52" s="512">
        <v>11</v>
      </c>
      <c r="D52" s="513">
        <v>1</v>
      </c>
      <c r="E52" s="514">
        <v>6</v>
      </c>
      <c r="F52" s="515">
        <v>9010225</v>
      </c>
      <c r="G52" s="516" t="s">
        <v>1793</v>
      </c>
      <c r="H52" s="517">
        <v>2187</v>
      </c>
      <c r="I52" s="518">
        <v>0</v>
      </c>
    </row>
    <row r="53" spans="1:9" ht="25.5" customHeight="1">
      <c r="A53" s="502"/>
      <c r="B53" s="511" t="s">
        <v>1055</v>
      </c>
      <c r="C53" s="512">
        <v>11</v>
      </c>
      <c r="D53" s="513">
        <v>1</v>
      </c>
      <c r="E53" s="514">
        <v>6</v>
      </c>
      <c r="F53" s="515">
        <v>9010225</v>
      </c>
      <c r="G53" s="516" t="s">
        <v>1793</v>
      </c>
      <c r="H53" s="517">
        <v>2187</v>
      </c>
      <c r="I53" s="518">
        <v>0</v>
      </c>
    </row>
    <row r="54" spans="1:9" ht="13.5" customHeight="1">
      <c r="A54" s="502"/>
      <c r="B54" s="519" t="s">
        <v>1246</v>
      </c>
      <c r="C54" s="520">
        <v>11</v>
      </c>
      <c r="D54" s="521">
        <v>1</v>
      </c>
      <c r="E54" s="522">
        <v>13</v>
      </c>
      <c r="F54" s="523">
        <v>0</v>
      </c>
      <c r="G54" s="524">
        <v>0</v>
      </c>
      <c r="H54" s="525">
        <v>1347</v>
      </c>
      <c r="I54" s="526">
        <v>0</v>
      </c>
    </row>
    <row r="55" spans="1:9" ht="13.5" customHeight="1">
      <c r="A55" s="502"/>
      <c r="B55" s="511" t="s">
        <v>1513</v>
      </c>
      <c r="C55" s="512">
        <v>11</v>
      </c>
      <c r="D55" s="513">
        <v>1</v>
      </c>
      <c r="E55" s="514">
        <v>13</v>
      </c>
      <c r="F55" s="515">
        <v>9030000</v>
      </c>
      <c r="G55" s="516">
        <v>0</v>
      </c>
      <c r="H55" s="517">
        <v>1347</v>
      </c>
      <c r="I55" s="518">
        <v>0</v>
      </c>
    </row>
    <row r="56" spans="1:9" ht="25.5" customHeight="1">
      <c r="A56" s="502"/>
      <c r="B56" s="519" t="s">
        <v>1526</v>
      </c>
      <c r="C56" s="520">
        <v>11</v>
      </c>
      <c r="D56" s="521">
        <v>1</v>
      </c>
      <c r="E56" s="522">
        <v>13</v>
      </c>
      <c r="F56" s="523">
        <v>9039003</v>
      </c>
      <c r="G56" s="524">
        <v>0</v>
      </c>
      <c r="H56" s="525">
        <v>1347</v>
      </c>
      <c r="I56" s="526">
        <v>0</v>
      </c>
    </row>
    <row r="57" spans="1:9" ht="25.5" customHeight="1">
      <c r="A57" s="502"/>
      <c r="B57" s="511" t="s">
        <v>1770</v>
      </c>
      <c r="C57" s="512">
        <v>11</v>
      </c>
      <c r="D57" s="513">
        <v>1</v>
      </c>
      <c r="E57" s="514">
        <v>13</v>
      </c>
      <c r="F57" s="515">
        <v>9039003</v>
      </c>
      <c r="G57" s="516" t="s">
        <v>1771</v>
      </c>
      <c r="H57" s="517">
        <v>1347</v>
      </c>
      <c r="I57" s="518">
        <v>0</v>
      </c>
    </row>
    <row r="58" spans="1:9" ht="38.25" customHeight="1">
      <c r="A58" s="502"/>
      <c r="B58" s="511" t="s">
        <v>1056</v>
      </c>
      <c r="C58" s="512">
        <v>11</v>
      </c>
      <c r="D58" s="513">
        <v>1</v>
      </c>
      <c r="E58" s="514">
        <v>13</v>
      </c>
      <c r="F58" s="515">
        <v>9039003</v>
      </c>
      <c r="G58" s="516" t="s">
        <v>1771</v>
      </c>
      <c r="H58" s="517">
        <v>1347</v>
      </c>
      <c r="I58" s="518">
        <v>0</v>
      </c>
    </row>
    <row r="59" spans="1:9" ht="13.5" customHeight="1">
      <c r="A59" s="502"/>
      <c r="B59" s="519" t="s">
        <v>1057</v>
      </c>
      <c r="C59" s="520">
        <v>40</v>
      </c>
      <c r="D59" s="521">
        <v>0</v>
      </c>
      <c r="E59" s="522">
        <v>0</v>
      </c>
      <c r="F59" s="523">
        <v>0</v>
      </c>
      <c r="G59" s="524">
        <v>0</v>
      </c>
      <c r="H59" s="525">
        <v>923350.97</v>
      </c>
      <c r="I59" s="526">
        <v>165839.70000000001</v>
      </c>
    </row>
    <row r="60" spans="1:9" ht="13.5" customHeight="1">
      <c r="A60" s="502"/>
      <c r="B60" s="511" t="s">
        <v>1245</v>
      </c>
      <c r="C60" s="512">
        <v>40</v>
      </c>
      <c r="D60" s="513">
        <v>1</v>
      </c>
      <c r="E60" s="514">
        <v>0</v>
      </c>
      <c r="F60" s="515">
        <v>0</v>
      </c>
      <c r="G60" s="516">
        <v>0</v>
      </c>
      <c r="H60" s="517">
        <v>293942.40000000002</v>
      </c>
      <c r="I60" s="518">
        <v>8987.4</v>
      </c>
    </row>
    <row r="61" spans="1:9" ht="51" customHeight="1">
      <c r="A61" s="502"/>
      <c r="B61" s="519" t="s">
        <v>972</v>
      </c>
      <c r="C61" s="520">
        <v>40</v>
      </c>
      <c r="D61" s="521">
        <v>1</v>
      </c>
      <c r="E61" s="522">
        <v>4</v>
      </c>
      <c r="F61" s="523">
        <v>0</v>
      </c>
      <c r="G61" s="524">
        <v>0</v>
      </c>
      <c r="H61" s="525">
        <v>136822</v>
      </c>
      <c r="I61" s="526">
        <v>0</v>
      </c>
    </row>
    <row r="62" spans="1:9" ht="38.25" customHeight="1">
      <c r="A62" s="502"/>
      <c r="B62" s="511" t="s">
        <v>1498</v>
      </c>
      <c r="C62" s="512">
        <v>40</v>
      </c>
      <c r="D62" s="513">
        <v>1</v>
      </c>
      <c r="E62" s="514">
        <v>4</v>
      </c>
      <c r="F62" s="515">
        <v>4100000</v>
      </c>
      <c r="G62" s="516">
        <v>0</v>
      </c>
      <c r="H62" s="517">
        <v>136822</v>
      </c>
      <c r="I62" s="518">
        <v>0</v>
      </c>
    </row>
    <row r="63" spans="1:9" ht="13.5" customHeight="1">
      <c r="A63" s="502"/>
      <c r="B63" s="519" t="s">
        <v>1496</v>
      </c>
      <c r="C63" s="520">
        <v>40</v>
      </c>
      <c r="D63" s="521">
        <v>1</v>
      </c>
      <c r="E63" s="522">
        <v>4</v>
      </c>
      <c r="F63" s="523">
        <v>4100204</v>
      </c>
      <c r="G63" s="524">
        <v>0</v>
      </c>
      <c r="H63" s="525">
        <v>132367</v>
      </c>
      <c r="I63" s="526">
        <v>0</v>
      </c>
    </row>
    <row r="64" spans="1:9" ht="38.25" customHeight="1">
      <c r="A64" s="502"/>
      <c r="B64" s="511" t="s">
        <v>1792</v>
      </c>
      <c r="C64" s="512">
        <v>40</v>
      </c>
      <c r="D64" s="513">
        <v>1</v>
      </c>
      <c r="E64" s="514">
        <v>4</v>
      </c>
      <c r="F64" s="515">
        <v>4100204</v>
      </c>
      <c r="G64" s="516" t="s">
        <v>1793</v>
      </c>
      <c r="H64" s="517">
        <v>122794</v>
      </c>
      <c r="I64" s="518">
        <v>0</v>
      </c>
    </row>
    <row r="65" spans="1:9" ht="13.5" customHeight="1">
      <c r="A65" s="502"/>
      <c r="B65" s="511" t="s">
        <v>1058</v>
      </c>
      <c r="C65" s="512">
        <v>40</v>
      </c>
      <c r="D65" s="513">
        <v>1</v>
      </c>
      <c r="E65" s="514">
        <v>4</v>
      </c>
      <c r="F65" s="515">
        <v>4100204</v>
      </c>
      <c r="G65" s="516" t="s">
        <v>1793</v>
      </c>
      <c r="H65" s="517">
        <v>122794</v>
      </c>
      <c r="I65" s="518">
        <v>0</v>
      </c>
    </row>
    <row r="66" spans="1:9" ht="38.25" customHeight="1">
      <c r="A66" s="502"/>
      <c r="B66" s="511" t="s">
        <v>1766</v>
      </c>
      <c r="C66" s="512">
        <v>40</v>
      </c>
      <c r="D66" s="513">
        <v>1</v>
      </c>
      <c r="E66" s="514">
        <v>4</v>
      </c>
      <c r="F66" s="515">
        <v>4100204</v>
      </c>
      <c r="G66" s="516" t="s">
        <v>1767</v>
      </c>
      <c r="H66" s="517">
        <v>4856</v>
      </c>
      <c r="I66" s="518">
        <v>0</v>
      </c>
    </row>
    <row r="67" spans="1:9" ht="13.5" customHeight="1">
      <c r="A67" s="502"/>
      <c r="B67" s="511" t="s">
        <v>1058</v>
      </c>
      <c r="C67" s="512">
        <v>40</v>
      </c>
      <c r="D67" s="513">
        <v>1</v>
      </c>
      <c r="E67" s="514">
        <v>4</v>
      </c>
      <c r="F67" s="515">
        <v>4100204</v>
      </c>
      <c r="G67" s="516" t="s">
        <v>1767</v>
      </c>
      <c r="H67" s="517">
        <v>4556</v>
      </c>
      <c r="I67" s="518">
        <v>0</v>
      </c>
    </row>
    <row r="68" spans="1:9" ht="13.5" customHeight="1">
      <c r="A68" s="502"/>
      <c r="B68" s="511" t="s">
        <v>1059</v>
      </c>
      <c r="C68" s="512">
        <v>40</v>
      </c>
      <c r="D68" s="513">
        <v>1</v>
      </c>
      <c r="E68" s="514">
        <v>4</v>
      </c>
      <c r="F68" s="515">
        <v>4100204</v>
      </c>
      <c r="G68" s="516" t="s">
        <v>1767</v>
      </c>
      <c r="H68" s="517">
        <v>300</v>
      </c>
      <c r="I68" s="518">
        <v>0</v>
      </c>
    </row>
    <row r="69" spans="1:9" ht="25.5" customHeight="1">
      <c r="A69" s="502"/>
      <c r="B69" s="511" t="s">
        <v>1768</v>
      </c>
      <c r="C69" s="512">
        <v>40</v>
      </c>
      <c r="D69" s="513">
        <v>1</v>
      </c>
      <c r="E69" s="514">
        <v>4</v>
      </c>
      <c r="F69" s="515">
        <v>4100204</v>
      </c>
      <c r="G69" s="516" t="s">
        <v>1769</v>
      </c>
      <c r="H69" s="517">
        <v>1972</v>
      </c>
      <c r="I69" s="518">
        <v>0</v>
      </c>
    </row>
    <row r="70" spans="1:9" ht="13.5" customHeight="1">
      <c r="A70" s="502"/>
      <c r="B70" s="511" t="s">
        <v>1058</v>
      </c>
      <c r="C70" s="512">
        <v>40</v>
      </c>
      <c r="D70" s="513">
        <v>1</v>
      </c>
      <c r="E70" s="514">
        <v>4</v>
      </c>
      <c r="F70" s="515">
        <v>4100204</v>
      </c>
      <c r="G70" s="516" t="s">
        <v>1769</v>
      </c>
      <c r="H70" s="517">
        <v>1972</v>
      </c>
      <c r="I70" s="518">
        <v>0</v>
      </c>
    </row>
    <row r="71" spans="1:9" ht="25.5" customHeight="1">
      <c r="A71" s="502"/>
      <c r="B71" s="511" t="s">
        <v>1770</v>
      </c>
      <c r="C71" s="512">
        <v>40</v>
      </c>
      <c r="D71" s="513">
        <v>1</v>
      </c>
      <c r="E71" s="514">
        <v>4</v>
      </c>
      <c r="F71" s="515">
        <v>4100204</v>
      </c>
      <c r="G71" s="516" t="s">
        <v>1771</v>
      </c>
      <c r="H71" s="517">
        <v>2649</v>
      </c>
      <c r="I71" s="518">
        <v>0</v>
      </c>
    </row>
    <row r="72" spans="1:9" ht="13.5" customHeight="1">
      <c r="A72" s="502"/>
      <c r="B72" s="511" t="s">
        <v>1058</v>
      </c>
      <c r="C72" s="512">
        <v>40</v>
      </c>
      <c r="D72" s="513">
        <v>1</v>
      </c>
      <c r="E72" s="514">
        <v>4</v>
      </c>
      <c r="F72" s="515">
        <v>4100204</v>
      </c>
      <c r="G72" s="516" t="s">
        <v>1771</v>
      </c>
      <c r="H72" s="517">
        <v>2649</v>
      </c>
      <c r="I72" s="518">
        <v>0</v>
      </c>
    </row>
    <row r="73" spans="1:9" ht="25.5" customHeight="1">
      <c r="A73" s="502"/>
      <c r="B73" s="511" t="s">
        <v>1861</v>
      </c>
      <c r="C73" s="512">
        <v>40</v>
      </c>
      <c r="D73" s="513">
        <v>1</v>
      </c>
      <c r="E73" s="514">
        <v>4</v>
      </c>
      <c r="F73" s="515">
        <v>4100204</v>
      </c>
      <c r="G73" s="516" t="s">
        <v>1862</v>
      </c>
      <c r="H73" s="517">
        <v>56</v>
      </c>
      <c r="I73" s="518">
        <v>0</v>
      </c>
    </row>
    <row r="74" spans="1:9" ht="13.5" customHeight="1">
      <c r="A74" s="502"/>
      <c r="B74" s="511" t="s">
        <v>1058</v>
      </c>
      <c r="C74" s="512">
        <v>40</v>
      </c>
      <c r="D74" s="513">
        <v>1</v>
      </c>
      <c r="E74" s="514">
        <v>4</v>
      </c>
      <c r="F74" s="515">
        <v>4100204</v>
      </c>
      <c r="G74" s="516" t="s">
        <v>1862</v>
      </c>
      <c r="H74" s="517">
        <v>56</v>
      </c>
      <c r="I74" s="518">
        <v>0</v>
      </c>
    </row>
    <row r="75" spans="1:9" ht="13.5" customHeight="1">
      <c r="A75" s="502"/>
      <c r="B75" s="511" t="s">
        <v>1863</v>
      </c>
      <c r="C75" s="512">
        <v>40</v>
      </c>
      <c r="D75" s="513">
        <v>1</v>
      </c>
      <c r="E75" s="514">
        <v>4</v>
      </c>
      <c r="F75" s="515">
        <v>4100204</v>
      </c>
      <c r="G75" s="516" t="s">
        <v>1864</v>
      </c>
      <c r="H75" s="517">
        <v>40</v>
      </c>
      <c r="I75" s="518">
        <v>0</v>
      </c>
    </row>
    <row r="76" spans="1:9" ht="13.5" customHeight="1">
      <c r="A76" s="502"/>
      <c r="B76" s="511" t="s">
        <v>1058</v>
      </c>
      <c r="C76" s="512">
        <v>40</v>
      </c>
      <c r="D76" s="513">
        <v>1</v>
      </c>
      <c r="E76" s="514">
        <v>4</v>
      </c>
      <c r="F76" s="515">
        <v>4100204</v>
      </c>
      <c r="G76" s="516" t="s">
        <v>1864</v>
      </c>
      <c r="H76" s="517">
        <v>40</v>
      </c>
      <c r="I76" s="518">
        <v>0</v>
      </c>
    </row>
    <row r="77" spans="1:9" ht="38.25" customHeight="1">
      <c r="A77" s="502"/>
      <c r="B77" s="519" t="s">
        <v>1500</v>
      </c>
      <c r="C77" s="520">
        <v>40</v>
      </c>
      <c r="D77" s="521">
        <v>1</v>
      </c>
      <c r="E77" s="522">
        <v>4</v>
      </c>
      <c r="F77" s="523">
        <v>4100208</v>
      </c>
      <c r="G77" s="524">
        <v>0</v>
      </c>
      <c r="H77" s="525">
        <v>4455</v>
      </c>
      <c r="I77" s="526">
        <v>0</v>
      </c>
    </row>
    <row r="78" spans="1:9" ht="38.25" customHeight="1">
      <c r="A78" s="502"/>
      <c r="B78" s="511" t="s">
        <v>1792</v>
      </c>
      <c r="C78" s="512">
        <v>40</v>
      </c>
      <c r="D78" s="513">
        <v>1</v>
      </c>
      <c r="E78" s="514">
        <v>4</v>
      </c>
      <c r="F78" s="515">
        <v>4100208</v>
      </c>
      <c r="G78" s="516" t="s">
        <v>1793</v>
      </c>
      <c r="H78" s="517">
        <v>4455</v>
      </c>
      <c r="I78" s="518">
        <v>0</v>
      </c>
    </row>
    <row r="79" spans="1:9" ht="13.5" customHeight="1">
      <c r="A79" s="502"/>
      <c r="B79" s="511" t="s">
        <v>1060</v>
      </c>
      <c r="C79" s="512">
        <v>40</v>
      </c>
      <c r="D79" s="513">
        <v>1</v>
      </c>
      <c r="E79" s="514">
        <v>4</v>
      </c>
      <c r="F79" s="515">
        <v>4100208</v>
      </c>
      <c r="G79" s="516" t="s">
        <v>1793</v>
      </c>
      <c r="H79" s="517">
        <v>4455</v>
      </c>
      <c r="I79" s="518">
        <v>0</v>
      </c>
    </row>
    <row r="80" spans="1:9" ht="38.25" customHeight="1">
      <c r="A80" s="502"/>
      <c r="B80" s="519" t="s">
        <v>1392</v>
      </c>
      <c r="C80" s="520">
        <v>40</v>
      </c>
      <c r="D80" s="521">
        <v>1</v>
      </c>
      <c r="E80" s="522">
        <v>6</v>
      </c>
      <c r="F80" s="523">
        <v>0</v>
      </c>
      <c r="G80" s="524">
        <v>0</v>
      </c>
      <c r="H80" s="525">
        <v>26739</v>
      </c>
      <c r="I80" s="526">
        <v>0</v>
      </c>
    </row>
    <row r="81" spans="1:9" ht="63.75" customHeight="1">
      <c r="A81" s="502"/>
      <c r="B81" s="511" t="s">
        <v>1388</v>
      </c>
      <c r="C81" s="512">
        <v>40</v>
      </c>
      <c r="D81" s="513">
        <v>1</v>
      </c>
      <c r="E81" s="514">
        <v>6</v>
      </c>
      <c r="F81" s="515">
        <v>6510000</v>
      </c>
      <c r="G81" s="516">
        <v>0</v>
      </c>
      <c r="H81" s="517">
        <v>26739</v>
      </c>
      <c r="I81" s="518">
        <v>0</v>
      </c>
    </row>
    <row r="82" spans="1:9" ht="76.5" customHeight="1">
      <c r="A82" s="502"/>
      <c r="B82" s="519" t="s">
        <v>1390</v>
      </c>
      <c r="C82" s="520">
        <v>40</v>
      </c>
      <c r="D82" s="521">
        <v>1</v>
      </c>
      <c r="E82" s="522">
        <v>6</v>
      </c>
      <c r="F82" s="523">
        <v>6510204</v>
      </c>
      <c r="G82" s="524">
        <v>0</v>
      </c>
      <c r="H82" s="525">
        <v>26739</v>
      </c>
      <c r="I82" s="526">
        <v>0</v>
      </c>
    </row>
    <row r="83" spans="1:9" ht="38.25" customHeight="1">
      <c r="A83" s="502"/>
      <c r="B83" s="511" t="s">
        <v>1792</v>
      </c>
      <c r="C83" s="512">
        <v>40</v>
      </c>
      <c r="D83" s="513">
        <v>1</v>
      </c>
      <c r="E83" s="514">
        <v>6</v>
      </c>
      <c r="F83" s="515">
        <v>6510204</v>
      </c>
      <c r="G83" s="516" t="s">
        <v>1793</v>
      </c>
      <c r="H83" s="517">
        <v>24205</v>
      </c>
      <c r="I83" s="518">
        <v>0</v>
      </c>
    </row>
    <row r="84" spans="1:9" ht="13.5" customHeight="1">
      <c r="A84" s="502"/>
      <c r="B84" s="511" t="s">
        <v>1062</v>
      </c>
      <c r="C84" s="512">
        <v>40</v>
      </c>
      <c r="D84" s="513">
        <v>1</v>
      </c>
      <c r="E84" s="514">
        <v>6</v>
      </c>
      <c r="F84" s="515">
        <v>6510204</v>
      </c>
      <c r="G84" s="516" t="s">
        <v>1793</v>
      </c>
      <c r="H84" s="517">
        <v>24205</v>
      </c>
      <c r="I84" s="518">
        <v>0</v>
      </c>
    </row>
    <row r="85" spans="1:9" ht="38.25" customHeight="1">
      <c r="A85" s="502"/>
      <c r="B85" s="511" t="s">
        <v>1766</v>
      </c>
      <c r="C85" s="512">
        <v>40</v>
      </c>
      <c r="D85" s="513">
        <v>1</v>
      </c>
      <c r="E85" s="514">
        <v>6</v>
      </c>
      <c r="F85" s="515">
        <v>6510204</v>
      </c>
      <c r="G85" s="516" t="s">
        <v>1767</v>
      </c>
      <c r="H85" s="517">
        <v>708</v>
      </c>
      <c r="I85" s="518">
        <v>0</v>
      </c>
    </row>
    <row r="86" spans="1:9" ht="13.5" customHeight="1">
      <c r="A86" s="502"/>
      <c r="B86" s="511" t="s">
        <v>1062</v>
      </c>
      <c r="C86" s="512">
        <v>40</v>
      </c>
      <c r="D86" s="513">
        <v>1</v>
      </c>
      <c r="E86" s="514">
        <v>6</v>
      </c>
      <c r="F86" s="515">
        <v>6510204</v>
      </c>
      <c r="G86" s="516" t="s">
        <v>1767</v>
      </c>
      <c r="H86" s="517">
        <v>708</v>
      </c>
      <c r="I86" s="518">
        <v>0</v>
      </c>
    </row>
    <row r="87" spans="1:9" ht="25.5" customHeight="1">
      <c r="A87" s="502"/>
      <c r="B87" s="511" t="s">
        <v>1768</v>
      </c>
      <c r="C87" s="512">
        <v>40</v>
      </c>
      <c r="D87" s="513">
        <v>1</v>
      </c>
      <c r="E87" s="514">
        <v>6</v>
      </c>
      <c r="F87" s="515">
        <v>6510204</v>
      </c>
      <c r="G87" s="516" t="s">
        <v>1769</v>
      </c>
      <c r="H87" s="517">
        <v>1382</v>
      </c>
      <c r="I87" s="518">
        <v>0</v>
      </c>
    </row>
    <row r="88" spans="1:9" ht="13.5" customHeight="1">
      <c r="A88" s="502"/>
      <c r="B88" s="511" t="s">
        <v>1062</v>
      </c>
      <c r="C88" s="512">
        <v>40</v>
      </c>
      <c r="D88" s="513">
        <v>1</v>
      </c>
      <c r="E88" s="514">
        <v>6</v>
      </c>
      <c r="F88" s="515">
        <v>6510204</v>
      </c>
      <c r="G88" s="516" t="s">
        <v>1769</v>
      </c>
      <c r="H88" s="517">
        <v>1382</v>
      </c>
      <c r="I88" s="518">
        <v>0</v>
      </c>
    </row>
    <row r="89" spans="1:9" ht="25.5" customHeight="1">
      <c r="A89" s="502"/>
      <c r="B89" s="511" t="s">
        <v>1770</v>
      </c>
      <c r="C89" s="512">
        <v>40</v>
      </c>
      <c r="D89" s="513">
        <v>1</v>
      </c>
      <c r="E89" s="514">
        <v>6</v>
      </c>
      <c r="F89" s="515">
        <v>6510204</v>
      </c>
      <c r="G89" s="516" t="s">
        <v>1771</v>
      </c>
      <c r="H89" s="517">
        <v>440</v>
      </c>
      <c r="I89" s="518">
        <v>0</v>
      </c>
    </row>
    <row r="90" spans="1:9" ht="13.5" customHeight="1">
      <c r="A90" s="502"/>
      <c r="B90" s="511" t="s">
        <v>1062</v>
      </c>
      <c r="C90" s="512">
        <v>40</v>
      </c>
      <c r="D90" s="513">
        <v>1</v>
      </c>
      <c r="E90" s="514">
        <v>6</v>
      </c>
      <c r="F90" s="515">
        <v>6510204</v>
      </c>
      <c r="G90" s="516" t="s">
        <v>1771</v>
      </c>
      <c r="H90" s="517">
        <v>440</v>
      </c>
      <c r="I90" s="518">
        <v>0</v>
      </c>
    </row>
    <row r="91" spans="1:9" ht="13.5" customHeight="1">
      <c r="A91" s="502"/>
      <c r="B91" s="511" t="s">
        <v>1863</v>
      </c>
      <c r="C91" s="512">
        <v>40</v>
      </c>
      <c r="D91" s="513">
        <v>1</v>
      </c>
      <c r="E91" s="514">
        <v>6</v>
      </c>
      <c r="F91" s="515">
        <v>6510204</v>
      </c>
      <c r="G91" s="516" t="s">
        <v>1864</v>
      </c>
      <c r="H91" s="517">
        <v>4</v>
      </c>
      <c r="I91" s="518">
        <v>0</v>
      </c>
    </row>
    <row r="92" spans="1:9" ht="13.5" customHeight="1">
      <c r="A92" s="502"/>
      <c r="B92" s="511" t="s">
        <v>1062</v>
      </c>
      <c r="C92" s="512">
        <v>40</v>
      </c>
      <c r="D92" s="513">
        <v>1</v>
      </c>
      <c r="E92" s="514">
        <v>6</v>
      </c>
      <c r="F92" s="515">
        <v>6510204</v>
      </c>
      <c r="G92" s="516" t="s">
        <v>1864</v>
      </c>
      <c r="H92" s="517">
        <v>4</v>
      </c>
      <c r="I92" s="518">
        <v>0</v>
      </c>
    </row>
    <row r="93" spans="1:9" ht="13.5" customHeight="1">
      <c r="A93" s="502"/>
      <c r="B93" s="519" t="s">
        <v>973</v>
      </c>
      <c r="C93" s="520">
        <v>40</v>
      </c>
      <c r="D93" s="521">
        <v>1</v>
      </c>
      <c r="E93" s="522">
        <v>7</v>
      </c>
      <c r="F93" s="523">
        <v>0</v>
      </c>
      <c r="G93" s="524">
        <v>0</v>
      </c>
      <c r="H93" s="525">
        <v>8000</v>
      </c>
      <c r="I93" s="526">
        <v>0</v>
      </c>
    </row>
    <row r="94" spans="1:9" ht="38.25" customHeight="1">
      <c r="A94" s="502"/>
      <c r="B94" s="511" t="s">
        <v>1498</v>
      </c>
      <c r="C94" s="512">
        <v>40</v>
      </c>
      <c r="D94" s="513">
        <v>1</v>
      </c>
      <c r="E94" s="514">
        <v>7</v>
      </c>
      <c r="F94" s="515">
        <v>4100000</v>
      </c>
      <c r="G94" s="516">
        <v>0</v>
      </c>
      <c r="H94" s="517">
        <v>8000</v>
      </c>
      <c r="I94" s="518">
        <v>0</v>
      </c>
    </row>
    <row r="95" spans="1:9" ht="13.5" customHeight="1">
      <c r="A95" s="502"/>
      <c r="B95" s="519" t="s">
        <v>1504</v>
      </c>
      <c r="C95" s="520">
        <v>40</v>
      </c>
      <c r="D95" s="521">
        <v>1</v>
      </c>
      <c r="E95" s="522">
        <v>7</v>
      </c>
      <c r="F95" s="523">
        <v>4109002</v>
      </c>
      <c r="G95" s="524">
        <v>0</v>
      </c>
      <c r="H95" s="525">
        <v>8000</v>
      </c>
      <c r="I95" s="526">
        <v>0</v>
      </c>
    </row>
    <row r="96" spans="1:9" ht="25.5" customHeight="1">
      <c r="A96" s="502"/>
      <c r="B96" s="511" t="s">
        <v>1770</v>
      </c>
      <c r="C96" s="512">
        <v>40</v>
      </c>
      <c r="D96" s="513">
        <v>1</v>
      </c>
      <c r="E96" s="514">
        <v>7</v>
      </c>
      <c r="F96" s="515">
        <v>4109002</v>
      </c>
      <c r="G96" s="516" t="s">
        <v>1771</v>
      </c>
      <c r="H96" s="517">
        <v>8000</v>
      </c>
      <c r="I96" s="518">
        <v>0</v>
      </c>
    </row>
    <row r="97" spans="1:9" ht="25.5" customHeight="1">
      <c r="A97" s="502"/>
      <c r="B97" s="511" t="s">
        <v>1063</v>
      </c>
      <c r="C97" s="512">
        <v>40</v>
      </c>
      <c r="D97" s="513">
        <v>1</v>
      </c>
      <c r="E97" s="514">
        <v>7</v>
      </c>
      <c r="F97" s="515">
        <v>4109002</v>
      </c>
      <c r="G97" s="516" t="s">
        <v>1771</v>
      </c>
      <c r="H97" s="517">
        <v>8000</v>
      </c>
      <c r="I97" s="518">
        <v>0</v>
      </c>
    </row>
    <row r="98" spans="1:9" ht="13.5" customHeight="1">
      <c r="A98" s="502"/>
      <c r="B98" s="519" t="s">
        <v>1246</v>
      </c>
      <c r="C98" s="520">
        <v>40</v>
      </c>
      <c r="D98" s="521">
        <v>1</v>
      </c>
      <c r="E98" s="522">
        <v>13</v>
      </c>
      <c r="F98" s="523">
        <v>0</v>
      </c>
      <c r="G98" s="524">
        <v>0</v>
      </c>
      <c r="H98" s="525">
        <v>122381.4</v>
      </c>
      <c r="I98" s="526">
        <v>8987.4</v>
      </c>
    </row>
    <row r="99" spans="1:9" ht="38.25" customHeight="1">
      <c r="A99" s="502"/>
      <c r="B99" s="511" t="s">
        <v>1498</v>
      </c>
      <c r="C99" s="512">
        <v>40</v>
      </c>
      <c r="D99" s="513">
        <v>1</v>
      </c>
      <c r="E99" s="514">
        <v>13</v>
      </c>
      <c r="F99" s="515">
        <v>4100000</v>
      </c>
      <c r="G99" s="516">
        <v>0</v>
      </c>
      <c r="H99" s="517">
        <v>9420.4</v>
      </c>
      <c r="I99" s="518">
        <v>8987.4</v>
      </c>
    </row>
    <row r="100" spans="1:9" ht="51" customHeight="1">
      <c r="A100" s="502"/>
      <c r="B100" s="519" t="s">
        <v>1511</v>
      </c>
      <c r="C100" s="520">
        <v>40</v>
      </c>
      <c r="D100" s="521">
        <v>1</v>
      </c>
      <c r="E100" s="522">
        <v>13</v>
      </c>
      <c r="F100" s="523">
        <v>4105520</v>
      </c>
      <c r="G100" s="524">
        <v>0</v>
      </c>
      <c r="H100" s="525">
        <v>1632.7</v>
      </c>
      <c r="I100" s="526">
        <v>1632.7</v>
      </c>
    </row>
    <row r="101" spans="1:9" ht="38.25" customHeight="1">
      <c r="A101" s="502"/>
      <c r="B101" s="511" t="s">
        <v>1792</v>
      </c>
      <c r="C101" s="512">
        <v>40</v>
      </c>
      <c r="D101" s="513">
        <v>1</v>
      </c>
      <c r="E101" s="514">
        <v>13</v>
      </c>
      <c r="F101" s="515">
        <v>4105520</v>
      </c>
      <c r="G101" s="516" t="s">
        <v>1793</v>
      </c>
      <c r="H101" s="517">
        <v>1247</v>
      </c>
      <c r="I101" s="518">
        <v>1247</v>
      </c>
    </row>
    <row r="102" spans="1:9" ht="90.75" customHeight="1">
      <c r="A102" s="502"/>
      <c r="B102" s="511" t="s">
        <v>1064</v>
      </c>
      <c r="C102" s="512">
        <v>40</v>
      </c>
      <c r="D102" s="513">
        <v>1</v>
      </c>
      <c r="E102" s="514">
        <v>13</v>
      </c>
      <c r="F102" s="515">
        <v>4105520</v>
      </c>
      <c r="G102" s="516" t="s">
        <v>1793</v>
      </c>
      <c r="H102" s="517">
        <v>1247</v>
      </c>
      <c r="I102" s="518">
        <v>1247</v>
      </c>
    </row>
    <row r="103" spans="1:9" ht="38.25" customHeight="1">
      <c r="A103" s="502"/>
      <c r="B103" s="511" t="s">
        <v>1766</v>
      </c>
      <c r="C103" s="512">
        <v>40</v>
      </c>
      <c r="D103" s="513">
        <v>1</v>
      </c>
      <c r="E103" s="514">
        <v>13</v>
      </c>
      <c r="F103" s="515">
        <v>4105520</v>
      </c>
      <c r="G103" s="516" t="s">
        <v>1767</v>
      </c>
      <c r="H103" s="517">
        <v>123</v>
      </c>
      <c r="I103" s="518">
        <v>123</v>
      </c>
    </row>
    <row r="104" spans="1:9" ht="90.75" customHeight="1">
      <c r="A104" s="502"/>
      <c r="B104" s="511" t="s">
        <v>1064</v>
      </c>
      <c r="C104" s="512">
        <v>40</v>
      </c>
      <c r="D104" s="513">
        <v>1</v>
      </c>
      <c r="E104" s="514">
        <v>13</v>
      </c>
      <c r="F104" s="515">
        <v>4105520</v>
      </c>
      <c r="G104" s="516" t="s">
        <v>1767</v>
      </c>
      <c r="H104" s="517">
        <v>123</v>
      </c>
      <c r="I104" s="518">
        <v>123</v>
      </c>
    </row>
    <row r="105" spans="1:9" ht="25.5" customHeight="1">
      <c r="A105" s="502"/>
      <c r="B105" s="511" t="s">
        <v>1768</v>
      </c>
      <c r="C105" s="512">
        <v>40</v>
      </c>
      <c r="D105" s="513">
        <v>1</v>
      </c>
      <c r="E105" s="514">
        <v>13</v>
      </c>
      <c r="F105" s="515">
        <v>4105520</v>
      </c>
      <c r="G105" s="516" t="s">
        <v>1769</v>
      </c>
      <c r="H105" s="517">
        <v>68</v>
      </c>
      <c r="I105" s="518">
        <v>68</v>
      </c>
    </row>
    <row r="106" spans="1:9" ht="90.75" customHeight="1">
      <c r="A106" s="502"/>
      <c r="B106" s="511" t="s">
        <v>1064</v>
      </c>
      <c r="C106" s="512">
        <v>40</v>
      </c>
      <c r="D106" s="513">
        <v>1</v>
      </c>
      <c r="E106" s="514">
        <v>13</v>
      </c>
      <c r="F106" s="515">
        <v>4105520</v>
      </c>
      <c r="G106" s="516" t="s">
        <v>1769</v>
      </c>
      <c r="H106" s="517">
        <v>68</v>
      </c>
      <c r="I106" s="518">
        <v>68</v>
      </c>
    </row>
    <row r="107" spans="1:9" ht="25.5" customHeight="1">
      <c r="A107" s="502"/>
      <c r="B107" s="511" t="s">
        <v>1770</v>
      </c>
      <c r="C107" s="512">
        <v>40</v>
      </c>
      <c r="D107" s="513">
        <v>1</v>
      </c>
      <c r="E107" s="514">
        <v>13</v>
      </c>
      <c r="F107" s="515">
        <v>4105520</v>
      </c>
      <c r="G107" s="516" t="s">
        <v>1771</v>
      </c>
      <c r="H107" s="517">
        <v>193.7</v>
      </c>
      <c r="I107" s="518">
        <v>193.7</v>
      </c>
    </row>
    <row r="108" spans="1:9" ht="90.75" customHeight="1">
      <c r="A108" s="502"/>
      <c r="B108" s="511" t="s">
        <v>1064</v>
      </c>
      <c r="C108" s="512">
        <v>40</v>
      </c>
      <c r="D108" s="513">
        <v>1</v>
      </c>
      <c r="E108" s="514">
        <v>13</v>
      </c>
      <c r="F108" s="515">
        <v>4105520</v>
      </c>
      <c r="G108" s="516" t="s">
        <v>1771</v>
      </c>
      <c r="H108" s="517">
        <v>193.7</v>
      </c>
      <c r="I108" s="518">
        <v>193.7</v>
      </c>
    </row>
    <row r="109" spans="1:9" ht="13.5" customHeight="1">
      <c r="A109" s="502"/>
      <c r="B109" s="511" t="s">
        <v>1863</v>
      </c>
      <c r="C109" s="512">
        <v>40</v>
      </c>
      <c r="D109" s="513">
        <v>1</v>
      </c>
      <c r="E109" s="514">
        <v>13</v>
      </c>
      <c r="F109" s="515">
        <v>4105520</v>
      </c>
      <c r="G109" s="516" t="s">
        <v>1864</v>
      </c>
      <c r="H109" s="517">
        <v>1</v>
      </c>
      <c r="I109" s="518">
        <v>1</v>
      </c>
    </row>
    <row r="110" spans="1:9" ht="90.75" customHeight="1">
      <c r="A110" s="502"/>
      <c r="B110" s="511" t="s">
        <v>1064</v>
      </c>
      <c r="C110" s="512">
        <v>40</v>
      </c>
      <c r="D110" s="513">
        <v>1</v>
      </c>
      <c r="E110" s="514">
        <v>13</v>
      </c>
      <c r="F110" s="515">
        <v>4105520</v>
      </c>
      <c r="G110" s="516" t="s">
        <v>1864</v>
      </c>
      <c r="H110" s="517">
        <v>1</v>
      </c>
      <c r="I110" s="518">
        <v>1</v>
      </c>
    </row>
    <row r="111" spans="1:9" ht="63.75" customHeight="1">
      <c r="A111" s="502"/>
      <c r="B111" s="519" t="s">
        <v>1512</v>
      </c>
      <c r="C111" s="520">
        <v>40</v>
      </c>
      <c r="D111" s="521">
        <v>1</v>
      </c>
      <c r="E111" s="522">
        <v>13</v>
      </c>
      <c r="F111" s="523">
        <v>4105589</v>
      </c>
      <c r="G111" s="524">
        <v>0</v>
      </c>
      <c r="H111" s="525">
        <v>7354.7</v>
      </c>
      <c r="I111" s="526">
        <v>7354.7</v>
      </c>
    </row>
    <row r="112" spans="1:9" ht="38.25" customHeight="1">
      <c r="A112" s="502"/>
      <c r="B112" s="511" t="s">
        <v>1792</v>
      </c>
      <c r="C112" s="512">
        <v>40</v>
      </c>
      <c r="D112" s="513">
        <v>1</v>
      </c>
      <c r="E112" s="514">
        <v>13</v>
      </c>
      <c r="F112" s="515">
        <v>4105589</v>
      </c>
      <c r="G112" s="516" t="s">
        <v>1793</v>
      </c>
      <c r="H112" s="517">
        <v>5070</v>
      </c>
      <c r="I112" s="518">
        <v>5070</v>
      </c>
    </row>
    <row r="113" spans="1:9" ht="51" customHeight="1">
      <c r="A113" s="502"/>
      <c r="B113" s="511" t="s">
        <v>1065</v>
      </c>
      <c r="C113" s="512">
        <v>40</v>
      </c>
      <c r="D113" s="513">
        <v>1</v>
      </c>
      <c r="E113" s="514">
        <v>13</v>
      </c>
      <c r="F113" s="515">
        <v>4105589</v>
      </c>
      <c r="G113" s="516" t="s">
        <v>1793</v>
      </c>
      <c r="H113" s="517">
        <v>5070</v>
      </c>
      <c r="I113" s="518">
        <v>5070</v>
      </c>
    </row>
    <row r="114" spans="1:9" ht="38.25" customHeight="1">
      <c r="A114" s="502"/>
      <c r="B114" s="511" t="s">
        <v>1766</v>
      </c>
      <c r="C114" s="512">
        <v>40</v>
      </c>
      <c r="D114" s="513">
        <v>1</v>
      </c>
      <c r="E114" s="514">
        <v>13</v>
      </c>
      <c r="F114" s="515">
        <v>4105589</v>
      </c>
      <c r="G114" s="516" t="s">
        <v>1767</v>
      </c>
      <c r="H114" s="517">
        <v>500</v>
      </c>
      <c r="I114" s="518">
        <v>500</v>
      </c>
    </row>
    <row r="115" spans="1:9" ht="51" customHeight="1">
      <c r="A115" s="502"/>
      <c r="B115" s="511" t="s">
        <v>1065</v>
      </c>
      <c r="C115" s="512">
        <v>40</v>
      </c>
      <c r="D115" s="513">
        <v>1</v>
      </c>
      <c r="E115" s="514">
        <v>13</v>
      </c>
      <c r="F115" s="515">
        <v>4105589</v>
      </c>
      <c r="G115" s="516" t="s">
        <v>1767</v>
      </c>
      <c r="H115" s="517">
        <v>500</v>
      </c>
      <c r="I115" s="518">
        <v>500</v>
      </c>
    </row>
    <row r="116" spans="1:9" ht="25.5" customHeight="1">
      <c r="A116" s="502"/>
      <c r="B116" s="511" t="s">
        <v>1768</v>
      </c>
      <c r="C116" s="512">
        <v>40</v>
      </c>
      <c r="D116" s="513">
        <v>1</v>
      </c>
      <c r="E116" s="514">
        <v>13</v>
      </c>
      <c r="F116" s="515">
        <v>4105589</v>
      </c>
      <c r="G116" s="516" t="s">
        <v>1769</v>
      </c>
      <c r="H116" s="517">
        <v>481</v>
      </c>
      <c r="I116" s="518">
        <v>481</v>
      </c>
    </row>
    <row r="117" spans="1:9" ht="51" customHeight="1">
      <c r="A117" s="502"/>
      <c r="B117" s="511" t="s">
        <v>1065</v>
      </c>
      <c r="C117" s="512">
        <v>40</v>
      </c>
      <c r="D117" s="513">
        <v>1</v>
      </c>
      <c r="E117" s="514">
        <v>13</v>
      </c>
      <c r="F117" s="515">
        <v>4105589</v>
      </c>
      <c r="G117" s="516" t="s">
        <v>1769</v>
      </c>
      <c r="H117" s="517">
        <v>481</v>
      </c>
      <c r="I117" s="518">
        <v>481</v>
      </c>
    </row>
    <row r="118" spans="1:9" ht="25.5" customHeight="1">
      <c r="A118" s="502"/>
      <c r="B118" s="511" t="s">
        <v>1770</v>
      </c>
      <c r="C118" s="512">
        <v>40</v>
      </c>
      <c r="D118" s="513">
        <v>1</v>
      </c>
      <c r="E118" s="514">
        <v>13</v>
      </c>
      <c r="F118" s="515">
        <v>4105589</v>
      </c>
      <c r="G118" s="516" t="s">
        <v>1771</v>
      </c>
      <c r="H118" s="517">
        <v>1294.7</v>
      </c>
      <c r="I118" s="518">
        <v>1294.7</v>
      </c>
    </row>
    <row r="119" spans="1:9" ht="51" customHeight="1">
      <c r="A119" s="502"/>
      <c r="B119" s="511" t="s">
        <v>1065</v>
      </c>
      <c r="C119" s="512">
        <v>40</v>
      </c>
      <c r="D119" s="513">
        <v>1</v>
      </c>
      <c r="E119" s="514">
        <v>13</v>
      </c>
      <c r="F119" s="515">
        <v>4105589</v>
      </c>
      <c r="G119" s="516" t="s">
        <v>1771</v>
      </c>
      <c r="H119" s="517">
        <v>1294.7</v>
      </c>
      <c r="I119" s="518">
        <v>1294.7</v>
      </c>
    </row>
    <row r="120" spans="1:9" ht="13.5" customHeight="1">
      <c r="A120" s="502"/>
      <c r="B120" s="511" t="s">
        <v>1863</v>
      </c>
      <c r="C120" s="512">
        <v>40</v>
      </c>
      <c r="D120" s="513">
        <v>1</v>
      </c>
      <c r="E120" s="514">
        <v>13</v>
      </c>
      <c r="F120" s="515">
        <v>4105589</v>
      </c>
      <c r="G120" s="516" t="s">
        <v>1864</v>
      </c>
      <c r="H120" s="517">
        <v>9</v>
      </c>
      <c r="I120" s="518">
        <v>9</v>
      </c>
    </row>
    <row r="121" spans="1:9" ht="51" customHeight="1">
      <c r="A121" s="502"/>
      <c r="B121" s="511" t="s">
        <v>1065</v>
      </c>
      <c r="C121" s="512">
        <v>40</v>
      </c>
      <c r="D121" s="513">
        <v>1</v>
      </c>
      <c r="E121" s="514">
        <v>13</v>
      </c>
      <c r="F121" s="515">
        <v>4105589</v>
      </c>
      <c r="G121" s="516" t="s">
        <v>1864</v>
      </c>
      <c r="H121" s="517">
        <v>9</v>
      </c>
      <c r="I121" s="518">
        <v>9</v>
      </c>
    </row>
    <row r="122" spans="1:9" ht="13.5" customHeight="1">
      <c r="A122" s="502"/>
      <c r="B122" s="519" t="s">
        <v>1513</v>
      </c>
      <c r="C122" s="520">
        <v>40</v>
      </c>
      <c r="D122" s="521">
        <v>1</v>
      </c>
      <c r="E122" s="522">
        <v>13</v>
      </c>
      <c r="F122" s="523">
        <v>4109001</v>
      </c>
      <c r="G122" s="524">
        <v>0</v>
      </c>
      <c r="H122" s="525">
        <v>262</v>
      </c>
      <c r="I122" s="526">
        <v>0</v>
      </c>
    </row>
    <row r="123" spans="1:9" ht="13.5" customHeight="1">
      <c r="A123" s="502"/>
      <c r="B123" s="511" t="s">
        <v>1863</v>
      </c>
      <c r="C123" s="512">
        <v>40</v>
      </c>
      <c r="D123" s="513">
        <v>1</v>
      </c>
      <c r="E123" s="514">
        <v>13</v>
      </c>
      <c r="F123" s="515">
        <v>4109001</v>
      </c>
      <c r="G123" s="516" t="s">
        <v>1864</v>
      </c>
      <c r="H123" s="517">
        <v>262</v>
      </c>
      <c r="I123" s="518">
        <v>0</v>
      </c>
    </row>
    <row r="124" spans="1:9" ht="25.5" customHeight="1">
      <c r="A124" s="502"/>
      <c r="B124" s="511" t="s">
        <v>1066</v>
      </c>
      <c r="C124" s="512">
        <v>40</v>
      </c>
      <c r="D124" s="513">
        <v>1</v>
      </c>
      <c r="E124" s="514">
        <v>13</v>
      </c>
      <c r="F124" s="515">
        <v>4109001</v>
      </c>
      <c r="G124" s="516" t="s">
        <v>1864</v>
      </c>
      <c r="H124" s="517">
        <v>240</v>
      </c>
      <c r="I124" s="518">
        <v>0</v>
      </c>
    </row>
    <row r="125" spans="1:9" ht="13.5" customHeight="1">
      <c r="A125" s="502"/>
      <c r="B125" s="511" t="s">
        <v>1067</v>
      </c>
      <c r="C125" s="512">
        <v>40</v>
      </c>
      <c r="D125" s="513">
        <v>1</v>
      </c>
      <c r="E125" s="514">
        <v>13</v>
      </c>
      <c r="F125" s="515">
        <v>4109001</v>
      </c>
      <c r="G125" s="516" t="s">
        <v>1864</v>
      </c>
      <c r="H125" s="517">
        <v>22</v>
      </c>
      <c r="I125" s="518">
        <v>0</v>
      </c>
    </row>
    <row r="126" spans="1:9" ht="25.5" customHeight="1">
      <c r="A126" s="502"/>
      <c r="B126" s="519" t="s">
        <v>1515</v>
      </c>
      <c r="C126" s="520">
        <v>40</v>
      </c>
      <c r="D126" s="521">
        <v>1</v>
      </c>
      <c r="E126" s="522">
        <v>13</v>
      </c>
      <c r="F126" s="523">
        <v>4109004</v>
      </c>
      <c r="G126" s="524">
        <v>0</v>
      </c>
      <c r="H126" s="525">
        <v>171</v>
      </c>
      <c r="I126" s="526">
        <v>0</v>
      </c>
    </row>
    <row r="127" spans="1:9" ht="25.5" customHeight="1">
      <c r="A127" s="502"/>
      <c r="B127" s="511" t="s">
        <v>1768</v>
      </c>
      <c r="C127" s="512">
        <v>40</v>
      </c>
      <c r="D127" s="513">
        <v>1</v>
      </c>
      <c r="E127" s="514">
        <v>13</v>
      </c>
      <c r="F127" s="515">
        <v>4109004</v>
      </c>
      <c r="G127" s="516" t="s">
        <v>1769</v>
      </c>
      <c r="H127" s="517">
        <v>70</v>
      </c>
      <c r="I127" s="518">
        <v>0</v>
      </c>
    </row>
    <row r="128" spans="1:9" ht="25.5" customHeight="1">
      <c r="A128" s="502"/>
      <c r="B128" s="511" t="s">
        <v>1068</v>
      </c>
      <c r="C128" s="512">
        <v>40</v>
      </c>
      <c r="D128" s="513">
        <v>1</v>
      </c>
      <c r="E128" s="514">
        <v>13</v>
      </c>
      <c r="F128" s="515">
        <v>4109004</v>
      </c>
      <c r="G128" s="516" t="s">
        <v>1769</v>
      </c>
      <c r="H128" s="517">
        <v>70</v>
      </c>
      <c r="I128" s="518">
        <v>0</v>
      </c>
    </row>
    <row r="129" spans="1:9" ht="25.5" customHeight="1">
      <c r="A129" s="502"/>
      <c r="B129" s="511" t="s">
        <v>1770</v>
      </c>
      <c r="C129" s="512">
        <v>40</v>
      </c>
      <c r="D129" s="513">
        <v>1</v>
      </c>
      <c r="E129" s="514">
        <v>13</v>
      </c>
      <c r="F129" s="515">
        <v>4109004</v>
      </c>
      <c r="G129" s="516" t="s">
        <v>1771</v>
      </c>
      <c r="H129" s="517">
        <v>101</v>
      </c>
      <c r="I129" s="518">
        <v>0</v>
      </c>
    </row>
    <row r="130" spans="1:9" ht="25.5" customHeight="1">
      <c r="A130" s="502"/>
      <c r="B130" s="511" t="s">
        <v>1068</v>
      </c>
      <c r="C130" s="512">
        <v>40</v>
      </c>
      <c r="D130" s="513">
        <v>1</v>
      </c>
      <c r="E130" s="514">
        <v>13</v>
      </c>
      <c r="F130" s="515">
        <v>4109004</v>
      </c>
      <c r="G130" s="516" t="s">
        <v>1771</v>
      </c>
      <c r="H130" s="517">
        <v>101</v>
      </c>
      <c r="I130" s="518">
        <v>0</v>
      </c>
    </row>
    <row r="131" spans="1:9" ht="51" customHeight="1">
      <c r="A131" s="502"/>
      <c r="B131" s="511" t="s">
        <v>1517</v>
      </c>
      <c r="C131" s="512">
        <v>40</v>
      </c>
      <c r="D131" s="513">
        <v>1</v>
      </c>
      <c r="E131" s="514">
        <v>13</v>
      </c>
      <c r="F131" s="515">
        <v>4300000</v>
      </c>
      <c r="G131" s="516">
        <v>0</v>
      </c>
      <c r="H131" s="517">
        <v>68464</v>
      </c>
      <c r="I131" s="518">
        <v>0</v>
      </c>
    </row>
    <row r="132" spans="1:9" ht="25.5" customHeight="1">
      <c r="A132" s="502"/>
      <c r="B132" s="519" t="s">
        <v>1519</v>
      </c>
      <c r="C132" s="520">
        <v>40</v>
      </c>
      <c r="D132" s="521">
        <v>1</v>
      </c>
      <c r="E132" s="522">
        <v>13</v>
      </c>
      <c r="F132" s="523">
        <v>4300058</v>
      </c>
      <c r="G132" s="524">
        <v>0</v>
      </c>
      <c r="H132" s="525">
        <v>68464</v>
      </c>
      <c r="I132" s="526">
        <v>0</v>
      </c>
    </row>
    <row r="133" spans="1:9" ht="25.5" customHeight="1">
      <c r="A133" s="502"/>
      <c r="B133" s="511" t="s">
        <v>1307</v>
      </c>
      <c r="C133" s="512">
        <v>40</v>
      </c>
      <c r="D133" s="513">
        <v>1</v>
      </c>
      <c r="E133" s="514">
        <v>13</v>
      </c>
      <c r="F133" s="515">
        <v>4300058</v>
      </c>
      <c r="G133" s="516" t="s">
        <v>1308</v>
      </c>
      <c r="H133" s="517">
        <v>46628</v>
      </c>
      <c r="I133" s="518">
        <v>0</v>
      </c>
    </row>
    <row r="134" spans="1:9" ht="38.25" customHeight="1">
      <c r="A134" s="502"/>
      <c r="B134" s="511" t="s">
        <v>1069</v>
      </c>
      <c r="C134" s="512">
        <v>40</v>
      </c>
      <c r="D134" s="513">
        <v>1</v>
      </c>
      <c r="E134" s="514">
        <v>13</v>
      </c>
      <c r="F134" s="515">
        <v>4300058</v>
      </c>
      <c r="G134" s="516" t="s">
        <v>1308</v>
      </c>
      <c r="H134" s="517">
        <v>46628</v>
      </c>
      <c r="I134" s="518">
        <v>0</v>
      </c>
    </row>
    <row r="135" spans="1:9" ht="25.5" customHeight="1">
      <c r="A135" s="502"/>
      <c r="B135" s="511" t="s">
        <v>1309</v>
      </c>
      <c r="C135" s="512">
        <v>40</v>
      </c>
      <c r="D135" s="513">
        <v>1</v>
      </c>
      <c r="E135" s="514">
        <v>13</v>
      </c>
      <c r="F135" s="515">
        <v>4300058</v>
      </c>
      <c r="G135" s="516" t="s">
        <v>1310</v>
      </c>
      <c r="H135" s="517">
        <v>2478</v>
      </c>
      <c r="I135" s="518">
        <v>0</v>
      </c>
    </row>
    <row r="136" spans="1:9" ht="38.25" customHeight="1">
      <c r="A136" s="502"/>
      <c r="B136" s="511" t="s">
        <v>1069</v>
      </c>
      <c r="C136" s="512">
        <v>40</v>
      </c>
      <c r="D136" s="513">
        <v>1</v>
      </c>
      <c r="E136" s="514">
        <v>13</v>
      </c>
      <c r="F136" s="515">
        <v>4300058</v>
      </c>
      <c r="G136" s="516" t="s">
        <v>1310</v>
      </c>
      <c r="H136" s="517">
        <v>2478</v>
      </c>
      <c r="I136" s="518">
        <v>0</v>
      </c>
    </row>
    <row r="137" spans="1:9" ht="25.5" customHeight="1">
      <c r="A137" s="502"/>
      <c r="B137" s="511" t="s">
        <v>1768</v>
      </c>
      <c r="C137" s="512">
        <v>40</v>
      </c>
      <c r="D137" s="513">
        <v>1</v>
      </c>
      <c r="E137" s="514">
        <v>13</v>
      </c>
      <c r="F137" s="515">
        <v>4300058</v>
      </c>
      <c r="G137" s="516" t="s">
        <v>1769</v>
      </c>
      <c r="H137" s="517">
        <v>3621</v>
      </c>
      <c r="I137" s="518">
        <v>0</v>
      </c>
    </row>
    <row r="138" spans="1:9" ht="38.25" customHeight="1">
      <c r="A138" s="502"/>
      <c r="B138" s="511" t="s">
        <v>1069</v>
      </c>
      <c r="C138" s="512">
        <v>40</v>
      </c>
      <c r="D138" s="513">
        <v>1</v>
      </c>
      <c r="E138" s="514">
        <v>13</v>
      </c>
      <c r="F138" s="515">
        <v>4300058</v>
      </c>
      <c r="G138" s="516" t="s">
        <v>1769</v>
      </c>
      <c r="H138" s="517">
        <v>3621</v>
      </c>
      <c r="I138" s="518">
        <v>0</v>
      </c>
    </row>
    <row r="139" spans="1:9" ht="25.5" customHeight="1">
      <c r="A139" s="502"/>
      <c r="B139" s="511" t="s">
        <v>1770</v>
      </c>
      <c r="C139" s="512">
        <v>40</v>
      </c>
      <c r="D139" s="513">
        <v>1</v>
      </c>
      <c r="E139" s="514">
        <v>13</v>
      </c>
      <c r="F139" s="515">
        <v>4300058</v>
      </c>
      <c r="G139" s="516" t="s">
        <v>1771</v>
      </c>
      <c r="H139" s="517">
        <v>14136</v>
      </c>
      <c r="I139" s="518">
        <v>0</v>
      </c>
    </row>
    <row r="140" spans="1:9" ht="38.25" customHeight="1">
      <c r="A140" s="502"/>
      <c r="B140" s="511" t="s">
        <v>1069</v>
      </c>
      <c r="C140" s="512">
        <v>40</v>
      </c>
      <c r="D140" s="513">
        <v>1</v>
      </c>
      <c r="E140" s="514">
        <v>13</v>
      </c>
      <c r="F140" s="515">
        <v>4300058</v>
      </c>
      <c r="G140" s="516" t="s">
        <v>1771</v>
      </c>
      <c r="H140" s="517">
        <v>14136</v>
      </c>
      <c r="I140" s="518">
        <v>0</v>
      </c>
    </row>
    <row r="141" spans="1:9" ht="25.5" customHeight="1">
      <c r="A141" s="502"/>
      <c r="B141" s="511" t="s">
        <v>1861</v>
      </c>
      <c r="C141" s="512">
        <v>40</v>
      </c>
      <c r="D141" s="513">
        <v>1</v>
      </c>
      <c r="E141" s="514">
        <v>13</v>
      </c>
      <c r="F141" s="515">
        <v>4300058</v>
      </c>
      <c r="G141" s="516" t="s">
        <v>1862</v>
      </c>
      <c r="H141" s="517">
        <v>1416</v>
      </c>
      <c r="I141" s="518">
        <v>0</v>
      </c>
    </row>
    <row r="142" spans="1:9" ht="38.25" customHeight="1">
      <c r="A142" s="502"/>
      <c r="B142" s="511" t="s">
        <v>1069</v>
      </c>
      <c r="C142" s="512">
        <v>40</v>
      </c>
      <c r="D142" s="513">
        <v>1</v>
      </c>
      <c r="E142" s="514">
        <v>13</v>
      </c>
      <c r="F142" s="515">
        <v>4300058</v>
      </c>
      <c r="G142" s="516" t="s">
        <v>1862</v>
      </c>
      <c r="H142" s="517">
        <v>1416</v>
      </c>
      <c r="I142" s="518">
        <v>0</v>
      </c>
    </row>
    <row r="143" spans="1:9" ht="13.5" customHeight="1">
      <c r="A143" s="502"/>
      <c r="B143" s="511" t="s">
        <v>1863</v>
      </c>
      <c r="C143" s="512">
        <v>40</v>
      </c>
      <c r="D143" s="513">
        <v>1</v>
      </c>
      <c r="E143" s="514">
        <v>13</v>
      </c>
      <c r="F143" s="515">
        <v>4300058</v>
      </c>
      <c r="G143" s="516" t="s">
        <v>1864</v>
      </c>
      <c r="H143" s="517">
        <v>185</v>
      </c>
      <c r="I143" s="518">
        <v>0</v>
      </c>
    </row>
    <row r="144" spans="1:9" ht="38.25" customHeight="1">
      <c r="A144" s="502"/>
      <c r="B144" s="511" t="s">
        <v>1069</v>
      </c>
      <c r="C144" s="512">
        <v>40</v>
      </c>
      <c r="D144" s="513">
        <v>1</v>
      </c>
      <c r="E144" s="514">
        <v>13</v>
      </c>
      <c r="F144" s="515">
        <v>4300058</v>
      </c>
      <c r="G144" s="516" t="s">
        <v>1864</v>
      </c>
      <c r="H144" s="517">
        <v>185</v>
      </c>
      <c r="I144" s="518">
        <v>0</v>
      </c>
    </row>
    <row r="145" spans="1:9" ht="38.25" customHeight="1">
      <c r="A145" s="502"/>
      <c r="B145" s="511" t="s">
        <v>1241</v>
      </c>
      <c r="C145" s="512">
        <v>40</v>
      </c>
      <c r="D145" s="513">
        <v>1</v>
      </c>
      <c r="E145" s="514">
        <v>13</v>
      </c>
      <c r="F145" s="515">
        <v>5600000</v>
      </c>
      <c r="G145" s="516">
        <v>0</v>
      </c>
      <c r="H145" s="517">
        <v>522</v>
      </c>
      <c r="I145" s="518">
        <v>0</v>
      </c>
    </row>
    <row r="146" spans="1:9" ht="38.25" customHeight="1">
      <c r="A146" s="502"/>
      <c r="B146" s="519" t="s">
        <v>1243</v>
      </c>
      <c r="C146" s="520">
        <v>40</v>
      </c>
      <c r="D146" s="521">
        <v>1</v>
      </c>
      <c r="E146" s="522">
        <v>13</v>
      </c>
      <c r="F146" s="523">
        <v>5609001</v>
      </c>
      <c r="G146" s="524">
        <v>0</v>
      </c>
      <c r="H146" s="525">
        <v>522</v>
      </c>
      <c r="I146" s="526">
        <v>0</v>
      </c>
    </row>
    <row r="147" spans="1:9" ht="38.25" customHeight="1">
      <c r="A147" s="502"/>
      <c r="B147" s="511" t="s">
        <v>1766</v>
      </c>
      <c r="C147" s="512">
        <v>40</v>
      </c>
      <c r="D147" s="513">
        <v>1</v>
      </c>
      <c r="E147" s="514">
        <v>13</v>
      </c>
      <c r="F147" s="515">
        <v>5609001</v>
      </c>
      <c r="G147" s="516" t="s">
        <v>1767</v>
      </c>
      <c r="H147" s="517">
        <v>216</v>
      </c>
      <c r="I147" s="518">
        <v>0</v>
      </c>
    </row>
    <row r="148" spans="1:9" ht="38.25" customHeight="1">
      <c r="A148" s="502"/>
      <c r="B148" s="511" t="s">
        <v>1070</v>
      </c>
      <c r="C148" s="512">
        <v>40</v>
      </c>
      <c r="D148" s="513">
        <v>1</v>
      </c>
      <c r="E148" s="514">
        <v>13</v>
      </c>
      <c r="F148" s="515">
        <v>5609001</v>
      </c>
      <c r="G148" s="516" t="s">
        <v>1767</v>
      </c>
      <c r="H148" s="517">
        <v>216</v>
      </c>
      <c r="I148" s="518">
        <v>0</v>
      </c>
    </row>
    <row r="149" spans="1:9" ht="25.5" customHeight="1">
      <c r="A149" s="502"/>
      <c r="B149" s="511" t="s">
        <v>1770</v>
      </c>
      <c r="C149" s="512">
        <v>40</v>
      </c>
      <c r="D149" s="513">
        <v>1</v>
      </c>
      <c r="E149" s="514">
        <v>13</v>
      </c>
      <c r="F149" s="515">
        <v>5609001</v>
      </c>
      <c r="G149" s="516" t="s">
        <v>1771</v>
      </c>
      <c r="H149" s="517">
        <v>306</v>
      </c>
      <c r="I149" s="518">
        <v>0</v>
      </c>
    </row>
    <row r="150" spans="1:9" ht="38.25" customHeight="1">
      <c r="A150" s="502"/>
      <c r="B150" s="511" t="s">
        <v>1070</v>
      </c>
      <c r="C150" s="512">
        <v>40</v>
      </c>
      <c r="D150" s="513">
        <v>1</v>
      </c>
      <c r="E150" s="514">
        <v>13</v>
      </c>
      <c r="F150" s="515">
        <v>5609001</v>
      </c>
      <c r="G150" s="516" t="s">
        <v>1771</v>
      </c>
      <c r="H150" s="517">
        <v>306</v>
      </c>
      <c r="I150" s="518">
        <v>0</v>
      </c>
    </row>
    <row r="151" spans="1:9" ht="63.75" customHeight="1">
      <c r="A151" s="502"/>
      <c r="B151" s="511" t="s">
        <v>1404</v>
      </c>
      <c r="C151" s="512">
        <v>40</v>
      </c>
      <c r="D151" s="513">
        <v>1</v>
      </c>
      <c r="E151" s="514">
        <v>13</v>
      </c>
      <c r="F151" s="515">
        <v>6530000</v>
      </c>
      <c r="G151" s="516">
        <v>0</v>
      </c>
      <c r="H151" s="517">
        <v>941</v>
      </c>
      <c r="I151" s="518">
        <v>0</v>
      </c>
    </row>
    <row r="152" spans="1:9" ht="76.5" customHeight="1">
      <c r="A152" s="502"/>
      <c r="B152" s="519" t="s">
        <v>1406</v>
      </c>
      <c r="C152" s="520">
        <v>40</v>
      </c>
      <c r="D152" s="521">
        <v>1</v>
      </c>
      <c r="E152" s="522">
        <v>13</v>
      </c>
      <c r="F152" s="523">
        <v>6539001</v>
      </c>
      <c r="G152" s="524">
        <v>0</v>
      </c>
      <c r="H152" s="525">
        <v>941</v>
      </c>
      <c r="I152" s="526">
        <v>0</v>
      </c>
    </row>
    <row r="153" spans="1:9" ht="25.5" customHeight="1">
      <c r="A153" s="502"/>
      <c r="B153" s="511" t="s">
        <v>1768</v>
      </c>
      <c r="C153" s="512">
        <v>40</v>
      </c>
      <c r="D153" s="513">
        <v>1</v>
      </c>
      <c r="E153" s="514">
        <v>13</v>
      </c>
      <c r="F153" s="515">
        <v>6539001</v>
      </c>
      <c r="G153" s="516" t="s">
        <v>1769</v>
      </c>
      <c r="H153" s="517">
        <v>941</v>
      </c>
      <c r="I153" s="518">
        <v>0</v>
      </c>
    </row>
    <row r="154" spans="1:9" ht="25.5" customHeight="1">
      <c r="A154" s="502"/>
      <c r="B154" s="511" t="s">
        <v>1071</v>
      </c>
      <c r="C154" s="512">
        <v>40</v>
      </c>
      <c r="D154" s="513">
        <v>1</v>
      </c>
      <c r="E154" s="514">
        <v>13</v>
      </c>
      <c r="F154" s="515">
        <v>6539001</v>
      </c>
      <c r="G154" s="516" t="s">
        <v>1769</v>
      </c>
      <c r="H154" s="517">
        <v>941</v>
      </c>
      <c r="I154" s="518">
        <v>0</v>
      </c>
    </row>
    <row r="155" spans="1:9" ht="63.75" customHeight="1">
      <c r="A155" s="502"/>
      <c r="B155" s="511" t="s">
        <v>1422</v>
      </c>
      <c r="C155" s="512">
        <v>40</v>
      </c>
      <c r="D155" s="513">
        <v>1</v>
      </c>
      <c r="E155" s="514">
        <v>13</v>
      </c>
      <c r="F155" s="515">
        <v>6720000</v>
      </c>
      <c r="G155" s="516">
        <v>0</v>
      </c>
      <c r="H155" s="517">
        <v>38776</v>
      </c>
      <c r="I155" s="518">
        <v>0</v>
      </c>
    </row>
    <row r="156" spans="1:9" ht="51" customHeight="1">
      <c r="A156" s="502"/>
      <c r="B156" s="519" t="s">
        <v>1424</v>
      </c>
      <c r="C156" s="520">
        <v>40</v>
      </c>
      <c r="D156" s="521">
        <v>1</v>
      </c>
      <c r="E156" s="522">
        <v>13</v>
      </c>
      <c r="F156" s="523">
        <v>6720204</v>
      </c>
      <c r="G156" s="524">
        <v>0</v>
      </c>
      <c r="H156" s="525">
        <v>38776</v>
      </c>
      <c r="I156" s="526">
        <v>0</v>
      </c>
    </row>
    <row r="157" spans="1:9" ht="38.25" customHeight="1">
      <c r="A157" s="502"/>
      <c r="B157" s="511" t="s">
        <v>1792</v>
      </c>
      <c r="C157" s="512">
        <v>40</v>
      </c>
      <c r="D157" s="513">
        <v>1</v>
      </c>
      <c r="E157" s="514">
        <v>13</v>
      </c>
      <c r="F157" s="515">
        <v>6720204</v>
      </c>
      <c r="G157" s="516" t="s">
        <v>1793</v>
      </c>
      <c r="H157" s="517">
        <v>36784</v>
      </c>
      <c r="I157" s="518">
        <v>0</v>
      </c>
    </row>
    <row r="158" spans="1:9" ht="25.5" customHeight="1">
      <c r="A158" s="502"/>
      <c r="B158" s="511" t="s">
        <v>1072</v>
      </c>
      <c r="C158" s="512">
        <v>40</v>
      </c>
      <c r="D158" s="513">
        <v>1</v>
      </c>
      <c r="E158" s="514">
        <v>13</v>
      </c>
      <c r="F158" s="515">
        <v>6720204</v>
      </c>
      <c r="G158" s="516" t="s">
        <v>1793</v>
      </c>
      <c r="H158" s="517">
        <v>36784</v>
      </c>
      <c r="I158" s="518">
        <v>0</v>
      </c>
    </row>
    <row r="159" spans="1:9" ht="38.25" customHeight="1">
      <c r="A159" s="502"/>
      <c r="B159" s="511" t="s">
        <v>1766</v>
      </c>
      <c r="C159" s="512">
        <v>40</v>
      </c>
      <c r="D159" s="513">
        <v>1</v>
      </c>
      <c r="E159" s="514">
        <v>13</v>
      </c>
      <c r="F159" s="515">
        <v>6720204</v>
      </c>
      <c r="G159" s="516" t="s">
        <v>1767</v>
      </c>
      <c r="H159" s="517">
        <v>864</v>
      </c>
      <c r="I159" s="518">
        <v>0</v>
      </c>
    </row>
    <row r="160" spans="1:9" ht="25.5" customHeight="1">
      <c r="A160" s="502"/>
      <c r="B160" s="511" t="s">
        <v>1072</v>
      </c>
      <c r="C160" s="512">
        <v>40</v>
      </c>
      <c r="D160" s="513">
        <v>1</v>
      </c>
      <c r="E160" s="514">
        <v>13</v>
      </c>
      <c r="F160" s="515">
        <v>6720204</v>
      </c>
      <c r="G160" s="516" t="s">
        <v>1767</v>
      </c>
      <c r="H160" s="517">
        <v>864</v>
      </c>
      <c r="I160" s="518">
        <v>0</v>
      </c>
    </row>
    <row r="161" spans="1:9" ht="25.5" customHeight="1">
      <c r="A161" s="502"/>
      <c r="B161" s="511" t="s">
        <v>1768</v>
      </c>
      <c r="C161" s="512">
        <v>40</v>
      </c>
      <c r="D161" s="513">
        <v>1</v>
      </c>
      <c r="E161" s="514">
        <v>13</v>
      </c>
      <c r="F161" s="515">
        <v>6720204</v>
      </c>
      <c r="G161" s="516" t="s">
        <v>1769</v>
      </c>
      <c r="H161" s="517">
        <v>511</v>
      </c>
      <c r="I161" s="518">
        <v>0</v>
      </c>
    </row>
    <row r="162" spans="1:9" ht="25.5" customHeight="1">
      <c r="A162" s="502"/>
      <c r="B162" s="511" t="s">
        <v>1072</v>
      </c>
      <c r="C162" s="512">
        <v>40</v>
      </c>
      <c r="D162" s="513">
        <v>1</v>
      </c>
      <c r="E162" s="514">
        <v>13</v>
      </c>
      <c r="F162" s="515">
        <v>6720204</v>
      </c>
      <c r="G162" s="516" t="s">
        <v>1769</v>
      </c>
      <c r="H162" s="517">
        <v>511</v>
      </c>
      <c r="I162" s="518">
        <v>0</v>
      </c>
    </row>
    <row r="163" spans="1:9" ht="25.5" customHeight="1">
      <c r="A163" s="502"/>
      <c r="B163" s="511" t="s">
        <v>1770</v>
      </c>
      <c r="C163" s="512">
        <v>40</v>
      </c>
      <c r="D163" s="513">
        <v>1</v>
      </c>
      <c r="E163" s="514">
        <v>13</v>
      </c>
      <c r="F163" s="515">
        <v>6720204</v>
      </c>
      <c r="G163" s="516" t="s">
        <v>1771</v>
      </c>
      <c r="H163" s="517">
        <v>614</v>
      </c>
      <c r="I163" s="518">
        <v>0</v>
      </c>
    </row>
    <row r="164" spans="1:9" ht="25.5" customHeight="1">
      <c r="A164" s="502"/>
      <c r="B164" s="511" t="s">
        <v>1072</v>
      </c>
      <c r="C164" s="512">
        <v>40</v>
      </c>
      <c r="D164" s="513">
        <v>1</v>
      </c>
      <c r="E164" s="514">
        <v>13</v>
      </c>
      <c r="F164" s="515">
        <v>6720204</v>
      </c>
      <c r="G164" s="516" t="s">
        <v>1771</v>
      </c>
      <c r="H164" s="517">
        <v>614</v>
      </c>
      <c r="I164" s="518">
        <v>0</v>
      </c>
    </row>
    <row r="165" spans="1:9" ht="25.5" customHeight="1">
      <c r="A165" s="502"/>
      <c r="B165" s="511" t="s">
        <v>1861</v>
      </c>
      <c r="C165" s="512">
        <v>40</v>
      </c>
      <c r="D165" s="513">
        <v>1</v>
      </c>
      <c r="E165" s="514">
        <v>13</v>
      </c>
      <c r="F165" s="515">
        <v>6720204</v>
      </c>
      <c r="G165" s="516" t="s">
        <v>1862</v>
      </c>
      <c r="H165" s="517">
        <v>1</v>
      </c>
      <c r="I165" s="518">
        <v>0</v>
      </c>
    </row>
    <row r="166" spans="1:9" ht="25.5" customHeight="1">
      <c r="A166" s="502"/>
      <c r="B166" s="511" t="s">
        <v>1072</v>
      </c>
      <c r="C166" s="512">
        <v>40</v>
      </c>
      <c r="D166" s="513">
        <v>1</v>
      </c>
      <c r="E166" s="514">
        <v>13</v>
      </c>
      <c r="F166" s="515">
        <v>6720204</v>
      </c>
      <c r="G166" s="516" t="s">
        <v>1862</v>
      </c>
      <c r="H166" s="517">
        <v>1</v>
      </c>
      <c r="I166" s="518">
        <v>0</v>
      </c>
    </row>
    <row r="167" spans="1:9" ht="13.5" customHeight="1">
      <c r="A167" s="502"/>
      <c r="B167" s="511" t="s">
        <v>1863</v>
      </c>
      <c r="C167" s="512">
        <v>40</v>
      </c>
      <c r="D167" s="513">
        <v>1</v>
      </c>
      <c r="E167" s="514">
        <v>13</v>
      </c>
      <c r="F167" s="515">
        <v>6720204</v>
      </c>
      <c r="G167" s="516" t="s">
        <v>1864</v>
      </c>
      <c r="H167" s="517">
        <v>2</v>
      </c>
      <c r="I167" s="518">
        <v>0</v>
      </c>
    </row>
    <row r="168" spans="1:9" ht="25.5" customHeight="1">
      <c r="A168" s="502"/>
      <c r="B168" s="511" t="s">
        <v>1072</v>
      </c>
      <c r="C168" s="512">
        <v>40</v>
      </c>
      <c r="D168" s="513">
        <v>1</v>
      </c>
      <c r="E168" s="514">
        <v>13</v>
      </c>
      <c r="F168" s="515">
        <v>6720204</v>
      </c>
      <c r="G168" s="516" t="s">
        <v>1864</v>
      </c>
      <c r="H168" s="517">
        <v>2</v>
      </c>
      <c r="I168" s="518">
        <v>0</v>
      </c>
    </row>
    <row r="169" spans="1:9" ht="51" customHeight="1">
      <c r="A169" s="502"/>
      <c r="B169" s="511" t="s">
        <v>1426</v>
      </c>
      <c r="C169" s="512">
        <v>40</v>
      </c>
      <c r="D169" s="513">
        <v>1</v>
      </c>
      <c r="E169" s="514">
        <v>13</v>
      </c>
      <c r="F169" s="515">
        <v>6730000</v>
      </c>
      <c r="G169" s="516">
        <v>0</v>
      </c>
      <c r="H169" s="517">
        <v>3298</v>
      </c>
      <c r="I169" s="518">
        <v>0</v>
      </c>
    </row>
    <row r="170" spans="1:9" ht="63.75" customHeight="1">
      <c r="A170" s="502"/>
      <c r="B170" s="519" t="s">
        <v>1428</v>
      </c>
      <c r="C170" s="520">
        <v>40</v>
      </c>
      <c r="D170" s="521">
        <v>1</v>
      </c>
      <c r="E170" s="522">
        <v>13</v>
      </c>
      <c r="F170" s="523">
        <v>6739001</v>
      </c>
      <c r="G170" s="524">
        <v>0</v>
      </c>
      <c r="H170" s="525">
        <v>3298</v>
      </c>
      <c r="I170" s="526">
        <v>0</v>
      </c>
    </row>
    <row r="171" spans="1:9" ht="34.5" customHeight="1">
      <c r="A171" s="502"/>
      <c r="B171" s="511" t="s">
        <v>1193</v>
      </c>
      <c r="C171" s="512">
        <v>40</v>
      </c>
      <c r="D171" s="513">
        <v>1</v>
      </c>
      <c r="E171" s="514">
        <v>13</v>
      </c>
      <c r="F171" s="515">
        <v>6739001</v>
      </c>
      <c r="G171" s="516" t="s">
        <v>1194</v>
      </c>
      <c r="H171" s="517">
        <v>3298</v>
      </c>
      <c r="I171" s="518">
        <v>0</v>
      </c>
    </row>
    <row r="172" spans="1:9" ht="13.5" customHeight="1">
      <c r="A172" s="502"/>
      <c r="B172" s="511" t="s">
        <v>1073</v>
      </c>
      <c r="C172" s="512">
        <v>40</v>
      </c>
      <c r="D172" s="513">
        <v>1</v>
      </c>
      <c r="E172" s="514">
        <v>13</v>
      </c>
      <c r="F172" s="515">
        <v>6739001</v>
      </c>
      <c r="G172" s="516" t="s">
        <v>1194</v>
      </c>
      <c r="H172" s="517">
        <v>3298</v>
      </c>
      <c r="I172" s="518">
        <v>0</v>
      </c>
    </row>
    <row r="173" spans="1:9" ht="63.75" customHeight="1">
      <c r="A173" s="502"/>
      <c r="B173" s="511" t="s">
        <v>1444</v>
      </c>
      <c r="C173" s="512">
        <v>40</v>
      </c>
      <c r="D173" s="513">
        <v>1</v>
      </c>
      <c r="E173" s="514">
        <v>13</v>
      </c>
      <c r="F173" s="515">
        <v>7020000</v>
      </c>
      <c r="G173" s="516">
        <v>0</v>
      </c>
      <c r="H173" s="517">
        <v>750</v>
      </c>
      <c r="I173" s="518">
        <v>0</v>
      </c>
    </row>
    <row r="174" spans="1:9" ht="63.75" customHeight="1">
      <c r="A174" s="502"/>
      <c r="B174" s="519" t="s">
        <v>1444</v>
      </c>
      <c r="C174" s="520">
        <v>40</v>
      </c>
      <c r="D174" s="521">
        <v>1</v>
      </c>
      <c r="E174" s="522">
        <v>13</v>
      </c>
      <c r="F174" s="523">
        <v>7029001</v>
      </c>
      <c r="G174" s="524">
        <v>0</v>
      </c>
      <c r="H174" s="525">
        <v>750</v>
      </c>
      <c r="I174" s="526">
        <v>0</v>
      </c>
    </row>
    <row r="175" spans="1:9" ht="25.5" customHeight="1">
      <c r="A175" s="502"/>
      <c r="B175" s="511" t="s">
        <v>1770</v>
      </c>
      <c r="C175" s="512">
        <v>40</v>
      </c>
      <c r="D175" s="513">
        <v>1</v>
      </c>
      <c r="E175" s="514">
        <v>13</v>
      </c>
      <c r="F175" s="515">
        <v>7029001</v>
      </c>
      <c r="G175" s="516" t="s">
        <v>1771</v>
      </c>
      <c r="H175" s="517">
        <v>750</v>
      </c>
      <c r="I175" s="518">
        <v>0</v>
      </c>
    </row>
    <row r="176" spans="1:9" ht="25.5" customHeight="1">
      <c r="A176" s="502"/>
      <c r="B176" s="511" t="s">
        <v>1074</v>
      </c>
      <c r="C176" s="512">
        <v>40</v>
      </c>
      <c r="D176" s="513">
        <v>1</v>
      </c>
      <c r="E176" s="514">
        <v>13</v>
      </c>
      <c r="F176" s="515">
        <v>7029001</v>
      </c>
      <c r="G176" s="516" t="s">
        <v>1771</v>
      </c>
      <c r="H176" s="517">
        <v>750</v>
      </c>
      <c r="I176" s="518">
        <v>0</v>
      </c>
    </row>
    <row r="177" spans="1:9" ht="13.5" customHeight="1">
      <c r="A177" s="502"/>
      <c r="B177" s="511" t="s">
        <v>1513</v>
      </c>
      <c r="C177" s="512">
        <v>40</v>
      </c>
      <c r="D177" s="513">
        <v>1</v>
      </c>
      <c r="E177" s="514">
        <v>13</v>
      </c>
      <c r="F177" s="515">
        <v>9030000</v>
      </c>
      <c r="G177" s="516">
        <v>0</v>
      </c>
      <c r="H177" s="517">
        <v>210</v>
      </c>
      <c r="I177" s="518">
        <v>0</v>
      </c>
    </row>
    <row r="178" spans="1:9" ht="13.5" customHeight="1">
      <c r="A178" s="502"/>
      <c r="B178" s="519" t="s">
        <v>1522</v>
      </c>
      <c r="C178" s="520">
        <v>40</v>
      </c>
      <c r="D178" s="521">
        <v>1</v>
      </c>
      <c r="E178" s="522">
        <v>13</v>
      </c>
      <c r="F178" s="523">
        <v>9039001</v>
      </c>
      <c r="G178" s="524">
        <v>0</v>
      </c>
      <c r="H178" s="525">
        <v>210</v>
      </c>
      <c r="I178" s="526">
        <v>0</v>
      </c>
    </row>
    <row r="179" spans="1:9" ht="89.25" customHeight="1">
      <c r="A179" s="502"/>
      <c r="B179" s="511" t="s">
        <v>1075</v>
      </c>
      <c r="C179" s="512">
        <v>40</v>
      </c>
      <c r="D179" s="513">
        <v>1</v>
      </c>
      <c r="E179" s="514">
        <v>13</v>
      </c>
      <c r="F179" s="515">
        <v>9039001</v>
      </c>
      <c r="G179" s="516" t="s">
        <v>1076</v>
      </c>
      <c r="H179" s="517">
        <v>210</v>
      </c>
      <c r="I179" s="518">
        <v>0</v>
      </c>
    </row>
    <row r="180" spans="1:9" ht="13.5" customHeight="1">
      <c r="A180" s="502"/>
      <c r="B180" s="511" t="s">
        <v>1077</v>
      </c>
      <c r="C180" s="512">
        <v>40</v>
      </c>
      <c r="D180" s="513">
        <v>1</v>
      </c>
      <c r="E180" s="514">
        <v>13</v>
      </c>
      <c r="F180" s="515">
        <v>9039001</v>
      </c>
      <c r="G180" s="516" t="s">
        <v>1076</v>
      </c>
      <c r="H180" s="517">
        <v>210</v>
      </c>
      <c r="I180" s="518">
        <v>0</v>
      </c>
    </row>
    <row r="181" spans="1:9" ht="25.5" customHeight="1">
      <c r="A181" s="502"/>
      <c r="B181" s="511" t="s">
        <v>1715</v>
      </c>
      <c r="C181" s="512">
        <v>40</v>
      </c>
      <c r="D181" s="513">
        <v>3</v>
      </c>
      <c r="E181" s="514">
        <v>0</v>
      </c>
      <c r="F181" s="515">
        <v>0</v>
      </c>
      <c r="G181" s="516">
        <v>0</v>
      </c>
      <c r="H181" s="517">
        <v>17126.400000000001</v>
      </c>
      <c r="I181" s="518">
        <v>6079.4</v>
      </c>
    </row>
    <row r="182" spans="1:9" ht="13.5" customHeight="1">
      <c r="A182" s="502"/>
      <c r="B182" s="519" t="s">
        <v>975</v>
      </c>
      <c r="C182" s="520">
        <v>40</v>
      </c>
      <c r="D182" s="521">
        <v>3</v>
      </c>
      <c r="E182" s="522">
        <v>4</v>
      </c>
      <c r="F182" s="523">
        <v>0</v>
      </c>
      <c r="G182" s="524">
        <v>0</v>
      </c>
      <c r="H182" s="525">
        <v>6079.4</v>
      </c>
      <c r="I182" s="526">
        <v>6079.4</v>
      </c>
    </row>
    <row r="183" spans="1:9" ht="38.25" customHeight="1">
      <c r="A183" s="502"/>
      <c r="B183" s="511" t="s">
        <v>1498</v>
      </c>
      <c r="C183" s="512">
        <v>40</v>
      </c>
      <c r="D183" s="513">
        <v>3</v>
      </c>
      <c r="E183" s="514">
        <v>4</v>
      </c>
      <c r="F183" s="515">
        <v>4100000</v>
      </c>
      <c r="G183" s="516">
        <v>0</v>
      </c>
      <c r="H183" s="517">
        <v>6079.4</v>
      </c>
      <c r="I183" s="518">
        <v>6079.4</v>
      </c>
    </row>
    <row r="184" spans="1:9" ht="114.75" customHeight="1">
      <c r="A184" s="502"/>
      <c r="B184" s="519" t="s">
        <v>1016</v>
      </c>
      <c r="C184" s="520">
        <v>40</v>
      </c>
      <c r="D184" s="521">
        <v>3</v>
      </c>
      <c r="E184" s="522">
        <v>4</v>
      </c>
      <c r="F184" s="523">
        <v>4105930</v>
      </c>
      <c r="G184" s="524">
        <v>0</v>
      </c>
      <c r="H184" s="525">
        <v>4687.1000000000004</v>
      </c>
      <c r="I184" s="526">
        <v>4687.1000000000004</v>
      </c>
    </row>
    <row r="185" spans="1:9" ht="38.25" customHeight="1">
      <c r="A185" s="502"/>
      <c r="B185" s="511" t="s">
        <v>1792</v>
      </c>
      <c r="C185" s="512">
        <v>40</v>
      </c>
      <c r="D185" s="513">
        <v>3</v>
      </c>
      <c r="E185" s="514">
        <v>4</v>
      </c>
      <c r="F185" s="515">
        <v>4105930</v>
      </c>
      <c r="G185" s="516" t="s">
        <v>1793</v>
      </c>
      <c r="H185" s="517">
        <v>4687.1000000000004</v>
      </c>
      <c r="I185" s="518">
        <v>4687.1000000000004</v>
      </c>
    </row>
    <row r="186" spans="1:9" ht="102" customHeight="1">
      <c r="A186" s="502"/>
      <c r="B186" s="511" t="s">
        <v>1078</v>
      </c>
      <c r="C186" s="512">
        <v>40</v>
      </c>
      <c r="D186" s="513">
        <v>3</v>
      </c>
      <c r="E186" s="514">
        <v>4</v>
      </c>
      <c r="F186" s="515">
        <v>4105930</v>
      </c>
      <c r="G186" s="516" t="s">
        <v>1793</v>
      </c>
      <c r="H186" s="517">
        <v>4687.1000000000004</v>
      </c>
      <c r="I186" s="518">
        <v>4687.1000000000004</v>
      </c>
    </row>
    <row r="187" spans="1:9" ht="102" customHeight="1">
      <c r="A187" s="502"/>
      <c r="B187" s="519" t="s">
        <v>1017</v>
      </c>
      <c r="C187" s="520">
        <v>40</v>
      </c>
      <c r="D187" s="521">
        <v>3</v>
      </c>
      <c r="E187" s="522">
        <v>4</v>
      </c>
      <c r="F187" s="523">
        <v>4105931</v>
      </c>
      <c r="G187" s="524">
        <v>0</v>
      </c>
      <c r="H187" s="525">
        <v>1392.3</v>
      </c>
      <c r="I187" s="526">
        <v>1392.3</v>
      </c>
    </row>
    <row r="188" spans="1:9" ht="38.25" customHeight="1">
      <c r="A188" s="502"/>
      <c r="B188" s="511" t="s">
        <v>1766</v>
      </c>
      <c r="C188" s="512">
        <v>40</v>
      </c>
      <c r="D188" s="513">
        <v>3</v>
      </c>
      <c r="E188" s="514">
        <v>4</v>
      </c>
      <c r="F188" s="515">
        <v>4105931</v>
      </c>
      <c r="G188" s="516" t="s">
        <v>1767</v>
      </c>
      <c r="H188" s="517">
        <v>126</v>
      </c>
      <c r="I188" s="518">
        <v>126</v>
      </c>
    </row>
    <row r="189" spans="1:9" ht="102" customHeight="1">
      <c r="A189" s="502"/>
      <c r="B189" s="511" t="s">
        <v>1079</v>
      </c>
      <c r="C189" s="512">
        <v>40</v>
      </c>
      <c r="D189" s="513">
        <v>3</v>
      </c>
      <c r="E189" s="514">
        <v>4</v>
      </c>
      <c r="F189" s="515">
        <v>4105931</v>
      </c>
      <c r="G189" s="516" t="s">
        <v>1767</v>
      </c>
      <c r="H189" s="517">
        <v>126</v>
      </c>
      <c r="I189" s="518">
        <v>126</v>
      </c>
    </row>
    <row r="190" spans="1:9" ht="25.5" customHeight="1">
      <c r="A190" s="502"/>
      <c r="B190" s="511" t="s">
        <v>1768</v>
      </c>
      <c r="C190" s="512">
        <v>40</v>
      </c>
      <c r="D190" s="513">
        <v>3</v>
      </c>
      <c r="E190" s="514">
        <v>4</v>
      </c>
      <c r="F190" s="515">
        <v>4105931</v>
      </c>
      <c r="G190" s="516" t="s">
        <v>1769</v>
      </c>
      <c r="H190" s="517">
        <v>62</v>
      </c>
      <c r="I190" s="518">
        <v>62</v>
      </c>
    </row>
    <row r="191" spans="1:9" ht="102" customHeight="1">
      <c r="A191" s="502"/>
      <c r="B191" s="511" t="s">
        <v>1079</v>
      </c>
      <c r="C191" s="512">
        <v>40</v>
      </c>
      <c r="D191" s="513">
        <v>3</v>
      </c>
      <c r="E191" s="514">
        <v>4</v>
      </c>
      <c r="F191" s="515">
        <v>4105931</v>
      </c>
      <c r="G191" s="516" t="s">
        <v>1769</v>
      </c>
      <c r="H191" s="517">
        <v>62</v>
      </c>
      <c r="I191" s="518">
        <v>62</v>
      </c>
    </row>
    <row r="192" spans="1:9" ht="25.5" customHeight="1">
      <c r="A192" s="502"/>
      <c r="B192" s="511" t="s">
        <v>1770</v>
      </c>
      <c r="C192" s="512">
        <v>40</v>
      </c>
      <c r="D192" s="513">
        <v>3</v>
      </c>
      <c r="E192" s="514">
        <v>4</v>
      </c>
      <c r="F192" s="515">
        <v>4105931</v>
      </c>
      <c r="G192" s="516" t="s">
        <v>1771</v>
      </c>
      <c r="H192" s="517">
        <v>1202.3</v>
      </c>
      <c r="I192" s="518">
        <v>1202.3</v>
      </c>
    </row>
    <row r="193" spans="1:9" ht="102" customHeight="1">
      <c r="A193" s="502"/>
      <c r="B193" s="511" t="s">
        <v>1079</v>
      </c>
      <c r="C193" s="512">
        <v>40</v>
      </c>
      <c r="D193" s="513">
        <v>3</v>
      </c>
      <c r="E193" s="514">
        <v>4</v>
      </c>
      <c r="F193" s="515">
        <v>4105931</v>
      </c>
      <c r="G193" s="516" t="s">
        <v>1771</v>
      </c>
      <c r="H193" s="517">
        <v>1202.3</v>
      </c>
      <c r="I193" s="518">
        <v>1202.3</v>
      </c>
    </row>
    <row r="194" spans="1:9" ht="13.5" customHeight="1">
      <c r="A194" s="502"/>
      <c r="B194" s="511" t="s">
        <v>1863</v>
      </c>
      <c r="C194" s="512">
        <v>40</v>
      </c>
      <c r="D194" s="513">
        <v>3</v>
      </c>
      <c r="E194" s="514">
        <v>4</v>
      </c>
      <c r="F194" s="515">
        <v>4105931</v>
      </c>
      <c r="G194" s="516" t="s">
        <v>1864</v>
      </c>
      <c r="H194" s="517">
        <v>2</v>
      </c>
      <c r="I194" s="518">
        <v>2</v>
      </c>
    </row>
    <row r="195" spans="1:9" ht="102" customHeight="1">
      <c r="A195" s="502"/>
      <c r="B195" s="511" t="s">
        <v>1079</v>
      </c>
      <c r="C195" s="512">
        <v>40</v>
      </c>
      <c r="D195" s="513">
        <v>3</v>
      </c>
      <c r="E195" s="514">
        <v>4</v>
      </c>
      <c r="F195" s="515">
        <v>4105931</v>
      </c>
      <c r="G195" s="516" t="s">
        <v>1864</v>
      </c>
      <c r="H195" s="517">
        <v>2</v>
      </c>
      <c r="I195" s="518">
        <v>2</v>
      </c>
    </row>
    <row r="196" spans="1:9" ht="38.25" customHeight="1">
      <c r="A196" s="502"/>
      <c r="B196" s="519" t="s">
        <v>1348</v>
      </c>
      <c r="C196" s="520">
        <v>40</v>
      </c>
      <c r="D196" s="521">
        <v>3</v>
      </c>
      <c r="E196" s="522">
        <v>9</v>
      </c>
      <c r="F196" s="523">
        <v>0</v>
      </c>
      <c r="G196" s="524">
        <v>0</v>
      </c>
      <c r="H196" s="525">
        <v>1358</v>
      </c>
      <c r="I196" s="526">
        <v>0</v>
      </c>
    </row>
    <row r="197" spans="1:9" ht="63.75" customHeight="1">
      <c r="A197" s="502"/>
      <c r="B197" s="511" t="s">
        <v>1342</v>
      </c>
      <c r="C197" s="512">
        <v>40</v>
      </c>
      <c r="D197" s="513">
        <v>3</v>
      </c>
      <c r="E197" s="514">
        <v>9</v>
      </c>
      <c r="F197" s="515">
        <v>6010000</v>
      </c>
      <c r="G197" s="516">
        <v>0</v>
      </c>
      <c r="H197" s="517">
        <v>1311</v>
      </c>
      <c r="I197" s="518">
        <v>0</v>
      </c>
    </row>
    <row r="198" spans="1:9" ht="76.5" customHeight="1">
      <c r="A198" s="502"/>
      <c r="B198" s="519" t="s">
        <v>1346</v>
      </c>
      <c r="C198" s="520">
        <v>40</v>
      </c>
      <c r="D198" s="521">
        <v>3</v>
      </c>
      <c r="E198" s="522">
        <v>9</v>
      </c>
      <c r="F198" s="523">
        <v>6019001</v>
      </c>
      <c r="G198" s="524">
        <v>0</v>
      </c>
      <c r="H198" s="525">
        <v>1309.8</v>
      </c>
      <c r="I198" s="526">
        <v>0</v>
      </c>
    </row>
    <row r="199" spans="1:9" ht="25.5" customHeight="1">
      <c r="A199" s="502"/>
      <c r="B199" s="511" t="s">
        <v>1768</v>
      </c>
      <c r="C199" s="512">
        <v>40</v>
      </c>
      <c r="D199" s="513">
        <v>3</v>
      </c>
      <c r="E199" s="514">
        <v>9</v>
      </c>
      <c r="F199" s="515">
        <v>6019001</v>
      </c>
      <c r="G199" s="516" t="s">
        <v>1769</v>
      </c>
      <c r="H199" s="517">
        <v>41</v>
      </c>
      <c r="I199" s="518">
        <v>0</v>
      </c>
    </row>
    <row r="200" spans="1:9" ht="51" customHeight="1">
      <c r="A200" s="502"/>
      <c r="B200" s="511" t="s">
        <v>1080</v>
      </c>
      <c r="C200" s="512">
        <v>40</v>
      </c>
      <c r="D200" s="513">
        <v>3</v>
      </c>
      <c r="E200" s="514">
        <v>9</v>
      </c>
      <c r="F200" s="515">
        <v>6019001</v>
      </c>
      <c r="G200" s="516" t="s">
        <v>1769</v>
      </c>
      <c r="H200" s="517">
        <v>41</v>
      </c>
      <c r="I200" s="518">
        <v>0</v>
      </c>
    </row>
    <row r="201" spans="1:9" ht="25.5" customHeight="1">
      <c r="A201" s="502"/>
      <c r="B201" s="511" t="s">
        <v>1770</v>
      </c>
      <c r="C201" s="512">
        <v>40</v>
      </c>
      <c r="D201" s="513">
        <v>3</v>
      </c>
      <c r="E201" s="514">
        <v>9</v>
      </c>
      <c r="F201" s="515">
        <v>6019001</v>
      </c>
      <c r="G201" s="516" t="s">
        <v>1771</v>
      </c>
      <c r="H201" s="517">
        <v>1268.8</v>
      </c>
      <c r="I201" s="518">
        <v>0</v>
      </c>
    </row>
    <row r="202" spans="1:9" ht="51" customHeight="1">
      <c r="A202" s="502"/>
      <c r="B202" s="511" t="s">
        <v>1080</v>
      </c>
      <c r="C202" s="512">
        <v>40</v>
      </c>
      <c r="D202" s="513">
        <v>3</v>
      </c>
      <c r="E202" s="514">
        <v>9</v>
      </c>
      <c r="F202" s="515">
        <v>6019001</v>
      </c>
      <c r="G202" s="516" t="s">
        <v>1771</v>
      </c>
      <c r="H202" s="517">
        <v>1268.8</v>
      </c>
      <c r="I202" s="518">
        <v>0</v>
      </c>
    </row>
    <row r="203" spans="1:9" ht="102" customHeight="1">
      <c r="A203" s="502"/>
      <c r="B203" s="519" t="s">
        <v>1349</v>
      </c>
      <c r="C203" s="520">
        <v>40</v>
      </c>
      <c r="D203" s="521">
        <v>3</v>
      </c>
      <c r="E203" s="522">
        <v>9</v>
      </c>
      <c r="F203" s="523">
        <v>6019011</v>
      </c>
      <c r="G203" s="524">
        <v>0</v>
      </c>
      <c r="H203" s="525">
        <v>1.2</v>
      </c>
      <c r="I203" s="526">
        <v>0</v>
      </c>
    </row>
    <row r="204" spans="1:9" ht="25.5" customHeight="1">
      <c r="A204" s="502"/>
      <c r="B204" s="511" t="s">
        <v>1770</v>
      </c>
      <c r="C204" s="512">
        <v>40</v>
      </c>
      <c r="D204" s="513">
        <v>3</v>
      </c>
      <c r="E204" s="514">
        <v>9</v>
      </c>
      <c r="F204" s="515">
        <v>6019011</v>
      </c>
      <c r="G204" s="516" t="s">
        <v>1771</v>
      </c>
      <c r="H204" s="517">
        <v>1.2</v>
      </c>
      <c r="I204" s="518">
        <v>0</v>
      </c>
    </row>
    <row r="205" spans="1:9" ht="38.25" customHeight="1">
      <c r="A205" s="502"/>
      <c r="B205" s="511" t="s">
        <v>1081</v>
      </c>
      <c r="C205" s="512">
        <v>40</v>
      </c>
      <c r="D205" s="513">
        <v>3</v>
      </c>
      <c r="E205" s="514">
        <v>9</v>
      </c>
      <c r="F205" s="515">
        <v>6019011</v>
      </c>
      <c r="G205" s="516" t="s">
        <v>1771</v>
      </c>
      <c r="H205" s="517">
        <v>1.2</v>
      </c>
      <c r="I205" s="518">
        <v>0</v>
      </c>
    </row>
    <row r="206" spans="1:9" ht="63.75" customHeight="1">
      <c r="A206" s="502"/>
      <c r="B206" s="511" t="s">
        <v>1351</v>
      </c>
      <c r="C206" s="512">
        <v>40</v>
      </c>
      <c r="D206" s="513">
        <v>3</v>
      </c>
      <c r="E206" s="514">
        <v>9</v>
      </c>
      <c r="F206" s="515">
        <v>6020000</v>
      </c>
      <c r="G206" s="516">
        <v>0</v>
      </c>
      <c r="H206" s="517">
        <v>47</v>
      </c>
      <c r="I206" s="518">
        <v>0</v>
      </c>
    </row>
    <row r="207" spans="1:9" ht="76.5" customHeight="1">
      <c r="A207" s="502"/>
      <c r="B207" s="519" t="s">
        <v>1353</v>
      </c>
      <c r="C207" s="520">
        <v>40</v>
      </c>
      <c r="D207" s="521">
        <v>3</v>
      </c>
      <c r="E207" s="522">
        <v>9</v>
      </c>
      <c r="F207" s="523">
        <v>6029001</v>
      </c>
      <c r="G207" s="524">
        <v>0</v>
      </c>
      <c r="H207" s="525">
        <v>47</v>
      </c>
      <c r="I207" s="526">
        <v>0</v>
      </c>
    </row>
    <row r="208" spans="1:9" ht="25.5" customHeight="1">
      <c r="A208" s="502"/>
      <c r="B208" s="511" t="s">
        <v>1770</v>
      </c>
      <c r="C208" s="512">
        <v>40</v>
      </c>
      <c r="D208" s="513">
        <v>3</v>
      </c>
      <c r="E208" s="514">
        <v>9</v>
      </c>
      <c r="F208" s="515">
        <v>6029001</v>
      </c>
      <c r="G208" s="516" t="s">
        <v>1771</v>
      </c>
      <c r="H208" s="517">
        <v>47</v>
      </c>
      <c r="I208" s="518">
        <v>0</v>
      </c>
    </row>
    <row r="209" spans="1:9" ht="51" customHeight="1">
      <c r="A209" s="502"/>
      <c r="B209" s="511" t="s">
        <v>1080</v>
      </c>
      <c r="C209" s="512">
        <v>40</v>
      </c>
      <c r="D209" s="513">
        <v>3</v>
      </c>
      <c r="E209" s="514">
        <v>9</v>
      </c>
      <c r="F209" s="515">
        <v>6029001</v>
      </c>
      <c r="G209" s="516" t="s">
        <v>1771</v>
      </c>
      <c r="H209" s="517">
        <v>47</v>
      </c>
      <c r="I209" s="518">
        <v>0</v>
      </c>
    </row>
    <row r="210" spans="1:9" ht="13.5" customHeight="1">
      <c r="A210" s="502"/>
      <c r="B210" s="519" t="s">
        <v>1716</v>
      </c>
      <c r="C210" s="520">
        <v>40</v>
      </c>
      <c r="D210" s="521">
        <v>3</v>
      </c>
      <c r="E210" s="522">
        <v>10</v>
      </c>
      <c r="F210" s="523">
        <v>0</v>
      </c>
      <c r="G210" s="524">
        <v>0</v>
      </c>
      <c r="H210" s="525">
        <v>348</v>
      </c>
      <c r="I210" s="526">
        <v>0</v>
      </c>
    </row>
    <row r="211" spans="1:9" ht="63.75" customHeight="1">
      <c r="A211" s="502"/>
      <c r="B211" s="511" t="s">
        <v>1351</v>
      </c>
      <c r="C211" s="512">
        <v>40</v>
      </c>
      <c r="D211" s="513">
        <v>3</v>
      </c>
      <c r="E211" s="514">
        <v>10</v>
      </c>
      <c r="F211" s="515">
        <v>6020000</v>
      </c>
      <c r="G211" s="516">
        <v>0</v>
      </c>
      <c r="H211" s="517">
        <v>348</v>
      </c>
      <c r="I211" s="518">
        <v>0</v>
      </c>
    </row>
    <row r="212" spans="1:9" ht="76.5" customHeight="1">
      <c r="A212" s="502"/>
      <c r="B212" s="519" t="s">
        <v>1353</v>
      </c>
      <c r="C212" s="520">
        <v>40</v>
      </c>
      <c r="D212" s="521">
        <v>3</v>
      </c>
      <c r="E212" s="522">
        <v>10</v>
      </c>
      <c r="F212" s="523">
        <v>6029001</v>
      </c>
      <c r="G212" s="524">
        <v>0</v>
      </c>
      <c r="H212" s="525">
        <v>348</v>
      </c>
      <c r="I212" s="526">
        <v>0</v>
      </c>
    </row>
    <row r="213" spans="1:9" ht="38.25" customHeight="1">
      <c r="A213" s="502"/>
      <c r="B213" s="511" t="s">
        <v>1295</v>
      </c>
      <c r="C213" s="512">
        <v>40</v>
      </c>
      <c r="D213" s="513">
        <v>3</v>
      </c>
      <c r="E213" s="514">
        <v>10</v>
      </c>
      <c r="F213" s="515">
        <v>6029001</v>
      </c>
      <c r="G213" s="516" t="s">
        <v>1296</v>
      </c>
      <c r="H213" s="517">
        <v>348</v>
      </c>
      <c r="I213" s="518">
        <v>0</v>
      </c>
    </row>
    <row r="214" spans="1:9" ht="76.5" customHeight="1">
      <c r="A214" s="502"/>
      <c r="B214" s="511" t="s">
        <v>1082</v>
      </c>
      <c r="C214" s="512">
        <v>40</v>
      </c>
      <c r="D214" s="513">
        <v>3</v>
      </c>
      <c r="E214" s="514">
        <v>10</v>
      </c>
      <c r="F214" s="515">
        <v>6029001</v>
      </c>
      <c r="G214" s="516" t="s">
        <v>1296</v>
      </c>
      <c r="H214" s="517">
        <v>348</v>
      </c>
      <c r="I214" s="518">
        <v>0</v>
      </c>
    </row>
    <row r="215" spans="1:9" ht="25.5" customHeight="1">
      <c r="A215" s="502"/>
      <c r="B215" s="519" t="s">
        <v>1718</v>
      </c>
      <c r="C215" s="520">
        <v>40</v>
      </c>
      <c r="D215" s="521">
        <v>3</v>
      </c>
      <c r="E215" s="522">
        <v>14</v>
      </c>
      <c r="F215" s="523">
        <v>0</v>
      </c>
      <c r="G215" s="524">
        <v>0</v>
      </c>
      <c r="H215" s="525">
        <v>9341</v>
      </c>
      <c r="I215" s="526">
        <v>0</v>
      </c>
    </row>
    <row r="216" spans="1:9" ht="76.5" customHeight="1">
      <c r="A216" s="502"/>
      <c r="B216" s="511" t="s">
        <v>1324</v>
      </c>
      <c r="C216" s="512">
        <v>40</v>
      </c>
      <c r="D216" s="513">
        <v>3</v>
      </c>
      <c r="E216" s="514">
        <v>14</v>
      </c>
      <c r="F216" s="515">
        <v>5910000</v>
      </c>
      <c r="G216" s="516">
        <v>0</v>
      </c>
      <c r="H216" s="517">
        <v>4909</v>
      </c>
      <c r="I216" s="518">
        <v>0</v>
      </c>
    </row>
    <row r="217" spans="1:9" ht="114.75" customHeight="1">
      <c r="A217" s="502"/>
      <c r="B217" s="519" t="s">
        <v>1326</v>
      </c>
      <c r="C217" s="520">
        <v>40</v>
      </c>
      <c r="D217" s="521">
        <v>3</v>
      </c>
      <c r="E217" s="522">
        <v>14</v>
      </c>
      <c r="F217" s="523">
        <v>5915443</v>
      </c>
      <c r="G217" s="524">
        <v>0</v>
      </c>
      <c r="H217" s="525">
        <v>26</v>
      </c>
      <c r="I217" s="526">
        <v>0</v>
      </c>
    </row>
    <row r="218" spans="1:9" ht="38.25" customHeight="1">
      <c r="A218" s="502"/>
      <c r="B218" s="511" t="s">
        <v>1295</v>
      </c>
      <c r="C218" s="512">
        <v>40</v>
      </c>
      <c r="D218" s="513">
        <v>3</v>
      </c>
      <c r="E218" s="514">
        <v>14</v>
      </c>
      <c r="F218" s="515">
        <v>5915443</v>
      </c>
      <c r="G218" s="516" t="s">
        <v>1296</v>
      </c>
      <c r="H218" s="517">
        <v>26</v>
      </c>
      <c r="I218" s="518">
        <v>0</v>
      </c>
    </row>
    <row r="219" spans="1:9" ht="89.25" customHeight="1">
      <c r="A219" s="502"/>
      <c r="B219" s="511" t="s">
        <v>1083</v>
      </c>
      <c r="C219" s="512">
        <v>40</v>
      </c>
      <c r="D219" s="513">
        <v>3</v>
      </c>
      <c r="E219" s="514">
        <v>14</v>
      </c>
      <c r="F219" s="515">
        <v>5915443</v>
      </c>
      <c r="G219" s="516" t="s">
        <v>1296</v>
      </c>
      <c r="H219" s="517">
        <v>26</v>
      </c>
      <c r="I219" s="518">
        <v>0</v>
      </c>
    </row>
    <row r="220" spans="1:9" ht="89.25" customHeight="1">
      <c r="A220" s="502"/>
      <c r="B220" s="519" t="s">
        <v>1328</v>
      </c>
      <c r="C220" s="520">
        <v>40</v>
      </c>
      <c r="D220" s="521">
        <v>3</v>
      </c>
      <c r="E220" s="522">
        <v>14</v>
      </c>
      <c r="F220" s="523">
        <v>5919001</v>
      </c>
      <c r="G220" s="524">
        <v>0</v>
      </c>
      <c r="H220" s="525">
        <v>4871.8999999999996</v>
      </c>
      <c r="I220" s="526">
        <v>0</v>
      </c>
    </row>
    <row r="221" spans="1:9" ht="25.5" customHeight="1">
      <c r="A221" s="502"/>
      <c r="B221" s="511" t="s">
        <v>1770</v>
      </c>
      <c r="C221" s="512">
        <v>40</v>
      </c>
      <c r="D221" s="513">
        <v>3</v>
      </c>
      <c r="E221" s="514">
        <v>14</v>
      </c>
      <c r="F221" s="515">
        <v>5919001</v>
      </c>
      <c r="G221" s="516" t="s">
        <v>1771</v>
      </c>
      <c r="H221" s="517">
        <v>4471</v>
      </c>
      <c r="I221" s="518">
        <v>0</v>
      </c>
    </row>
    <row r="222" spans="1:9" ht="25.5" customHeight="1">
      <c r="A222" s="502"/>
      <c r="B222" s="511" t="s">
        <v>1084</v>
      </c>
      <c r="C222" s="512">
        <v>40</v>
      </c>
      <c r="D222" s="513">
        <v>3</v>
      </c>
      <c r="E222" s="514">
        <v>14</v>
      </c>
      <c r="F222" s="515">
        <v>5919001</v>
      </c>
      <c r="G222" s="516" t="s">
        <v>1771</v>
      </c>
      <c r="H222" s="517">
        <v>4471</v>
      </c>
      <c r="I222" s="518">
        <v>0</v>
      </c>
    </row>
    <row r="223" spans="1:9" ht="38.25" customHeight="1">
      <c r="A223" s="502"/>
      <c r="B223" s="511" t="s">
        <v>1295</v>
      </c>
      <c r="C223" s="512">
        <v>40</v>
      </c>
      <c r="D223" s="513">
        <v>3</v>
      </c>
      <c r="E223" s="514">
        <v>14</v>
      </c>
      <c r="F223" s="515">
        <v>5919001</v>
      </c>
      <c r="G223" s="516" t="s">
        <v>1296</v>
      </c>
      <c r="H223" s="517">
        <v>400.9</v>
      </c>
      <c r="I223" s="518">
        <v>0</v>
      </c>
    </row>
    <row r="224" spans="1:9" ht="79.5" customHeight="1">
      <c r="A224" s="502"/>
      <c r="B224" s="511" t="s">
        <v>1085</v>
      </c>
      <c r="C224" s="512">
        <v>40</v>
      </c>
      <c r="D224" s="513">
        <v>3</v>
      </c>
      <c r="E224" s="514">
        <v>14</v>
      </c>
      <c r="F224" s="515">
        <v>5919001</v>
      </c>
      <c r="G224" s="516" t="s">
        <v>1296</v>
      </c>
      <c r="H224" s="517">
        <v>400.9</v>
      </c>
      <c r="I224" s="518">
        <v>0</v>
      </c>
    </row>
    <row r="225" spans="1:9" ht="90.75" customHeight="1">
      <c r="A225" s="502"/>
      <c r="B225" s="519" t="s">
        <v>1330</v>
      </c>
      <c r="C225" s="520">
        <v>40</v>
      </c>
      <c r="D225" s="521">
        <v>3</v>
      </c>
      <c r="E225" s="522">
        <v>14</v>
      </c>
      <c r="F225" s="523">
        <v>5919011</v>
      </c>
      <c r="G225" s="524">
        <v>0</v>
      </c>
      <c r="H225" s="525">
        <v>11.1</v>
      </c>
      <c r="I225" s="526">
        <v>0</v>
      </c>
    </row>
    <row r="226" spans="1:9" ht="38.25" customHeight="1">
      <c r="A226" s="502"/>
      <c r="B226" s="511" t="s">
        <v>1295</v>
      </c>
      <c r="C226" s="512">
        <v>40</v>
      </c>
      <c r="D226" s="513">
        <v>3</v>
      </c>
      <c r="E226" s="514">
        <v>14</v>
      </c>
      <c r="F226" s="515">
        <v>5919011</v>
      </c>
      <c r="G226" s="516" t="s">
        <v>1296</v>
      </c>
      <c r="H226" s="517">
        <v>11.1</v>
      </c>
      <c r="I226" s="518">
        <v>0</v>
      </c>
    </row>
    <row r="227" spans="1:9" ht="90.75" customHeight="1">
      <c r="A227" s="502"/>
      <c r="B227" s="511" t="s">
        <v>1086</v>
      </c>
      <c r="C227" s="512">
        <v>40</v>
      </c>
      <c r="D227" s="513">
        <v>3</v>
      </c>
      <c r="E227" s="514">
        <v>14</v>
      </c>
      <c r="F227" s="515">
        <v>5919011</v>
      </c>
      <c r="G227" s="516" t="s">
        <v>1296</v>
      </c>
      <c r="H227" s="517">
        <v>11.1</v>
      </c>
      <c r="I227" s="518">
        <v>0</v>
      </c>
    </row>
    <row r="228" spans="1:9" ht="76.5" customHeight="1">
      <c r="A228" s="502"/>
      <c r="B228" s="511" t="s">
        <v>1332</v>
      </c>
      <c r="C228" s="512">
        <v>40</v>
      </c>
      <c r="D228" s="513">
        <v>3</v>
      </c>
      <c r="E228" s="514">
        <v>14</v>
      </c>
      <c r="F228" s="515">
        <v>5920000</v>
      </c>
      <c r="G228" s="516">
        <v>0</v>
      </c>
      <c r="H228" s="517">
        <v>4421</v>
      </c>
      <c r="I228" s="518">
        <v>0</v>
      </c>
    </row>
    <row r="229" spans="1:9" ht="76.5" customHeight="1">
      <c r="A229" s="502"/>
      <c r="B229" s="519" t="s">
        <v>1334</v>
      </c>
      <c r="C229" s="520">
        <v>40</v>
      </c>
      <c r="D229" s="521">
        <v>3</v>
      </c>
      <c r="E229" s="522">
        <v>14</v>
      </c>
      <c r="F229" s="523">
        <v>5929001</v>
      </c>
      <c r="G229" s="524">
        <v>0</v>
      </c>
      <c r="H229" s="525">
        <v>4421</v>
      </c>
      <c r="I229" s="526">
        <v>0</v>
      </c>
    </row>
    <row r="230" spans="1:9" ht="25.5" customHeight="1">
      <c r="A230" s="502"/>
      <c r="B230" s="511" t="s">
        <v>1770</v>
      </c>
      <c r="C230" s="512">
        <v>40</v>
      </c>
      <c r="D230" s="513">
        <v>3</v>
      </c>
      <c r="E230" s="514">
        <v>14</v>
      </c>
      <c r="F230" s="515">
        <v>5929001</v>
      </c>
      <c r="G230" s="516" t="s">
        <v>1771</v>
      </c>
      <c r="H230" s="517">
        <v>4421</v>
      </c>
      <c r="I230" s="518">
        <v>0</v>
      </c>
    </row>
    <row r="231" spans="1:9" ht="76.5" customHeight="1">
      <c r="A231" s="502"/>
      <c r="B231" s="511" t="s">
        <v>1087</v>
      </c>
      <c r="C231" s="512">
        <v>40</v>
      </c>
      <c r="D231" s="513">
        <v>3</v>
      </c>
      <c r="E231" s="514">
        <v>14</v>
      </c>
      <c r="F231" s="515">
        <v>5929001</v>
      </c>
      <c r="G231" s="516" t="s">
        <v>1771</v>
      </c>
      <c r="H231" s="517">
        <v>4421</v>
      </c>
      <c r="I231" s="518">
        <v>0</v>
      </c>
    </row>
    <row r="232" spans="1:9" ht="63.75" customHeight="1">
      <c r="A232" s="502"/>
      <c r="B232" s="511" t="s">
        <v>1342</v>
      </c>
      <c r="C232" s="512">
        <v>40</v>
      </c>
      <c r="D232" s="513">
        <v>3</v>
      </c>
      <c r="E232" s="514">
        <v>14</v>
      </c>
      <c r="F232" s="515">
        <v>6010000</v>
      </c>
      <c r="G232" s="516">
        <v>0</v>
      </c>
      <c r="H232" s="517">
        <v>11</v>
      </c>
      <c r="I232" s="518">
        <v>0</v>
      </c>
    </row>
    <row r="233" spans="1:9" ht="90.75" customHeight="1">
      <c r="A233" s="502"/>
      <c r="B233" s="519" t="s">
        <v>1344</v>
      </c>
      <c r="C233" s="520">
        <v>40</v>
      </c>
      <c r="D233" s="521">
        <v>3</v>
      </c>
      <c r="E233" s="522">
        <v>14</v>
      </c>
      <c r="F233" s="523">
        <v>6015414</v>
      </c>
      <c r="G233" s="524">
        <v>0</v>
      </c>
      <c r="H233" s="525">
        <v>11</v>
      </c>
      <c r="I233" s="526">
        <v>0</v>
      </c>
    </row>
    <row r="234" spans="1:9" ht="25.5" customHeight="1">
      <c r="A234" s="502"/>
      <c r="B234" s="511" t="s">
        <v>1770</v>
      </c>
      <c r="C234" s="512">
        <v>40</v>
      </c>
      <c r="D234" s="513">
        <v>3</v>
      </c>
      <c r="E234" s="514">
        <v>14</v>
      </c>
      <c r="F234" s="515">
        <v>6015414</v>
      </c>
      <c r="G234" s="516" t="s">
        <v>1771</v>
      </c>
      <c r="H234" s="517">
        <v>11</v>
      </c>
      <c r="I234" s="518">
        <v>0</v>
      </c>
    </row>
    <row r="235" spans="1:9" ht="38.25" customHeight="1">
      <c r="A235" s="502"/>
      <c r="B235" s="511" t="s">
        <v>1088</v>
      </c>
      <c r="C235" s="512">
        <v>40</v>
      </c>
      <c r="D235" s="513">
        <v>3</v>
      </c>
      <c r="E235" s="514">
        <v>14</v>
      </c>
      <c r="F235" s="515">
        <v>6015414</v>
      </c>
      <c r="G235" s="516" t="s">
        <v>1771</v>
      </c>
      <c r="H235" s="517">
        <v>11</v>
      </c>
      <c r="I235" s="518">
        <v>0</v>
      </c>
    </row>
    <row r="236" spans="1:9" ht="13.5" customHeight="1">
      <c r="A236" s="502"/>
      <c r="B236" s="511" t="s">
        <v>1658</v>
      </c>
      <c r="C236" s="512">
        <v>40</v>
      </c>
      <c r="D236" s="513">
        <v>4</v>
      </c>
      <c r="E236" s="514">
        <v>0</v>
      </c>
      <c r="F236" s="515">
        <v>0</v>
      </c>
      <c r="G236" s="516">
        <v>0</v>
      </c>
      <c r="H236" s="517">
        <v>204537.07</v>
      </c>
      <c r="I236" s="518">
        <v>2772</v>
      </c>
    </row>
    <row r="237" spans="1:9" ht="13.5" customHeight="1">
      <c r="A237" s="502"/>
      <c r="B237" s="519" t="s">
        <v>1315</v>
      </c>
      <c r="C237" s="520">
        <v>40</v>
      </c>
      <c r="D237" s="521">
        <v>4</v>
      </c>
      <c r="E237" s="522">
        <v>5</v>
      </c>
      <c r="F237" s="523">
        <v>0</v>
      </c>
      <c r="G237" s="524">
        <v>0</v>
      </c>
      <c r="H237" s="525">
        <v>1069.0999999999999</v>
      </c>
      <c r="I237" s="526">
        <v>1069.0999999999999</v>
      </c>
    </row>
    <row r="238" spans="1:9" ht="63.75" customHeight="1">
      <c r="A238" s="502"/>
      <c r="B238" s="511" t="s">
        <v>1313</v>
      </c>
      <c r="C238" s="512">
        <v>40</v>
      </c>
      <c r="D238" s="513">
        <v>4</v>
      </c>
      <c r="E238" s="514">
        <v>5</v>
      </c>
      <c r="F238" s="515">
        <v>5860000</v>
      </c>
      <c r="G238" s="516">
        <v>0</v>
      </c>
      <c r="H238" s="517">
        <v>371.1</v>
      </c>
      <c r="I238" s="518">
        <v>371.1</v>
      </c>
    </row>
    <row r="239" spans="1:9" ht="102" customHeight="1">
      <c r="A239" s="502"/>
      <c r="B239" s="519" t="s">
        <v>1314</v>
      </c>
      <c r="C239" s="520">
        <v>40</v>
      </c>
      <c r="D239" s="521">
        <v>4</v>
      </c>
      <c r="E239" s="522">
        <v>5</v>
      </c>
      <c r="F239" s="523">
        <v>5865528</v>
      </c>
      <c r="G239" s="524">
        <v>0</v>
      </c>
      <c r="H239" s="525">
        <v>371.1</v>
      </c>
      <c r="I239" s="526">
        <v>371.1</v>
      </c>
    </row>
    <row r="240" spans="1:9" ht="25.5" customHeight="1">
      <c r="A240" s="502"/>
      <c r="B240" s="511" t="s">
        <v>1770</v>
      </c>
      <c r="C240" s="512">
        <v>40</v>
      </c>
      <c r="D240" s="513">
        <v>4</v>
      </c>
      <c r="E240" s="514">
        <v>5</v>
      </c>
      <c r="F240" s="515">
        <v>5865528</v>
      </c>
      <c r="G240" s="516" t="s">
        <v>1771</v>
      </c>
      <c r="H240" s="517">
        <v>371.1</v>
      </c>
      <c r="I240" s="518">
        <v>371.1</v>
      </c>
    </row>
    <row r="241" spans="1:9" ht="51" customHeight="1">
      <c r="A241" s="502"/>
      <c r="B241" s="511" t="s">
        <v>1089</v>
      </c>
      <c r="C241" s="512">
        <v>40</v>
      </c>
      <c r="D241" s="513">
        <v>4</v>
      </c>
      <c r="E241" s="514">
        <v>5</v>
      </c>
      <c r="F241" s="515">
        <v>5865528</v>
      </c>
      <c r="G241" s="516" t="s">
        <v>1771</v>
      </c>
      <c r="H241" s="517">
        <v>371.1</v>
      </c>
      <c r="I241" s="518">
        <v>371.1</v>
      </c>
    </row>
    <row r="242" spans="1:9" ht="25.5" customHeight="1">
      <c r="A242" s="502"/>
      <c r="B242" s="511" t="s">
        <v>1022</v>
      </c>
      <c r="C242" s="512">
        <v>40</v>
      </c>
      <c r="D242" s="513">
        <v>4</v>
      </c>
      <c r="E242" s="514">
        <v>5</v>
      </c>
      <c r="F242" s="515">
        <v>9040000</v>
      </c>
      <c r="G242" s="516">
        <v>0</v>
      </c>
      <c r="H242" s="517">
        <v>698</v>
      </c>
      <c r="I242" s="518">
        <v>698</v>
      </c>
    </row>
    <row r="243" spans="1:9" ht="51" customHeight="1">
      <c r="A243" s="502"/>
      <c r="B243" s="519" t="s">
        <v>1023</v>
      </c>
      <c r="C243" s="520">
        <v>40</v>
      </c>
      <c r="D243" s="521">
        <v>4</v>
      </c>
      <c r="E243" s="522">
        <v>5</v>
      </c>
      <c r="F243" s="523">
        <v>9045522</v>
      </c>
      <c r="G243" s="524">
        <v>0</v>
      </c>
      <c r="H243" s="525">
        <v>698</v>
      </c>
      <c r="I243" s="526">
        <v>698</v>
      </c>
    </row>
    <row r="244" spans="1:9" ht="38.25" customHeight="1">
      <c r="A244" s="502"/>
      <c r="B244" s="511" t="s">
        <v>1459</v>
      </c>
      <c r="C244" s="512">
        <v>40</v>
      </c>
      <c r="D244" s="513">
        <v>4</v>
      </c>
      <c r="E244" s="514">
        <v>5</v>
      </c>
      <c r="F244" s="515">
        <v>9045522</v>
      </c>
      <c r="G244" s="516" t="s">
        <v>1457</v>
      </c>
      <c r="H244" s="517">
        <v>698</v>
      </c>
      <c r="I244" s="518">
        <v>698</v>
      </c>
    </row>
    <row r="245" spans="1:9" ht="89.25" customHeight="1">
      <c r="A245" s="502"/>
      <c r="B245" s="511" t="s">
        <v>1090</v>
      </c>
      <c r="C245" s="512">
        <v>40</v>
      </c>
      <c r="D245" s="513">
        <v>4</v>
      </c>
      <c r="E245" s="514">
        <v>5</v>
      </c>
      <c r="F245" s="515">
        <v>9045522</v>
      </c>
      <c r="G245" s="516" t="s">
        <v>1457</v>
      </c>
      <c r="H245" s="517">
        <v>698</v>
      </c>
      <c r="I245" s="518">
        <v>698</v>
      </c>
    </row>
    <row r="246" spans="1:9" ht="13.5" customHeight="1">
      <c r="A246" s="502"/>
      <c r="B246" s="519" t="s">
        <v>1659</v>
      </c>
      <c r="C246" s="520">
        <v>40</v>
      </c>
      <c r="D246" s="521">
        <v>4</v>
      </c>
      <c r="E246" s="522">
        <v>8</v>
      </c>
      <c r="F246" s="523">
        <v>0</v>
      </c>
      <c r="G246" s="524">
        <v>0</v>
      </c>
      <c r="H246" s="525">
        <v>27900</v>
      </c>
      <c r="I246" s="526">
        <v>0</v>
      </c>
    </row>
    <row r="247" spans="1:9" ht="38.25" customHeight="1">
      <c r="A247" s="502"/>
      <c r="B247" s="511" t="s">
        <v>1382</v>
      </c>
      <c r="C247" s="512">
        <v>40</v>
      </c>
      <c r="D247" s="513">
        <v>4</v>
      </c>
      <c r="E247" s="514">
        <v>8</v>
      </c>
      <c r="F247" s="515">
        <v>6420000</v>
      </c>
      <c r="G247" s="516">
        <v>0</v>
      </c>
      <c r="H247" s="517">
        <v>27900</v>
      </c>
      <c r="I247" s="518">
        <v>0</v>
      </c>
    </row>
    <row r="248" spans="1:9" ht="51" customHeight="1">
      <c r="A248" s="502"/>
      <c r="B248" s="519" t="s">
        <v>1384</v>
      </c>
      <c r="C248" s="520">
        <v>40</v>
      </c>
      <c r="D248" s="521">
        <v>4</v>
      </c>
      <c r="E248" s="522">
        <v>8</v>
      </c>
      <c r="F248" s="523">
        <v>6429001</v>
      </c>
      <c r="G248" s="524">
        <v>0</v>
      </c>
      <c r="H248" s="525">
        <v>27900</v>
      </c>
      <c r="I248" s="526">
        <v>0</v>
      </c>
    </row>
    <row r="249" spans="1:9" ht="38.25" customHeight="1">
      <c r="A249" s="502"/>
      <c r="B249" s="511" t="s">
        <v>1459</v>
      </c>
      <c r="C249" s="512">
        <v>40</v>
      </c>
      <c r="D249" s="513">
        <v>4</v>
      </c>
      <c r="E249" s="514">
        <v>8</v>
      </c>
      <c r="F249" s="515">
        <v>6429001</v>
      </c>
      <c r="G249" s="516" t="s">
        <v>1457</v>
      </c>
      <c r="H249" s="517">
        <v>27900</v>
      </c>
      <c r="I249" s="518">
        <v>0</v>
      </c>
    </row>
    <row r="250" spans="1:9" ht="25.5" customHeight="1">
      <c r="A250" s="502"/>
      <c r="B250" s="511" t="s">
        <v>1092</v>
      </c>
      <c r="C250" s="512">
        <v>40</v>
      </c>
      <c r="D250" s="513">
        <v>4</v>
      </c>
      <c r="E250" s="514">
        <v>8</v>
      </c>
      <c r="F250" s="515">
        <v>6429001</v>
      </c>
      <c r="G250" s="516" t="s">
        <v>1457</v>
      </c>
      <c r="H250" s="517">
        <v>27900</v>
      </c>
      <c r="I250" s="518">
        <v>0</v>
      </c>
    </row>
    <row r="251" spans="1:9" ht="13.5" customHeight="1">
      <c r="A251" s="502"/>
      <c r="B251" s="519" t="s">
        <v>1377</v>
      </c>
      <c r="C251" s="520">
        <v>40</v>
      </c>
      <c r="D251" s="521">
        <v>4</v>
      </c>
      <c r="E251" s="522">
        <v>9</v>
      </c>
      <c r="F251" s="523">
        <v>0</v>
      </c>
      <c r="G251" s="524">
        <v>0</v>
      </c>
      <c r="H251" s="525">
        <v>118423.07</v>
      </c>
      <c r="I251" s="526">
        <v>0</v>
      </c>
    </row>
    <row r="252" spans="1:9" ht="38.25" customHeight="1">
      <c r="A252" s="502"/>
      <c r="B252" s="511" t="s">
        <v>1373</v>
      </c>
      <c r="C252" s="512">
        <v>40</v>
      </c>
      <c r="D252" s="513">
        <v>4</v>
      </c>
      <c r="E252" s="514">
        <v>9</v>
      </c>
      <c r="F252" s="515">
        <v>6410000</v>
      </c>
      <c r="G252" s="516">
        <v>0</v>
      </c>
      <c r="H252" s="517">
        <v>118423.07</v>
      </c>
      <c r="I252" s="518">
        <v>0</v>
      </c>
    </row>
    <row r="253" spans="1:9" ht="76.5" customHeight="1">
      <c r="A253" s="502"/>
      <c r="B253" s="519" t="s">
        <v>1375</v>
      </c>
      <c r="C253" s="520">
        <v>40</v>
      </c>
      <c r="D253" s="521">
        <v>4</v>
      </c>
      <c r="E253" s="522">
        <v>9</v>
      </c>
      <c r="F253" s="523">
        <v>6415419</v>
      </c>
      <c r="G253" s="524">
        <v>0</v>
      </c>
      <c r="H253" s="525">
        <v>43700.1</v>
      </c>
      <c r="I253" s="526">
        <v>0</v>
      </c>
    </row>
    <row r="254" spans="1:9" ht="34.5" customHeight="1">
      <c r="A254" s="502"/>
      <c r="B254" s="511" t="s">
        <v>1193</v>
      </c>
      <c r="C254" s="512">
        <v>40</v>
      </c>
      <c r="D254" s="513">
        <v>4</v>
      </c>
      <c r="E254" s="514">
        <v>9</v>
      </c>
      <c r="F254" s="515">
        <v>6415419</v>
      </c>
      <c r="G254" s="516" t="s">
        <v>1194</v>
      </c>
      <c r="H254" s="517">
        <v>19854.5</v>
      </c>
      <c r="I254" s="518">
        <v>0</v>
      </c>
    </row>
    <row r="255" spans="1:9" ht="38.25" customHeight="1">
      <c r="A255" s="502"/>
      <c r="B255" s="511" t="s">
        <v>1093</v>
      </c>
      <c r="C255" s="512">
        <v>40</v>
      </c>
      <c r="D255" s="513">
        <v>4</v>
      </c>
      <c r="E255" s="514">
        <v>9</v>
      </c>
      <c r="F255" s="515">
        <v>6415419</v>
      </c>
      <c r="G255" s="516" t="s">
        <v>1194</v>
      </c>
      <c r="H255" s="517">
        <v>12555.6</v>
      </c>
      <c r="I255" s="518">
        <v>0</v>
      </c>
    </row>
    <row r="256" spans="1:9" ht="38.25" customHeight="1">
      <c r="A256" s="502"/>
      <c r="B256" s="511" t="s">
        <v>1094</v>
      </c>
      <c r="C256" s="512">
        <v>40</v>
      </c>
      <c r="D256" s="513">
        <v>4</v>
      </c>
      <c r="E256" s="514">
        <v>9</v>
      </c>
      <c r="F256" s="515">
        <v>6415419</v>
      </c>
      <c r="G256" s="516" t="s">
        <v>1194</v>
      </c>
      <c r="H256" s="517">
        <v>7298.9</v>
      </c>
      <c r="I256" s="518">
        <v>0</v>
      </c>
    </row>
    <row r="257" spans="1:9" ht="38.25" customHeight="1">
      <c r="A257" s="502"/>
      <c r="B257" s="511" t="s">
        <v>1879</v>
      </c>
      <c r="C257" s="512">
        <v>40</v>
      </c>
      <c r="D257" s="513">
        <v>4</v>
      </c>
      <c r="E257" s="514">
        <v>9</v>
      </c>
      <c r="F257" s="515">
        <v>6415419</v>
      </c>
      <c r="G257" s="516" t="s">
        <v>1880</v>
      </c>
      <c r="H257" s="517">
        <v>23845.599999999999</v>
      </c>
      <c r="I257" s="518">
        <v>0</v>
      </c>
    </row>
    <row r="258" spans="1:9" ht="13.5" customHeight="1">
      <c r="A258" s="502"/>
      <c r="B258" s="511" t="s">
        <v>1096</v>
      </c>
      <c r="C258" s="512">
        <v>40</v>
      </c>
      <c r="D258" s="513">
        <v>4</v>
      </c>
      <c r="E258" s="514">
        <v>9</v>
      </c>
      <c r="F258" s="515">
        <v>6415419</v>
      </c>
      <c r="G258" s="516" t="s">
        <v>1880</v>
      </c>
      <c r="H258" s="517">
        <v>23845.599999999999</v>
      </c>
      <c r="I258" s="518">
        <v>0</v>
      </c>
    </row>
    <row r="259" spans="1:9" ht="51" customHeight="1">
      <c r="A259" s="502"/>
      <c r="B259" s="519" t="s">
        <v>1378</v>
      </c>
      <c r="C259" s="520">
        <v>40</v>
      </c>
      <c r="D259" s="521">
        <v>4</v>
      </c>
      <c r="E259" s="522">
        <v>9</v>
      </c>
      <c r="F259" s="523">
        <v>6419001</v>
      </c>
      <c r="G259" s="524">
        <v>0</v>
      </c>
      <c r="H259" s="525">
        <v>72423.070000000007</v>
      </c>
      <c r="I259" s="526">
        <v>0</v>
      </c>
    </row>
    <row r="260" spans="1:9" ht="34.5" customHeight="1">
      <c r="A260" s="502"/>
      <c r="B260" s="511" t="s">
        <v>1193</v>
      </c>
      <c r="C260" s="512">
        <v>40</v>
      </c>
      <c r="D260" s="513">
        <v>4</v>
      </c>
      <c r="E260" s="514">
        <v>9</v>
      </c>
      <c r="F260" s="515">
        <v>6419001</v>
      </c>
      <c r="G260" s="516" t="s">
        <v>1194</v>
      </c>
      <c r="H260" s="517">
        <v>13980.7</v>
      </c>
      <c r="I260" s="518">
        <v>0</v>
      </c>
    </row>
    <row r="261" spans="1:9" ht="13.5" customHeight="1">
      <c r="A261" s="502"/>
      <c r="B261" s="511" t="s">
        <v>1099</v>
      </c>
      <c r="C261" s="512">
        <v>40</v>
      </c>
      <c r="D261" s="513">
        <v>4</v>
      </c>
      <c r="E261" s="514">
        <v>9</v>
      </c>
      <c r="F261" s="515">
        <v>6419001</v>
      </c>
      <c r="G261" s="516" t="s">
        <v>1194</v>
      </c>
      <c r="H261" s="517">
        <v>730.5</v>
      </c>
      <c r="I261" s="518">
        <v>0</v>
      </c>
    </row>
    <row r="262" spans="1:9" ht="25.5" customHeight="1">
      <c r="A262" s="502"/>
      <c r="B262" s="511" t="s">
        <v>1100</v>
      </c>
      <c r="C262" s="512">
        <v>40</v>
      </c>
      <c r="D262" s="513">
        <v>4</v>
      </c>
      <c r="E262" s="514">
        <v>9</v>
      </c>
      <c r="F262" s="515">
        <v>6419001</v>
      </c>
      <c r="G262" s="516" t="s">
        <v>1194</v>
      </c>
      <c r="H262" s="517">
        <v>13250.2</v>
      </c>
      <c r="I262" s="518">
        <v>0</v>
      </c>
    </row>
    <row r="263" spans="1:9" ht="25.5" customHeight="1">
      <c r="A263" s="502"/>
      <c r="B263" s="511" t="s">
        <v>1770</v>
      </c>
      <c r="C263" s="512">
        <v>40</v>
      </c>
      <c r="D263" s="513">
        <v>4</v>
      </c>
      <c r="E263" s="514">
        <v>9</v>
      </c>
      <c r="F263" s="515">
        <v>6419001</v>
      </c>
      <c r="G263" s="516" t="s">
        <v>1771</v>
      </c>
      <c r="H263" s="517">
        <v>58058.27</v>
      </c>
      <c r="I263" s="518">
        <v>0</v>
      </c>
    </row>
    <row r="264" spans="1:9" ht="25.5" customHeight="1">
      <c r="A264" s="502"/>
      <c r="B264" s="511" t="s">
        <v>1100</v>
      </c>
      <c r="C264" s="512">
        <v>40</v>
      </c>
      <c r="D264" s="513">
        <v>4</v>
      </c>
      <c r="E264" s="514">
        <v>9</v>
      </c>
      <c r="F264" s="515">
        <v>6419001</v>
      </c>
      <c r="G264" s="516" t="s">
        <v>1771</v>
      </c>
      <c r="H264" s="517">
        <v>58058.27</v>
      </c>
      <c r="I264" s="518">
        <v>0</v>
      </c>
    </row>
    <row r="265" spans="1:9" ht="38.25" customHeight="1">
      <c r="A265" s="502"/>
      <c r="B265" s="511" t="s">
        <v>1879</v>
      </c>
      <c r="C265" s="512">
        <v>40</v>
      </c>
      <c r="D265" s="513">
        <v>4</v>
      </c>
      <c r="E265" s="514">
        <v>9</v>
      </c>
      <c r="F265" s="515">
        <v>6419001</v>
      </c>
      <c r="G265" s="516" t="s">
        <v>1880</v>
      </c>
      <c r="H265" s="517">
        <v>384.1</v>
      </c>
      <c r="I265" s="518">
        <v>0</v>
      </c>
    </row>
    <row r="266" spans="1:9" ht="13.5" customHeight="1">
      <c r="A266" s="502"/>
      <c r="B266" s="511" t="s">
        <v>1101</v>
      </c>
      <c r="C266" s="512">
        <v>40</v>
      </c>
      <c r="D266" s="513">
        <v>4</v>
      </c>
      <c r="E266" s="514">
        <v>9</v>
      </c>
      <c r="F266" s="515">
        <v>6419001</v>
      </c>
      <c r="G266" s="516" t="s">
        <v>1880</v>
      </c>
      <c r="H266" s="517">
        <v>384.1</v>
      </c>
      <c r="I266" s="518">
        <v>0</v>
      </c>
    </row>
    <row r="267" spans="1:9" ht="51" customHeight="1">
      <c r="A267" s="502"/>
      <c r="B267" s="519" t="s">
        <v>1380</v>
      </c>
      <c r="C267" s="520">
        <v>40</v>
      </c>
      <c r="D267" s="521">
        <v>4</v>
      </c>
      <c r="E267" s="522">
        <v>9</v>
      </c>
      <c r="F267" s="523">
        <v>6419011</v>
      </c>
      <c r="G267" s="524">
        <v>0</v>
      </c>
      <c r="H267" s="525">
        <v>2299.9</v>
      </c>
      <c r="I267" s="526">
        <v>0</v>
      </c>
    </row>
    <row r="268" spans="1:9" ht="34.5" customHeight="1">
      <c r="A268" s="502"/>
      <c r="B268" s="511" t="s">
        <v>1193</v>
      </c>
      <c r="C268" s="512">
        <v>40</v>
      </c>
      <c r="D268" s="513">
        <v>4</v>
      </c>
      <c r="E268" s="514">
        <v>9</v>
      </c>
      <c r="F268" s="515">
        <v>6419011</v>
      </c>
      <c r="G268" s="516" t="s">
        <v>1194</v>
      </c>
      <c r="H268" s="517">
        <v>1044.9000000000001</v>
      </c>
      <c r="I268" s="518">
        <v>0</v>
      </c>
    </row>
    <row r="269" spans="1:9" ht="25.5" customHeight="1">
      <c r="A269" s="502"/>
      <c r="B269" s="511" t="s">
        <v>1100</v>
      </c>
      <c r="C269" s="512">
        <v>40</v>
      </c>
      <c r="D269" s="513">
        <v>4</v>
      </c>
      <c r="E269" s="514">
        <v>9</v>
      </c>
      <c r="F269" s="515">
        <v>6419011</v>
      </c>
      <c r="G269" s="516" t="s">
        <v>1194</v>
      </c>
      <c r="H269" s="517">
        <v>1044.9000000000001</v>
      </c>
      <c r="I269" s="518">
        <v>0</v>
      </c>
    </row>
    <row r="270" spans="1:9" ht="38.25" customHeight="1">
      <c r="A270" s="502"/>
      <c r="B270" s="511" t="s">
        <v>1879</v>
      </c>
      <c r="C270" s="512">
        <v>40</v>
      </c>
      <c r="D270" s="513">
        <v>4</v>
      </c>
      <c r="E270" s="514">
        <v>9</v>
      </c>
      <c r="F270" s="515">
        <v>6419011</v>
      </c>
      <c r="G270" s="516" t="s">
        <v>1880</v>
      </c>
      <c r="H270" s="517">
        <v>1255</v>
      </c>
      <c r="I270" s="518">
        <v>0</v>
      </c>
    </row>
    <row r="271" spans="1:9" ht="13.5" customHeight="1">
      <c r="A271" s="502"/>
      <c r="B271" s="511" t="s">
        <v>1096</v>
      </c>
      <c r="C271" s="512">
        <v>40</v>
      </c>
      <c r="D271" s="513">
        <v>4</v>
      </c>
      <c r="E271" s="514">
        <v>9</v>
      </c>
      <c r="F271" s="515">
        <v>6419011</v>
      </c>
      <c r="G271" s="516" t="s">
        <v>1880</v>
      </c>
      <c r="H271" s="517">
        <v>1255</v>
      </c>
      <c r="I271" s="518">
        <v>0</v>
      </c>
    </row>
    <row r="272" spans="1:9" ht="13.5" customHeight="1">
      <c r="A272" s="502"/>
      <c r="B272" s="519" t="s">
        <v>1663</v>
      </c>
      <c r="C272" s="520">
        <v>40</v>
      </c>
      <c r="D272" s="521">
        <v>4</v>
      </c>
      <c r="E272" s="522">
        <v>12</v>
      </c>
      <c r="F272" s="523">
        <v>0</v>
      </c>
      <c r="G272" s="524">
        <v>0</v>
      </c>
      <c r="H272" s="525">
        <v>57144.9</v>
      </c>
      <c r="I272" s="526">
        <v>1702.9</v>
      </c>
    </row>
    <row r="273" spans="1:9" ht="38.25" customHeight="1">
      <c r="A273" s="502"/>
      <c r="B273" s="511" t="s">
        <v>1498</v>
      </c>
      <c r="C273" s="512">
        <v>40</v>
      </c>
      <c r="D273" s="513">
        <v>4</v>
      </c>
      <c r="E273" s="514">
        <v>12</v>
      </c>
      <c r="F273" s="515">
        <v>4100000</v>
      </c>
      <c r="G273" s="516">
        <v>0</v>
      </c>
      <c r="H273" s="517">
        <v>1702.9</v>
      </c>
      <c r="I273" s="518">
        <v>1702.9</v>
      </c>
    </row>
    <row r="274" spans="1:9" ht="51" customHeight="1">
      <c r="A274" s="502"/>
      <c r="B274" s="519" t="s">
        <v>1024</v>
      </c>
      <c r="C274" s="520">
        <v>40</v>
      </c>
      <c r="D274" s="521">
        <v>4</v>
      </c>
      <c r="E274" s="522">
        <v>12</v>
      </c>
      <c r="F274" s="523">
        <v>4105513</v>
      </c>
      <c r="G274" s="524">
        <v>0</v>
      </c>
      <c r="H274" s="525">
        <v>1702.9</v>
      </c>
      <c r="I274" s="526">
        <v>1702.9</v>
      </c>
    </row>
    <row r="275" spans="1:9" ht="38.25" customHeight="1">
      <c r="A275" s="502"/>
      <c r="B275" s="511" t="s">
        <v>1792</v>
      </c>
      <c r="C275" s="512">
        <v>40</v>
      </c>
      <c r="D275" s="513">
        <v>4</v>
      </c>
      <c r="E275" s="514">
        <v>12</v>
      </c>
      <c r="F275" s="515">
        <v>4105513</v>
      </c>
      <c r="G275" s="516" t="s">
        <v>1793</v>
      </c>
      <c r="H275" s="517">
        <v>1272</v>
      </c>
      <c r="I275" s="518">
        <v>1272</v>
      </c>
    </row>
    <row r="276" spans="1:9" ht="89.25" customHeight="1">
      <c r="A276" s="502"/>
      <c r="B276" s="511" t="s">
        <v>1104</v>
      </c>
      <c r="C276" s="512">
        <v>40</v>
      </c>
      <c r="D276" s="513">
        <v>4</v>
      </c>
      <c r="E276" s="514">
        <v>12</v>
      </c>
      <c r="F276" s="515">
        <v>4105513</v>
      </c>
      <c r="G276" s="516" t="s">
        <v>1793</v>
      </c>
      <c r="H276" s="517">
        <v>1272</v>
      </c>
      <c r="I276" s="518">
        <v>1272</v>
      </c>
    </row>
    <row r="277" spans="1:9" ht="38.25" customHeight="1">
      <c r="A277" s="502"/>
      <c r="B277" s="511" t="s">
        <v>1766</v>
      </c>
      <c r="C277" s="512">
        <v>40</v>
      </c>
      <c r="D277" s="513">
        <v>4</v>
      </c>
      <c r="E277" s="514">
        <v>12</v>
      </c>
      <c r="F277" s="515">
        <v>4105513</v>
      </c>
      <c r="G277" s="516" t="s">
        <v>1767</v>
      </c>
      <c r="H277" s="517">
        <v>120</v>
      </c>
      <c r="I277" s="518">
        <v>120</v>
      </c>
    </row>
    <row r="278" spans="1:9" ht="89.25" customHeight="1">
      <c r="A278" s="502"/>
      <c r="B278" s="511" t="s">
        <v>1104</v>
      </c>
      <c r="C278" s="512">
        <v>40</v>
      </c>
      <c r="D278" s="513">
        <v>4</v>
      </c>
      <c r="E278" s="514">
        <v>12</v>
      </c>
      <c r="F278" s="515">
        <v>4105513</v>
      </c>
      <c r="G278" s="516" t="s">
        <v>1767</v>
      </c>
      <c r="H278" s="517">
        <v>120</v>
      </c>
      <c r="I278" s="518">
        <v>120</v>
      </c>
    </row>
    <row r="279" spans="1:9" ht="25.5" customHeight="1">
      <c r="A279" s="502"/>
      <c r="B279" s="511" t="s">
        <v>1768</v>
      </c>
      <c r="C279" s="512">
        <v>40</v>
      </c>
      <c r="D279" s="513">
        <v>4</v>
      </c>
      <c r="E279" s="514">
        <v>12</v>
      </c>
      <c r="F279" s="515">
        <v>4105513</v>
      </c>
      <c r="G279" s="516" t="s">
        <v>1769</v>
      </c>
      <c r="H279" s="517">
        <v>168</v>
      </c>
      <c r="I279" s="518">
        <v>168</v>
      </c>
    </row>
    <row r="280" spans="1:9" ht="89.25" customHeight="1">
      <c r="A280" s="502"/>
      <c r="B280" s="511" t="s">
        <v>1104</v>
      </c>
      <c r="C280" s="512">
        <v>40</v>
      </c>
      <c r="D280" s="513">
        <v>4</v>
      </c>
      <c r="E280" s="514">
        <v>12</v>
      </c>
      <c r="F280" s="515">
        <v>4105513</v>
      </c>
      <c r="G280" s="516" t="s">
        <v>1769</v>
      </c>
      <c r="H280" s="517">
        <v>168</v>
      </c>
      <c r="I280" s="518">
        <v>168</v>
      </c>
    </row>
    <row r="281" spans="1:9" ht="25.5" customHeight="1">
      <c r="A281" s="502"/>
      <c r="B281" s="511" t="s">
        <v>1770</v>
      </c>
      <c r="C281" s="512">
        <v>40</v>
      </c>
      <c r="D281" s="513">
        <v>4</v>
      </c>
      <c r="E281" s="514">
        <v>12</v>
      </c>
      <c r="F281" s="515">
        <v>4105513</v>
      </c>
      <c r="G281" s="516" t="s">
        <v>1771</v>
      </c>
      <c r="H281" s="517">
        <v>141.9</v>
      </c>
      <c r="I281" s="518">
        <v>141.9</v>
      </c>
    </row>
    <row r="282" spans="1:9" ht="89.25" customHeight="1">
      <c r="A282" s="502"/>
      <c r="B282" s="511" t="s">
        <v>1104</v>
      </c>
      <c r="C282" s="512">
        <v>40</v>
      </c>
      <c r="D282" s="513">
        <v>4</v>
      </c>
      <c r="E282" s="514">
        <v>12</v>
      </c>
      <c r="F282" s="515">
        <v>4105513</v>
      </c>
      <c r="G282" s="516" t="s">
        <v>1771</v>
      </c>
      <c r="H282" s="517">
        <v>141.9</v>
      </c>
      <c r="I282" s="518">
        <v>141.9</v>
      </c>
    </row>
    <row r="283" spans="1:9" ht="13.5" customHeight="1">
      <c r="A283" s="502"/>
      <c r="B283" s="511" t="s">
        <v>1863</v>
      </c>
      <c r="C283" s="512">
        <v>40</v>
      </c>
      <c r="D283" s="513">
        <v>4</v>
      </c>
      <c r="E283" s="514">
        <v>12</v>
      </c>
      <c r="F283" s="515">
        <v>4105513</v>
      </c>
      <c r="G283" s="516" t="s">
        <v>1864</v>
      </c>
      <c r="H283" s="517">
        <v>1</v>
      </c>
      <c r="I283" s="518">
        <v>1</v>
      </c>
    </row>
    <row r="284" spans="1:9" ht="89.25" customHeight="1">
      <c r="A284" s="502"/>
      <c r="B284" s="511" t="s">
        <v>1104</v>
      </c>
      <c r="C284" s="512">
        <v>40</v>
      </c>
      <c r="D284" s="513">
        <v>4</v>
      </c>
      <c r="E284" s="514">
        <v>12</v>
      </c>
      <c r="F284" s="515">
        <v>4105513</v>
      </c>
      <c r="G284" s="516" t="s">
        <v>1864</v>
      </c>
      <c r="H284" s="517">
        <v>1</v>
      </c>
      <c r="I284" s="518">
        <v>1</v>
      </c>
    </row>
    <row r="285" spans="1:9" ht="38.25" customHeight="1">
      <c r="A285" s="502"/>
      <c r="B285" s="511" t="s">
        <v>1026</v>
      </c>
      <c r="C285" s="512">
        <v>40</v>
      </c>
      <c r="D285" s="513">
        <v>4</v>
      </c>
      <c r="E285" s="514">
        <v>12</v>
      </c>
      <c r="F285" s="515">
        <v>4200000</v>
      </c>
      <c r="G285" s="516">
        <v>0</v>
      </c>
      <c r="H285" s="517">
        <v>25606</v>
      </c>
      <c r="I285" s="518">
        <v>0</v>
      </c>
    </row>
    <row r="286" spans="1:9" ht="25.5" customHeight="1">
      <c r="A286" s="502"/>
      <c r="B286" s="519" t="s">
        <v>1519</v>
      </c>
      <c r="C286" s="520">
        <v>40</v>
      </c>
      <c r="D286" s="521">
        <v>4</v>
      </c>
      <c r="E286" s="522">
        <v>12</v>
      </c>
      <c r="F286" s="523">
        <v>4200058</v>
      </c>
      <c r="G286" s="524">
        <v>0</v>
      </c>
      <c r="H286" s="525">
        <v>25606</v>
      </c>
      <c r="I286" s="526">
        <v>0</v>
      </c>
    </row>
    <row r="287" spans="1:9" ht="25.5" customHeight="1">
      <c r="A287" s="502"/>
      <c r="B287" s="511" t="s">
        <v>1307</v>
      </c>
      <c r="C287" s="512">
        <v>40</v>
      </c>
      <c r="D287" s="513">
        <v>4</v>
      </c>
      <c r="E287" s="514">
        <v>12</v>
      </c>
      <c r="F287" s="515">
        <v>4200058</v>
      </c>
      <c r="G287" s="516" t="s">
        <v>1308</v>
      </c>
      <c r="H287" s="517">
        <v>22768</v>
      </c>
      <c r="I287" s="518">
        <v>0</v>
      </c>
    </row>
    <row r="288" spans="1:9" ht="25.5" customHeight="1">
      <c r="A288" s="502"/>
      <c r="B288" s="511" t="s">
        <v>1105</v>
      </c>
      <c r="C288" s="512">
        <v>40</v>
      </c>
      <c r="D288" s="513">
        <v>4</v>
      </c>
      <c r="E288" s="514">
        <v>12</v>
      </c>
      <c r="F288" s="515">
        <v>4200058</v>
      </c>
      <c r="G288" s="516" t="s">
        <v>1308</v>
      </c>
      <c r="H288" s="517">
        <v>22768</v>
      </c>
      <c r="I288" s="518">
        <v>0</v>
      </c>
    </row>
    <row r="289" spans="1:9" ht="25.5" customHeight="1">
      <c r="A289" s="502"/>
      <c r="B289" s="511" t="s">
        <v>1309</v>
      </c>
      <c r="C289" s="512">
        <v>40</v>
      </c>
      <c r="D289" s="513">
        <v>4</v>
      </c>
      <c r="E289" s="514">
        <v>12</v>
      </c>
      <c r="F289" s="515">
        <v>4200058</v>
      </c>
      <c r="G289" s="516" t="s">
        <v>1310</v>
      </c>
      <c r="H289" s="517">
        <v>802</v>
      </c>
      <c r="I289" s="518">
        <v>0</v>
      </c>
    </row>
    <row r="290" spans="1:9" ht="25.5" customHeight="1">
      <c r="A290" s="502"/>
      <c r="B290" s="511" t="s">
        <v>1105</v>
      </c>
      <c r="C290" s="512">
        <v>40</v>
      </c>
      <c r="D290" s="513">
        <v>4</v>
      </c>
      <c r="E290" s="514">
        <v>12</v>
      </c>
      <c r="F290" s="515">
        <v>4200058</v>
      </c>
      <c r="G290" s="516" t="s">
        <v>1310</v>
      </c>
      <c r="H290" s="517">
        <v>802</v>
      </c>
      <c r="I290" s="518">
        <v>0</v>
      </c>
    </row>
    <row r="291" spans="1:9" ht="25.5" customHeight="1">
      <c r="A291" s="502"/>
      <c r="B291" s="511" t="s">
        <v>1768</v>
      </c>
      <c r="C291" s="512">
        <v>40</v>
      </c>
      <c r="D291" s="513">
        <v>4</v>
      </c>
      <c r="E291" s="514">
        <v>12</v>
      </c>
      <c r="F291" s="515">
        <v>4200058</v>
      </c>
      <c r="G291" s="516" t="s">
        <v>1769</v>
      </c>
      <c r="H291" s="517">
        <v>490</v>
      </c>
      <c r="I291" s="518">
        <v>0</v>
      </c>
    </row>
    <row r="292" spans="1:9" ht="25.5" customHeight="1">
      <c r="A292" s="502"/>
      <c r="B292" s="511" t="s">
        <v>1105</v>
      </c>
      <c r="C292" s="512">
        <v>40</v>
      </c>
      <c r="D292" s="513">
        <v>4</v>
      </c>
      <c r="E292" s="514">
        <v>12</v>
      </c>
      <c r="F292" s="515">
        <v>4200058</v>
      </c>
      <c r="G292" s="516" t="s">
        <v>1769</v>
      </c>
      <c r="H292" s="517">
        <v>490</v>
      </c>
      <c r="I292" s="518">
        <v>0</v>
      </c>
    </row>
    <row r="293" spans="1:9" ht="25.5" customHeight="1">
      <c r="A293" s="502"/>
      <c r="B293" s="511" t="s">
        <v>1770</v>
      </c>
      <c r="C293" s="512">
        <v>40</v>
      </c>
      <c r="D293" s="513">
        <v>4</v>
      </c>
      <c r="E293" s="514">
        <v>12</v>
      </c>
      <c r="F293" s="515">
        <v>4200058</v>
      </c>
      <c r="G293" s="516" t="s">
        <v>1771</v>
      </c>
      <c r="H293" s="517">
        <v>1291</v>
      </c>
      <c r="I293" s="518">
        <v>0</v>
      </c>
    </row>
    <row r="294" spans="1:9" ht="25.5" customHeight="1">
      <c r="A294" s="502"/>
      <c r="B294" s="511" t="s">
        <v>1105</v>
      </c>
      <c r="C294" s="512">
        <v>40</v>
      </c>
      <c r="D294" s="513">
        <v>4</v>
      </c>
      <c r="E294" s="514">
        <v>12</v>
      </c>
      <c r="F294" s="515">
        <v>4200058</v>
      </c>
      <c r="G294" s="516" t="s">
        <v>1771</v>
      </c>
      <c r="H294" s="517">
        <v>1291</v>
      </c>
      <c r="I294" s="518">
        <v>0</v>
      </c>
    </row>
    <row r="295" spans="1:9" ht="25.5" customHeight="1">
      <c r="A295" s="502"/>
      <c r="B295" s="511" t="s">
        <v>1861</v>
      </c>
      <c r="C295" s="512">
        <v>40</v>
      </c>
      <c r="D295" s="513">
        <v>4</v>
      </c>
      <c r="E295" s="514">
        <v>12</v>
      </c>
      <c r="F295" s="515">
        <v>4200058</v>
      </c>
      <c r="G295" s="516" t="s">
        <v>1862</v>
      </c>
      <c r="H295" s="517">
        <v>53</v>
      </c>
      <c r="I295" s="518">
        <v>0</v>
      </c>
    </row>
    <row r="296" spans="1:9" ht="25.5" customHeight="1">
      <c r="A296" s="502"/>
      <c r="B296" s="511" t="s">
        <v>1105</v>
      </c>
      <c r="C296" s="512">
        <v>40</v>
      </c>
      <c r="D296" s="513">
        <v>4</v>
      </c>
      <c r="E296" s="514">
        <v>12</v>
      </c>
      <c r="F296" s="515">
        <v>4200058</v>
      </c>
      <c r="G296" s="516" t="s">
        <v>1862</v>
      </c>
      <c r="H296" s="517">
        <v>53</v>
      </c>
      <c r="I296" s="518">
        <v>0</v>
      </c>
    </row>
    <row r="297" spans="1:9" ht="13.5" customHeight="1">
      <c r="A297" s="502"/>
      <c r="B297" s="511" t="s">
        <v>1863</v>
      </c>
      <c r="C297" s="512">
        <v>40</v>
      </c>
      <c r="D297" s="513">
        <v>4</v>
      </c>
      <c r="E297" s="514">
        <v>12</v>
      </c>
      <c r="F297" s="515">
        <v>4200058</v>
      </c>
      <c r="G297" s="516" t="s">
        <v>1864</v>
      </c>
      <c r="H297" s="517">
        <v>137</v>
      </c>
      <c r="I297" s="518">
        <v>0</v>
      </c>
    </row>
    <row r="298" spans="1:9" ht="25.5" customHeight="1">
      <c r="A298" s="502"/>
      <c r="B298" s="511" t="s">
        <v>1105</v>
      </c>
      <c r="C298" s="512">
        <v>40</v>
      </c>
      <c r="D298" s="513">
        <v>4</v>
      </c>
      <c r="E298" s="514">
        <v>12</v>
      </c>
      <c r="F298" s="515">
        <v>4200058</v>
      </c>
      <c r="G298" s="516" t="s">
        <v>1864</v>
      </c>
      <c r="H298" s="517">
        <v>137</v>
      </c>
      <c r="I298" s="518">
        <v>0</v>
      </c>
    </row>
    <row r="299" spans="1:9" ht="13.5" customHeight="1">
      <c r="A299" s="502"/>
      <c r="B299" s="511" t="s">
        <v>1106</v>
      </c>
      <c r="C299" s="512">
        <v>40</v>
      </c>
      <c r="D299" s="513">
        <v>4</v>
      </c>
      <c r="E299" s="514">
        <v>12</v>
      </c>
      <c r="F299" s="515">
        <v>4200058</v>
      </c>
      <c r="G299" s="516" t="s">
        <v>1107</v>
      </c>
      <c r="H299" s="517">
        <v>65</v>
      </c>
      <c r="I299" s="518">
        <v>0</v>
      </c>
    </row>
    <row r="300" spans="1:9" ht="25.5" customHeight="1">
      <c r="A300" s="502"/>
      <c r="B300" s="511" t="s">
        <v>1105</v>
      </c>
      <c r="C300" s="512">
        <v>40</v>
      </c>
      <c r="D300" s="513">
        <v>4</v>
      </c>
      <c r="E300" s="514">
        <v>12</v>
      </c>
      <c r="F300" s="515">
        <v>4200058</v>
      </c>
      <c r="G300" s="516" t="s">
        <v>1107</v>
      </c>
      <c r="H300" s="517">
        <v>65</v>
      </c>
      <c r="I300" s="518">
        <v>0</v>
      </c>
    </row>
    <row r="301" spans="1:9" ht="63.75" customHeight="1">
      <c r="A301" s="502"/>
      <c r="B301" s="511" t="s">
        <v>1258</v>
      </c>
      <c r="C301" s="512">
        <v>40</v>
      </c>
      <c r="D301" s="513">
        <v>4</v>
      </c>
      <c r="E301" s="514">
        <v>12</v>
      </c>
      <c r="F301" s="515">
        <v>5720000</v>
      </c>
      <c r="G301" s="516">
        <v>0</v>
      </c>
      <c r="H301" s="517">
        <v>7000</v>
      </c>
      <c r="I301" s="518">
        <v>0</v>
      </c>
    </row>
    <row r="302" spans="1:9" ht="102" customHeight="1">
      <c r="A302" s="502"/>
      <c r="B302" s="519" t="s">
        <v>1260</v>
      </c>
      <c r="C302" s="520">
        <v>40</v>
      </c>
      <c r="D302" s="521">
        <v>4</v>
      </c>
      <c r="E302" s="522">
        <v>12</v>
      </c>
      <c r="F302" s="523">
        <v>5725431</v>
      </c>
      <c r="G302" s="524">
        <v>0</v>
      </c>
      <c r="H302" s="525">
        <v>578.65</v>
      </c>
      <c r="I302" s="526">
        <v>0</v>
      </c>
    </row>
    <row r="303" spans="1:9" ht="25.5" customHeight="1">
      <c r="A303" s="502"/>
      <c r="B303" s="511" t="s">
        <v>1770</v>
      </c>
      <c r="C303" s="512">
        <v>40</v>
      </c>
      <c r="D303" s="513">
        <v>4</v>
      </c>
      <c r="E303" s="514">
        <v>12</v>
      </c>
      <c r="F303" s="515">
        <v>5725431</v>
      </c>
      <c r="G303" s="516" t="s">
        <v>1771</v>
      </c>
      <c r="H303" s="517">
        <v>578.65</v>
      </c>
      <c r="I303" s="518">
        <v>0</v>
      </c>
    </row>
    <row r="304" spans="1:9" ht="25.5" customHeight="1">
      <c r="A304" s="502"/>
      <c r="B304" s="511" t="s">
        <v>1108</v>
      </c>
      <c r="C304" s="512">
        <v>40</v>
      </c>
      <c r="D304" s="513">
        <v>4</v>
      </c>
      <c r="E304" s="514">
        <v>12</v>
      </c>
      <c r="F304" s="515">
        <v>5725431</v>
      </c>
      <c r="G304" s="516" t="s">
        <v>1771</v>
      </c>
      <c r="H304" s="517">
        <v>578.65</v>
      </c>
      <c r="I304" s="518">
        <v>0</v>
      </c>
    </row>
    <row r="305" spans="1:9" ht="63.75" customHeight="1">
      <c r="A305" s="502"/>
      <c r="B305" s="519" t="s">
        <v>1262</v>
      </c>
      <c r="C305" s="520">
        <v>40</v>
      </c>
      <c r="D305" s="521">
        <v>4</v>
      </c>
      <c r="E305" s="522">
        <v>12</v>
      </c>
      <c r="F305" s="523">
        <v>5729001</v>
      </c>
      <c r="G305" s="524">
        <v>0</v>
      </c>
      <c r="H305" s="525">
        <v>6415.35</v>
      </c>
      <c r="I305" s="526">
        <v>0</v>
      </c>
    </row>
    <row r="306" spans="1:9" ht="25.5" customHeight="1">
      <c r="A306" s="502"/>
      <c r="B306" s="511" t="s">
        <v>1770</v>
      </c>
      <c r="C306" s="512">
        <v>40</v>
      </c>
      <c r="D306" s="513">
        <v>4</v>
      </c>
      <c r="E306" s="514">
        <v>12</v>
      </c>
      <c r="F306" s="515">
        <v>5729001</v>
      </c>
      <c r="G306" s="516" t="s">
        <v>1771</v>
      </c>
      <c r="H306" s="517">
        <v>6415.35</v>
      </c>
      <c r="I306" s="518">
        <v>0</v>
      </c>
    </row>
    <row r="307" spans="1:9" ht="25.5" customHeight="1">
      <c r="A307" s="502"/>
      <c r="B307" s="511" t="s">
        <v>1109</v>
      </c>
      <c r="C307" s="512">
        <v>40</v>
      </c>
      <c r="D307" s="513">
        <v>4</v>
      </c>
      <c r="E307" s="514">
        <v>12</v>
      </c>
      <c r="F307" s="515">
        <v>5729001</v>
      </c>
      <c r="G307" s="516" t="s">
        <v>1771</v>
      </c>
      <c r="H307" s="517">
        <v>6415.35</v>
      </c>
      <c r="I307" s="518">
        <v>0</v>
      </c>
    </row>
    <row r="308" spans="1:9" ht="76.5" customHeight="1">
      <c r="A308" s="502"/>
      <c r="B308" s="519" t="s">
        <v>1264</v>
      </c>
      <c r="C308" s="520">
        <v>40</v>
      </c>
      <c r="D308" s="521">
        <v>4</v>
      </c>
      <c r="E308" s="522">
        <v>12</v>
      </c>
      <c r="F308" s="523">
        <v>5729031</v>
      </c>
      <c r="G308" s="524">
        <v>0</v>
      </c>
      <c r="H308" s="525">
        <v>6</v>
      </c>
      <c r="I308" s="526">
        <v>0</v>
      </c>
    </row>
    <row r="309" spans="1:9" ht="25.5" customHeight="1">
      <c r="A309" s="502"/>
      <c r="B309" s="511" t="s">
        <v>1770</v>
      </c>
      <c r="C309" s="512">
        <v>40</v>
      </c>
      <c r="D309" s="513">
        <v>4</v>
      </c>
      <c r="E309" s="514">
        <v>12</v>
      </c>
      <c r="F309" s="515">
        <v>5729031</v>
      </c>
      <c r="G309" s="516" t="s">
        <v>1771</v>
      </c>
      <c r="H309" s="517">
        <v>6</v>
      </c>
      <c r="I309" s="518">
        <v>0</v>
      </c>
    </row>
    <row r="310" spans="1:9" ht="25.5" customHeight="1">
      <c r="A310" s="502"/>
      <c r="B310" s="511" t="s">
        <v>1109</v>
      </c>
      <c r="C310" s="512">
        <v>40</v>
      </c>
      <c r="D310" s="513">
        <v>4</v>
      </c>
      <c r="E310" s="514">
        <v>12</v>
      </c>
      <c r="F310" s="515">
        <v>5729031</v>
      </c>
      <c r="G310" s="516" t="s">
        <v>1771</v>
      </c>
      <c r="H310" s="517">
        <v>6</v>
      </c>
      <c r="I310" s="518">
        <v>0</v>
      </c>
    </row>
    <row r="311" spans="1:9" ht="38.25" customHeight="1">
      <c r="A311" s="502"/>
      <c r="B311" s="511" t="s">
        <v>1361</v>
      </c>
      <c r="C311" s="512">
        <v>40</v>
      </c>
      <c r="D311" s="513">
        <v>4</v>
      </c>
      <c r="E311" s="514">
        <v>12</v>
      </c>
      <c r="F311" s="515">
        <v>6200000</v>
      </c>
      <c r="G311" s="516">
        <v>0</v>
      </c>
      <c r="H311" s="517">
        <v>320</v>
      </c>
      <c r="I311" s="518">
        <v>0</v>
      </c>
    </row>
    <row r="312" spans="1:9" ht="38.25" customHeight="1">
      <c r="A312" s="502"/>
      <c r="B312" s="519" t="s">
        <v>1363</v>
      </c>
      <c r="C312" s="520">
        <v>40</v>
      </c>
      <c r="D312" s="521">
        <v>4</v>
      </c>
      <c r="E312" s="522">
        <v>12</v>
      </c>
      <c r="F312" s="523">
        <v>6209001</v>
      </c>
      <c r="G312" s="524">
        <v>0</v>
      </c>
      <c r="H312" s="525">
        <v>320</v>
      </c>
      <c r="I312" s="526">
        <v>0</v>
      </c>
    </row>
    <row r="313" spans="1:9" ht="25.5" customHeight="1">
      <c r="A313" s="502"/>
      <c r="B313" s="511" t="s">
        <v>1770</v>
      </c>
      <c r="C313" s="512">
        <v>40</v>
      </c>
      <c r="D313" s="513">
        <v>4</v>
      </c>
      <c r="E313" s="514">
        <v>12</v>
      </c>
      <c r="F313" s="515">
        <v>6209001</v>
      </c>
      <c r="G313" s="516" t="s">
        <v>1771</v>
      </c>
      <c r="H313" s="517">
        <v>30</v>
      </c>
      <c r="I313" s="518">
        <v>0</v>
      </c>
    </row>
    <row r="314" spans="1:9" ht="38.25" customHeight="1">
      <c r="A314" s="502"/>
      <c r="B314" s="511" t="s">
        <v>1110</v>
      </c>
      <c r="C314" s="512">
        <v>40</v>
      </c>
      <c r="D314" s="513">
        <v>4</v>
      </c>
      <c r="E314" s="514">
        <v>12</v>
      </c>
      <c r="F314" s="515">
        <v>6209001</v>
      </c>
      <c r="G314" s="516" t="s">
        <v>1771</v>
      </c>
      <c r="H314" s="517">
        <v>30</v>
      </c>
      <c r="I314" s="518">
        <v>0</v>
      </c>
    </row>
    <row r="315" spans="1:9" ht="38.25" customHeight="1">
      <c r="A315" s="502"/>
      <c r="B315" s="511" t="s">
        <v>1459</v>
      </c>
      <c r="C315" s="512">
        <v>40</v>
      </c>
      <c r="D315" s="513">
        <v>4</v>
      </c>
      <c r="E315" s="514">
        <v>12</v>
      </c>
      <c r="F315" s="515">
        <v>6209001</v>
      </c>
      <c r="G315" s="516" t="s">
        <v>1457</v>
      </c>
      <c r="H315" s="517">
        <v>290</v>
      </c>
      <c r="I315" s="518">
        <v>0</v>
      </c>
    </row>
    <row r="316" spans="1:9" ht="38.25" customHeight="1">
      <c r="A316" s="502"/>
      <c r="B316" s="511" t="s">
        <v>1110</v>
      </c>
      <c r="C316" s="512">
        <v>40</v>
      </c>
      <c r="D316" s="513">
        <v>4</v>
      </c>
      <c r="E316" s="514">
        <v>12</v>
      </c>
      <c r="F316" s="515">
        <v>6209001</v>
      </c>
      <c r="G316" s="516" t="s">
        <v>1457</v>
      </c>
      <c r="H316" s="517">
        <v>290</v>
      </c>
      <c r="I316" s="518">
        <v>0</v>
      </c>
    </row>
    <row r="317" spans="1:9" ht="25.5" customHeight="1">
      <c r="A317" s="502"/>
      <c r="B317" s="511" t="s">
        <v>1365</v>
      </c>
      <c r="C317" s="512">
        <v>40</v>
      </c>
      <c r="D317" s="513">
        <v>4</v>
      </c>
      <c r="E317" s="514">
        <v>12</v>
      </c>
      <c r="F317" s="515">
        <v>6300000</v>
      </c>
      <c r="G317" s="516">
        <v>0</v>
      </c>
      <c r="H317" s="517">
        <v>22316</v>
      </c>
      <c r="I317" s="518">
        <v>0</v>
      </c>
    </row>
    <row r="318" spans="1:9" ht="51" customHeight="1">
      <c r="A318" s="502"/>
      <c r="B318" s="519" t="s">
        <v>1367</v>
      </c>
      <c r="C318" s="520">
        <v>40</v>
      </c>
      <c r="D318" s="521">
        <v>4</v>
      </c>
      <c r="E318" s="522">
        <v>12</v>
      </c>
      <c r="F318" s="523">
        <v>6300058</v>
      </c>
      <c r="G318" s="524">
        <v>0</v>
      </c>
      <c r="H318" s="525">
        <v>21629</v>
      </c>
      <c r="I318" s="526">
        <v>0</v>
      </c>
    </row>
    <row r="319" spans="1:9" ht="25.5" customHeight="1">
      <c r="A319" s="502"/>
      <c r="B319" s="511" t="s">
        <v>1307</v>
      </c>
      <c r="C319" s="512">
        <v>40</v>
      </c>
      <c r="D319" s="513">
        <v>4</v>
      </c>
      <c r="E319" s="514">
        <v>12</v>
      </c>
      <c r="F319" s="515">
        <v>6300058</v>
      </c>
      <c r="G319" s="516" t="s">
        <v>1308</v>
      </c>
      <c r="H319" s="517">
        <v>18158</v>
      </c>
      <c r="I319" s="518">
        <v>0</v>
      </c>
    </row>
    <row r="320" spans="1:9" ht="38.25" customHeight="1">
      <c r="A320" s="502"/>
      <c r="B320" s="511" t="s">
        <v>1111</v>
      </c>
      <c r="C320" s="512">
        <v>40</v>
      </c>
      <c r="D320" s="513">
        <v>4</v>
      </c>
      <c r="E320" s="514">
        <v>12</v>
      </c>
      <c r="F320" s="515">
        <v>6300058</v>
      </c>
      <c r="G320" s="516" t="s">
        <v>1308</v>
      </c>
      <c r="H320" s="517">
        <v>18158</v>
      </c>
      <c r="I320" s="518">
        <v>0</v>
      </c>
    </row>
    <row r="321" spans="1:9" ht="25.5" customHeight="1">
      <c r="A321" s="502"/>
      <c r="B321" s="511" t="s">
        <v>1309</v>
      </c>
      <c r="C321" s="512">
        <v>40</v>
      </c>
      <c r="D321" s="513">
        <v>4</v>
      </c>
      <c r="E321" s="514">
        <v>12</v>
      </c>
      <c r="F321" s="515">
        <v>6300058</v>
      </c>
      <c r="G321" s="516" t="s">
        <v>1310</v>
      </c>
      <c r="H321" s="517">
        <v>698</v>
      </c>
      <c r="I321" s="518">
        <v>0</v>
      </c>
    </row>
    <row r="322" spans="1:9" ht="38.25" customHeight="1">
      <c r="A322" s="502"/>
      <c r="B322" s="511" t="s">
        <v>1111</v>
      </c>
      <c r="C322" s="512">
        <v>40</v>
      </c>
      <c r="D322" s="513">
        <v>4</v>
      </c>
      <c r="E322" s="514">
        <v>12</v>
      </c>
      <c r="F322" s="515">
        <v>6300058</v>
      </c>
      <c r="G322" s="516" t="s">
        <v>1310</v>
      </c>
      <c r="H322" s="517">
        <v>698</v>
      </c>
      <c r="I322" s="518">
        <v>0</v>
      </c>
    </row>
    <row r="323" spans="1:9" ht="25.5" customHeight="1">
      <c r="A323" s="502"/>
      <c r="B323" s="511" t="s">
        <v>1768</v>
      </c>
      <c r="C323" s="512">
        <v>40</v>
      </c>
      <c r="D323" s="513">
        <v>4</v>
      </c>
      <c r="E323" s="514">
        <v>12</v>
      </c>
      <c r="F323" s="515">
        <v>6300058</v>
      </c>
      <c r="G323" s="516" t="s">
        <v>1769</v>
      </c>
      <c r="H323" s="517">
        <v>1096</v>
      </c>
      <c r="I323" s="518">
        <v>0</v>
      </c>
    </row>
    <row r="324" spans="1:9" ht="38.25" customHeight="1">
      <c r="A324" s="502"/>
      <c r="B324" s="511" t="s">
        <v>1111</v>
      </c>
      <c r="C324" s="512">
        <v>40</v>
      </c>
      <c r="D324" s="513">
        <v>4</v>
      </c>
      <c r="E324" s="514">
        <v>12</v>
      </c>
      <c r="F324" s="515">
        <v>6300058</v>
      </c>
      <c r="G324" s="516" t="s">
        <v>1769</v>
      </c>
      <c r="H324" s="517">
        <v>1096</v>
      </c>
      <c r="I324" s="518">
        <v>0</v>
      </c>
    </row>
    <row r="325" spans="1:9" ht="25.5" customHeight="1">
      <c r="A325" s="502"/>
      <c r="B325" s="511" t="s">
        <v>1770</v>
      </c>
      <c r="C325" s="512">
        <v>40</v>
      </c>
      <c r="D325" s="513">
        <v>4</v>
      </c>
      <c r="E325" s="514">
        <v>12</v>
      </c>
      <c r="F325" s="515">
        <v>6300058</v>
      </c>
      <c r="G325" s="516" t="s">
        <v>1771</v>
      </c>
      <c r="H325" s="517">
        <v>1493</v>
      </c>
      <c r="I325" s="518">
        <v>0</v>
      </c>
    </row>
    <row r="326" spans="1:9" ht="38.25" customHeight="1">
      <c r="A326" s="502"/>
      <c r="B326" s="511" t="s">
        <v>1111</v>
      </c>
      <c r="C326" s="512">
        <v>40</v>
      </c>
      <c r="D326" s="513">
        <v>4</v>
      </c>
      <c r="E326" s="514">
        <v>12</v>
      </c>
      <c r="F326" s="515">
        <v>6300058</v>
      </c>
      <c r="G326" s="516" t="s">
        <v>1771</v>
      </c>
      <c r="H326" s="517">
        <v>1493</v>
      </c>
      <c r="I326" s="518">
        <v>0</v>
      </c>
    </row>
    <row r="327" spans="1:9" ht="25.5" customHeight="1">
      <c r="A327" s="502"/>
      <c r="B327" s="511" t="s">
        <v>1861</v>
      </c>
      <c r="C327" s="512">
        <v>40</v>
      </c>
      <c r="D327" s="513">
        <v>4</v>
      </c>
      <c r="E327" s="514">
        <v>12</v>
      </c>
      <c r="F327" s="515">
        <v>6300058</v>
      </c>
      <c r="G327" s="516" t="s">
        <v>1862</v>
      </c>
      <c r="H327" s="517">
        <v>159</v>
      </c>
      <c r="I327" s="518">
        <v>0</v>
      </c>
    </row>
    <row r="328" spans="1:9" ht="38.25" customHeight="1">
      <c r="A328" s="502"/>
      <c r="B328" s="511" t="s">
        <v>1111</v>
      </c>
      <c r="C328" s="512">
        <v>40</v>
      </c>
      <c r="D328" s="513">
        <v>4</v>
      </c>
      <c r="E328" s="514">
        <v>12</v>
      </c>
      <c r="F328" s="515">
        <v>6300058</v>
      </c>
      <c r="G328" s="516" t="s">
        <v>1862</v>
      </c>
      <c r="H328" s="517">
        <v>159</v>
      </c>
      <c r="I328" s="518">
        <v>0</v>
      </c>
    </row>
    <row r="329" spans="1:9" ht="13.5" customHeight="1">
      <c r="A329" s="502"/>
      <c r="B329" s="511" t="s">
        <v>1863</v>
      </c>
      <c r="C329" s="512">
        <v>40</v>
      </c>
      <c r="D329" s="513">
        <v>4</v>
      </c>
      <c r="E329" s="514">
        <v>12</v>
      </c>
      <c r="F329" s="515">
        <v>6300058</v>
      </c>
      <c r="G329" s="516" t="s">
        <v>1864</v>
      </c>
      <c r="H329" s="517">
        <v>25</v>
      </c>
      <c r="I329" s="518">
        <v>0</v>
      </c>
    </row>
    <row r="330" spans="1:9" ht="38.25" customHeight="1">
      <c r="A330" s="502"/>
      <c r="B330" s="511" t="s">
        <v>1111</v>
      </c>
      <c r="C330" s="512">
        <v>40</v>
      </c>
      <c r="D330" s="513">
        <v>4</v>
      </c>
      <c r="E330" s="514">
        <v>12</v>
      </c>
      <c r="F330" s="515">
        <v>6300058</v>
      </c>
      <c r="G330" s="516" t="s">
        <v>1864</v>
      </c>
      <c r="H330" s="517">
        <v>25</v>
      </c>
      <c r="I330" s="518">
        <v>0</v>
      </c>
    </row>
    <row r="331" spans="1:9" ht="38.25" customHeight="1">
      <c r="A331" s="502"/>
      <c r="B331" s="519" t="s">
        <v>1369</v>
      </c>
      <c r="C331" s="520">
        <v>40</v>
      </c>
      <c r="D331" s="521">
        <v>4</v>
      </c>
      <c r="E331" s="522">
        <v>12</v>
      </c>
      <c r="F331" s="523">
        <v>6309001</v>
      </c>
      <c r="G331" s="524">
        <v>0</v>
      </c>
      <c r="H331" s="525">
        <v>687</v>
      </c>
      <c r="I331" s="526">
        <v>0</v>
      </c>
    </row>
    <row r="332" spans="1:9" ht="25.5" customHeight="1">
      <c r="A332" s="502"/>
      <c r="B332" s="511" t="s">
        <v>1768</v>
      </c>
      <c r="C332" s="512">
        <v>40</v>
      </c>
      <c r="D332" s="513">
        <v>4</v>
      </c>
      <c r="E332" s="514">
        <v>12</v>
      </c>
      <c r="F332" s="515">
        <v>6309001</v>
      </c>
      <c r="G332" s="516" t="s">
        <v>1769</v>
      </c>
      <c r="H332" s="517">
        <v>687</v>
      </c>
      <c r="I332" s="518">
        <v>0</v>
      </c>
    </row>
    <row r="333" spans="1:9" ht="38.25" customHeight="1">
      <c r="A333" s="502"/>
      <c r="B333" s="511" t="s">
        <v>1112</v>
      </c>
      <c r="C333" s="512">
        <v>40</v>
      </c>
      <c r="D333" s="513">
        <v>4</v>
      </c>
      <c r="E333" s="514">
        <v>12</v>
      </c>
      <c r="F333" s="515">
        <v>6309001</v>
      </c>
      <c r="G333" s="516" t="s">
        <v>1769</v>
      </c>
      <c r="H333" s="517">
        <v>687</v>
      </c>
      <c r="I333" s="518">
        <v>0</v>
      </c>
    </row>
    <row r="334" spans="1:9" ht="25.5" customHeight="1">
      <c r="A334" s="502"/>
      <c r="B334" s="511" t="s">
        <v>1408</v>
      </c>
      <c r="C334" s="512">
        <v>40</v>
      </c>
      <c r="D334" s="513">
        <v>4</v>
      </c>
      <c r="E334" s="514">
        <v>12</v>
      </c>
      <c r="F334" s="515">
        <v>6600000</v>
      </c>
      <c r="G334" s="516">
        <v>0</v>
      </c>
      <c r="H334" s="517">
        <v>200</v>
      </c>
      <c r="I334" s="518">
        <v>0</v>
      </c>
    </row>
    <row r="335" spans="1:9" ht="25.5" customHeight="1">
      <c r="A335" s="502"/>
      <c r="B335" s="519" t="s">
        <v>1410</v>
      </c>
      <c r="C335" s="520">
        <v>40</v>
      </c>
      <c r="D335" s="521">
        <v>4</v>
      </c>
      <c r="E335" s="522">
        <v>12</v>
      </c>
      <c r="F335" s="523">
        <v>6609001</v>
      </c>
      <c r="G335" s="524">
        <v>0</v>
      </c>
      <c r="H335" s="525">
        <v>200</v>
      </c>
      <c r="I335" s="526">
        <v>0</v>
      </c>
    </row>
    <row r="336" spans="1:9" ht="38.25" customHeight="1">
      <c r="A336" s="502"/>
      <c r="B336" s="511" t="s">
        <v>1295</v>
      </c>
      <c r="C336" s="512">
        <v>40</v>
      </c>
      <c r="D336" s="513">
        <v>4</v>
      </c>
      <c r="E336" s="514">
        <v>12</v>
      </c>
      <c r="F336" s="515">
        <v>6609001</v>
      </c>
      <c r="G336" s="516" t="s">
        <v>1296</v>
      </c>
      <c r="H336" s="517">
        <v>200</v>
      </c>
      <c r="I336" s="518">
        <v>0</v>
      </c>
    </row>
    <row r="337" spans="1:9" ht="51" customHeight="1">
      <c r="A337" s="502"/>
      <c r="B337" s="511" t="s">
        <v>1113</v>
      </c>
      <c r="C337" s="512">
        <v>40</v>
      </c>
      <c r="D337" s="513">
        <v>4</v>
      </c>
      <c r="E337" s="514">
        <v>12</v>
      </c>
      <c r="F337" s="515">
        <v>6609001</v>
      </c>
      <c r="G337" s="516" t="s">
        <v>1296</v>
      </c>
      <c r="H337" s="517">
        <v>200</v>
      </c>
      <c r="I337" s="518">
        <v>0</v>
      </c>
    </row>
    <row r="338" spans="1:9" ht="13.5" customHeight="1">
      <c r="A338" s="502"/>
      <c r="B338" s="511" t="s">
        <v>1665</v>
      </c>
      <c r="C338" s="512">
        <v>40</v>
      </c>
      <c r="D338" s="513">
        <v>5</v>
      </c>
      <c r="E338" s="514">
        <v>0</v>
      </c>
      <c r="F338" s="515">
        <v>0</v>
      </c>
      <c r="G338" s="516">
        <v>0</v>
      </c>
      <c r="H338" s="517">
        <v>201846.5</v>
      </c>
      <c r="I338" s="518">
        <v>0</v>
      </c>
    </row>
    <row r="339" spans="1:9" ht="13.5" customHeight="1">
      <c r="A339" s="502"/>
      <c r="B339" s="519" t="s">
        <v>1666</v>
      </c>
      <c r="C339" s="520">
        <v>40</v>
      </c>
      <c r="D339" s="521">
        <v>5</v>
      </c>
      <c r="E339" s="522">
        <v>1</v>
      </c>
      <c r="F339" s="523">
        <v>0</v>
      </c>
      <c r="G339" s="524">
        <v>0</v>
      </c>
      <c r="H339" s="525">
        <v>10560</v>
      </c>
      <c r="I339" s="526">
        <v>0</v>
      </c>
    </row>
    <row r="340" spans="1:9" ht="51" customHeight="1">
      <c r="A340" s="502"/>
      <c r="B340" s="511" t="s">
        <v>1274</v>
      </c>
      <c r="C340" s="512">
        <v>40</v>
      </c>
      <c r="D340" s="513">
        <v>5</v>
      </c>
      <c r="E340" s="514">
        <v>1</v>
      </c>
      <c r="F340" s="515">
        <v>5760000</v>
      </c>
      <c r="G340" s="516">
        <v>0</v>
      </c>
      <c r="H340" s="517">
        <v>4000</v>
      </c>
      <c r="I340" s="518">
        <v>0</v>
      </c>
    </row>
    <row r="341" spans="1:9" ht="63.75" customHeight="1">
      <c r="A341" s="502"/>
      <c r="B341" s="519" t="s">
        <v>1276</v>
      </c>
      <c r="C341" s="520">
        <v>40</v>
      </c>
      <c r="D341" s="521">
        <v>5</v>
      </c>
      <c r="E341" s="522">
        <v>1</v>
      </c>
      <c r="F341" s="523">
        <v>5769001</v>
      </c>
      <c r="G341" s="524">
        <v>0</v>
      </c>
      <c r="H341" s="525">
        <v>4000</v>
      </c>
      <c r="I341" s="526">
        <v>0</v>
      </c>
    </row>
    <row r="342" spans="1:9" ht="34.5" customHeight="1">
      <c r="A342" s="502"/>
      <c r="B342" s="511" t="s">
        <v>1193</v>
      </c>
      <c r="C342" s="512">
        <v>40</v>
      </c>
      <c r="D342" s="513">
        <v>5</v>
      </c>
      <c r="E342" s="514">
        <v>1</v>
      </c>
      <c r="F342" s="515">
        <v>5769001</v>
      </c>
      <c r="G342" s="516" t="s">
        <v>1194</v>
      </c>
      <c r="H342" s="517">
        <v>4000</v>
      </c>
      <c r="I342" s="518">
        <v>0</v>
      </c>
    </row>
    <row r="343" spans="1:9" ht="89.25" customHeight="1">
      <c r="A343" s="502"/>
      <c r="B343" s="511" t="s">
        <v>1114</v>
      </c>
      <c r="C343" s="512">
        <v>40</v>
      </c>
      <c r="D343" s="513">
        <v>5</v>
      </c>
      <c r="E343" s="514">
        <v>1</v>
      </c>
      <c r="F343" s="515">
        <v>5769001</v>
      </c>
      <c r="G343" s="516" t="s">
        <v>1194</v>
      </c>
      <c r="H343" s="517">
        <v>4000</v>
      </c>
      <c r="I343" s="518">
        <v>0</v>
      </c>
    </row>
    <row r="344" spans="1:9" ht="63.75" customHeight="1">
      <c r="A344" s="502"/>
      <c r="B344" s="511" t="s">
        <v>1291</v>
      </c>
      <c r="C344" s="512">
        <v>40</v>
      </c>
      <c r="D344" s="513">
        <v>5</v>
      </c>
      <c r="E344" s="514">
        <v>1</v>
      </c>
      <c r="F344" s="515">
        <v>5820000</v>
      </c>
      <c r="G344" s="516">
        <v>0</v>
      </c>
      <c r="H344" s="517">
        <v>1112</v>
      </c>
      <c r="I344" s="518">
        <v>0</v>
      </c>
    </row>
    <row r="345" spans="1:9" ht="76.5" customHeight="1">
      <c r="A345" s="502"/>
      <c r="B345" s="519" t="s">
        <v>1293</v>
      </c>
      <c r="C345" s="520">
        <v>40</v>
      </c>
      <c r="D345" s="521">
        <v>5</v>
      </c>
      <c r="E345" s="522">
        <v>1</v>
      </c>
      <c r="F345" s="523">
        <v>5829001</v>
      </c>
      <c r="G345" s="524">
        <v>0</v>
      </c>
      <c r="H345" s="525">
        <v>1112</v>
      </c>
      <c r="I345" s="526">
        <v>0</v>
      </c>
    </row>
    <row r="346" spans="1:9" ht="38.25" customHeight="1">
      <c r="A346" s="502"/>
      <c r="B346" s="511" t="s">
        <v>1295</v>
      </c>
      <c r="C346" s="512">
        <v>40</v>
      </c>
      <c r="D346" s="513">
        <v>5</v>
      </c>
      <c r="E346" s="514">
        <v>1</v>
      </c>
      <c r="F346" s="515">
        <v>5829001</v>
      </c>
      <c r="G346" s="516" t="s">
        <v>1296</v>
      </c>
      <c r="H346" s="517">
        <v>1112</v>
      </c>
      <c r="I346" s="518">
        <v>0</v>
      </c>
    </row>
    <row r="347" spans="1:9" ht="25.5" customHeight="1">
      <c r="A347" s="502"/>
      <c r="B347" s="511" t="s">
        <v>1116</v>
      </c>
      <c r="C347" s="512">
        <v>40</v>
      </c>
      <c r="D347" s="513">
        <v>5</v>
      </c>
      <c r="E347" s="514">
        <v>1</v>
      </c>
      <c r="F347" s="515">
        <v>5829001</v>
      </c>
      <c r="G347" s="516" t="s">
        <v>1296</v>
      </c>
      <c r="H347" s="517">
        <v>1112</v>
      </c>
      <c r="I347" s="518">
        <v>0</v>
      </c>
    </row>
    <row r="348" spans="1:9" ht="76.5" customHeight="1">
      <c r="A348" s="502"/>
      <c r="B348" s="511" t="s">
        <v>1297</v>
      </c>
      <c r="C348" s="512">
        <v>40</v>
      </c>
      <c r="D348" s="513">
        <v>5</v>
      </c>
      <c r="E348" s="514">
        <v>1</v>
      </c>
      <c r="F348" s="515">
        <v>5830000</v>
      </c>
      <c r="G348" s="516">
        <v>0</v>
      </c>
      <c r="H348" s="517">
        <v>4948</v>
      </c>
      <c r="I348" s="518">
        <v>0</v>
      </c>
    </row>
    <row r="349" spans="1:9" ht="89.25" customHeight="1">
      <c r="A349" s="502"/>
      <c r="B349" s="519" t="s">
        <v>1299</v>
      </c>
      <c r="C349" s="520">
        <v>40</v>
      </c>
      <c r="D349" s="521">
        <v>5</v>
      </c>
      <c r="E349" s="522">
        <v>1</v>
      </c>
      <c r="F349" s="523">
        <v>5839001</v>
      </c>
      <c r="G349" s="524">
        <v>0</v>
      </c>
      <c r="H349" s="525">
        <v>4948</v>
      </c>
      <c r="I349" s="526">
        <v>0</v>
      </c>
    </row>
    <row r="350" spans="1:9" ht="38.25" customHeight="1">
      <c r="A350" s="502"/>
      <c r="B350" s="511" t="s">
        <v>1459</v>
      </c>
      <c r="C350" s="512">
        <v>40</v>
      </c>
      <c r="D350" s="513">
        <v>5</v>
      </c>
      <c r="E350" s="514">
        <v>1</v>
      </c>
      <c r="F350" s="515">
        <v>5839001</v>
      </c>
      <c r="G350" s="516" t="s">
        <v>1457</v>
      </c>
      <c r="H350" s="517">
        <v>4948</v>
      </c>
      <c r="I350" s="518">
        <v>0</v>
      </c>
    </row>
    <row r="351" spans="1:9" ht="51" customHeight="1">
      <c r="A351" s="502"/>
      <c r="B351" s="511" t="s">
        <v>1117</v>
      </c>
      <c r="C351" s="512">
        <v>40</v>
      </c>
      <c r="D351" s="513">
        <v>5</v>
      </c>
      <c r="E351" s="514">
        <v>1</v>
      </c>
      <c r="F351" s="515">
        <v>5839001</v>
      </c>
      <c r="G351" s="516" t="s">
        <v>1457</v>
      </c>
      <c r="H351" s="517">
        <v>4948</v>
      </c>
      <c r="I351" s="518">
        <v>0</v>
      </c>
    </row>
    <row r="352" spans="1:9" ht="76.5" customHeight="1">
      <c r="A352" s="502"/>
      <c r="B352" s="511" t="s">
        <v>1318</v>
      </c>
      <c r="C352" s="512">
        <v>40</v>
      </c>
      <c r="D352" s="513">
        <v>5</v>
      </c>
      <c r="E352" s="514">
        <v>1</v>
      </c>
      <c r="F352" s="515">
        <v>5880000</v>
      </c>
      <c r="G352" s="516">
        <v>0</v>
      </c>
      <c r="H352" s="517">
        <v>500</v>
      </c>
      <c r="I352" s="518">
        <v>0</v>
      </c>
    </row>
    <row r="353" spans="1:9" ht="89.25" customHeight="1">
      <c r="A353" s="502"/>
      <c r="B353" s="519" t="s">
        <v>1320</v>
      </c>
      <c r="C353" s="520">
        <v>40</v>
      </c>
      <c r="D353" s="521">
        <v>5</v>
      </c>
      <c r="E353" s="522">
        <v>1</v>
      </c>
      <c r="F353" s="523">
        <v>5889001</v>
      </c>
      <c r="G353" s="524">
        <v>0</v>
      </c>
      <c r="H353" s="525">
        <v>500</v>
      </c>
      <c r="I353" s="526">
        <v>0</v>
      </c>
    </row>
    <row r="354" spans="1:9" ht="34.5" customHeight="1">
      <c r="A354" s="502"/>
      <c r="B354" s="511" t="s">
        <v>1193</v>
      </c>
      <c r="C354" s="512">
        <v>40</v>
      </c>
      <c r="D354" s="513">
        <v>5</v>
      </c>
      <c r="E354" s="514">
        <v>1</v>
      </c>
      <c r="F354" s="515">
        <v>5889001</v>
      </c>
      <c r="G354" s="516" t="s">
        <v>1194</v>
      </c>
      <c r="H354" s="517">
        <v>250</v>
      </c>
      <c r="I354" s="518">
        <v>0</v>
      </c>
    </row>
    <row r="355" spans="1:9" ht="38.25" customHeight="1">
      <c r="A355" s="502"/>
      <c r="B355" s="511" t="s">
        <v>1668</v>
      </c>
      <c r="C355" s="512">
        <v>40</v>
      </c>
      <c r="D355" s="513">
        <v>5</v>
      </c>
      <c r="E355" s="514">
        <v>1</v>
      </c>
      <c r="F355" s="515">
        <v>5889001</v>
      </c>
      <c r="G355" s="516" t="s">
        <v>1194</v>
      </c>
      <c r="H355" s="517">
        <v>250</v>
      </c>
      <c r="I355" s="518">
        <v>0</v>
      </c>
    </row>
    <row r="356" spans="1:9" ht="25.5" customHeight="1">
      <c r="A356" s="502"/>
      <c r="B356" s="511" t="s">
        <v>1770</v>
      </c>
      <c r="C356" s="512">
        <v>40</v>
      </c>
      <c r="D356" s="513">
        <v>5</v>
      </c>
      <c r="E356" s="514">
        <v>1</v>
      </c>
      <c r="F356" s="515">
        <v>5889001</v>
      </c>
      <c r="G356" s="516" t="s">
        <v>1771</v>
      </c>
      <c r="H356" s="517">
        <v>250</v>
      </c>
      <c r="I356" s="518">
        <v>0</v>
      </c>
    </row>
    <row r="357" spans="1:9" ht="38.25" customHeight="1">
      <c r="A357" s="502"/>
      <c r="B357" s="511" t="s">
        <v>1668</v>
      </c>
      <c r="C357" s="512">
        <v>40</v>
      </c>
      <c r="D357" s="513">
        <v>5</v>
      </c>
      <c r="E357" s="514">
        <v>1</v>
      </c>
      <c r="F357" s="515">
        <v>5889001</v>
      </c>
      <c r="G357" s="516" t="s">
        <v>1771</v>
      </c>
      <c r="H357" s="517">
        <v>250</v>
      </c>
      <c r="I357" s="518">
        <v>0</v>
      </c>
    </row>
    <row r="358" spans="1:9" ht="13.5" customHeight="1">
      <c r="A358" s="502"/>
      <c r="B358" s="519" t="s">
        <v>1669</v>
      </c>
      <c r="C358" s="520">
        <v>40</v>
      </c>
      <c r="D358" s="521">
        <v>5</v>
      </c>
      <c r="E358" s="522">
        <v>2</v>
      </c>
      <c r="F358" s="523">
        <v>0</v>
      </c>
      <c r="G358" s="524">
        <v>0</v>
      </c>
      <c r="H358" s="525">
        <v>59509</v>
      </c>
      <c r="I358" s="526">
        <v>0</v>
      </c>
    </row>
    <row r="359" spans="1:9" ht="51" customHeight="1">
      <c r="A359" s="502"/>
      <c r="B359" s="511" t="s">
        <v>1248</v>
      </c>
      <c r="C359" s="512">
        <v>40</v>
      </c>
      <c r="D359" s="513">
        <v>5</v>
      </c>
      <c r="E359" s="514">
        <v>2</v>
      </c>
      <c r="F359" s="515">
        <v>5710000</v>
      </c>
      <c r="G359" s="516">
        <v>0</v>
      </c>
      <c r="H359" s="517">
        <v>9615</v>
      </c>
      <c r="I359" s="518">
        <v>0</v>
      </c>
    </row>
    <row r="360" spans="1:9" ht="102" customHeight="1">
      <c r="A360" s="502"/>
      <c r="B360" s="519" t="s">
        <v>1254</v>
      </c>
      <c r="C360" s="520">
        <v>40</v>
      </c>
      <c r="D360" s="521">
        <v>5</v>
      </c>
      <c r="E360" s="522">
        <v>2</v>
      </c>
      <c r="F360" s="523">
        <v>5715439</v>
      </c>
      <c r="G360" s="524">
        <v>0</v>
      </c>
      <c r="H360" s="525">
        <v>8653</v>
      </c>
      <c r="I360" s="526">
        <v>0</v>
      </c>
    </row>
    <row r="361" spans="1:9" ht="38.25" customHeight="1">
      <c r="A361" s="502"/>
      <c r="B361" s="511" t="s">
        <v>1879</v>
      </c>
      <c r="C361" s="512">
        <v>40</v>
      </c>
      <c r="D361" s="513">
        <v>5</v>
      </c>
      <c r="E361" s="514">
        <v>2</v>
      </c>
      <c r="F361" s="515">
        <v>5715439</v>
      </c>
      <c r="G361" s="516" t="s">
        <v>1880</v>
      </c>
      <c r="H361" s="517">
        <v>8653</v>
      </c>
      <c r="I361" s="518">
        <v>0</v>
      </c>
    </row>
    <row r="362" spans="1:9" ht="127.5" customHeight="1">
      <c r="A362" s="502"/>
      <c r="B362" s="511" t="s">
        <v>1120</v>
      </c>
      <c r="C362" s="512">
        <v>40</v>
      </c>
      <c r="D362" s="513">
        <v>5</v>
      </c>
      <c r="E362" s="514">
        <v>2</v>
      </c>
      <c r="F362" s="515">
        <v>5715439</v>
      </c>
      <c r="G362" s="516" t="s">
        <v>1880</v>
      </c>
      <c r="H362" s="517">
        <v>8653</v>
      </c>
      <c r="I362" s="518">
        <v>0</v>
      </c>
    </row>
    <row r="363" spans="1:9" ht="63.75" customHeight="1">
      <c r="A363" s="502"/>
      <c r="B363" s="519" t="s">
        <v>1256</v>
      </c>
      <c r="C363" s="520">
        <v>40</v>
      </c>
      <c r="D363" s="521">
        <v>5</v>
      </c>
      <c r="E363" s="522">
        <v>2</v>
      </c>
      <c r="F363" s="523">
        <v>5719011</v>
      </c>
      <c r="G363" s="524">
        <v>0</v>
      </c>
      <c r="H363" s="525">
        <v>962</v>
      </c>
      <c r="I363" s="526">
        <v>0</v>
      </c>
    </row>
    <row r="364" spans="1:9" ht="38.25" customHeight="1">
      <c r="A364" s="502"/>
      <c r="B364" s="511" t="s">
        <v>1879</v>
      </c>
      <c r="C364" s="512">
        <v>40</v>
      </c>
      <c r="D364" s="513">
        <v>5</v>
      </c>
      <c r="E364" s="514">
        <v>2</v>
      </c>
      <c r="F364" s="515">
        <v>5719011</v>
      </c>
      <c r="G364" s="516" t="s">
        <v>1880</v>
      </c>
      <c r="H364" s="517">
        <v>962</v>
      </c>
      <c r="I364" s="518">
        <v>0</v>
      </c>
    </row>
    <row r="365" spans="1:9" ht="25.5" customHeight="1">
      <c r="A365" s="502"/>
      <c r="B365" s="511" t="s">
        <v>1123</v>
      </c>
      <c r="C365" s="512">
        <v>40</v>
      </c>
      <c r="D365" s="513">
        <v>5</v>
      </c>
      <c r="E365" s="514">
        <v>2</v>
      </c>
      <c r="F365" s="515">
        <v>5719011</v>
      </c>
      <c r="G365" s="516" t="s">
        <v>1880</v>
      </c>
      <c r="H365" s="517">
        <v>962</v>
      </c>
      <c r="I365" s="518">
        <v>0</v>
      </c>
    </row>
    <row r="366" spans="1:9" ht="89.25" customHeight="1">
      <c r="A366" s="502"/>
      <c r="B366" s="511" t="s">
        <v>1279</v>
      </c>
      <c r="C366" s="512">
        <v>40</v>
      </c>
      <c r="D366" s="513">
        <v>5</v>
      </c>
      <c r="E366" s="514">
        <v>2</v>
      </c>
      <c r="F366" s="515">
        <v>5810000</v>
      </c>
      <c r="G366" s="516">
        <v>0</v>
      </c>
      <c r="H366" s="517">
        <v>44787.5</v>
      </c>
      <c r="I366" s="518">
        <v>0</v>
      </c>
    </row>
    <row r="367" spans="1:9" ht="140.25" customHeight="1">
      <c r="A367" s="502"/>
      <c r="B367" s="519" t="s">
        <v>1281</v>
      </c>
      <c r="C367" s="520">
        <v>40</v>
      </c>
      <c r="D367" s="521">
        <v>5</v>
      </c>
      <c r="E367" s="522">
        <v>2</v>
      </c>
      <c r="F367" s="523">
        <v>5815430</v>
      </c>
      <c r="G367" s="524">
        <v>0</v>
      </c>
      <c r="H367" s="525">
        <v>141.5</v>
      </c>
      <c r="I367" s="526">
        <v>0</v>
      </c>
    </row>
    <row r="368" spans="1:9" ht="38.25" customHeight="1">
      <c r="A368" s="502"/>
      <c r="B368" s="511" t="s">
        <v>1459</v>
      </c>
      <c r="C368" s="512">
        <v>40</v>
      </c>
      <c r="D368" s="513">
        <v>5</v>
      </c>
      <c r="E368" s="514">
        <v>2</v>
      </c>
      <c r="F368" s="515">
        <v>5815430</v>
      </c>
      <c r="G368" s="516" t="s">
        <v>1457</v>
      </c>
      <c r="H368" s="517">
        <v>141.5</v>
      </c>
      <c r="I368" s="518">
        <v>0</v>
      </c>
    </row>
    <row r="369" spans="1:9" ht="51" customHeight="1">
      <c r="A369" s="502"/>
      <c r="B369" s="511" t="s">
        <v>1124</v>
      </c>
      <c r="C369" s="512">
        <v>40</v>
      </c>
      <c r="D369" s="513">
        <v>5</v>
      </c>
      <c r="E369" s="514">
        <v>2</v>
      </c>
      <c r="F369" s="515">
        <v>5815430</v>
      </c>
      <c r="G369" s="516" t="s">
        <v>1457</v>
      </c>
      <c r="H369" s="517">
        <v>141.5</v>
      </c>
      <c r="I369" s="518">
        <v>0</v>
      </c>
    </row>
    <row r="370" spans="1:9" ht="140.25" customHeight="1">
      <c r="A370" s="502"/>
      <c r="B370" s="519" t="s">
        <v>1283</v>
      </c>
      <c r="C370" s="520">
        <v>40</v>
      </c>
      <c r="D370" s="521">
        <v>5</v>
      </c>
      <c r="E370" s="522">
        <v>2</v>
      </c>
      <c r="F370" s="523">
        <v>5815431</v>
      </c>
      <c r="G370" s="524">
        <v>0</v>
      </c>
      <c r="H370" s="525">
        <v>32308.55</v>
      </c>
      <c r="I370" s="526">
        <v>0</v>
      </c>
    </row>
    <row r="371" spans="1:9" ht="38.25" customHeight="1">
      <c r="A371" s="502"/>
      <c r="B371" s="511" t="s">
        <v>1459</v>
      </c>
      <c r="C371" s="512">
        <v>40</v>
      </c>
      <c r="D371" s="513">
        <v>5</v>
      </c>
      <c r="E371" s="514">
        <v>2</v>
      </c>
      <c r="F371" s="515">
        <v>5815431</v>
      </c>
      <c r="G371" s="516" t="s">
        <v>1457</v>
      </c>
      <c r="H371" s="517">
        <v>32308.55</v>
      </c>
      <c r="I371" s="518">
        <v>0</v>
      </c>
    </row>
    <row r="372" spans="1:9" ht="38.25" customHeight="1">
      <c r="A372" s="502"/>
      <c r="B372" s="511" t="s">
        <v>1125</v>
      </c>
      <c r="C372" s="512">
        <v>40</v>
      </c>
      <c r="D372" s="513">
        <v>5</v>
      </c>
      <c r="E372" s="514">
        <v>2</v>
      </c>
      <c r="F372" s="515">
        <v>5815431</v>
      </c>
      <c r="G372" s="516" t="s">
        <v>1457</v>
      </c>
      <c r="H372" s="517">
        <v>32308.55</v>
      </c>
      <c r="I372" s="518">
        <v>0</v>
      </c>
    </row>
    <row r="373" spans="1:9" ht="102" customHeight="1">
      <c r="A373" s="502"/>
      <c r="B373" s="519" t="s">
        <v>1285</v>
      </c>
      <c r="C373" s="520">
        <v>40</v>
      </c>
      <c r="D373" s="521">
        <v>5</v>
      </c>
      <c r="E373" s="522">
        <v>2</v>
      </c>
      <c r="F373" s="523">
        <v>5819001</v>
      </c>
      <c r="G373" s="524">
        <v>0</v>
      </c>
      <c r="H373" s="525">
        <v>12000</v>
      </c>
      <c r="I373" s="526">
        <v>0</v>
      </c>
    </row>
    <row r="374" spans="1:9" ht="38.25" customHeight="1">
      <c r="A374" s="502"/>
      <c r="B374" s="511" t="s">
        <v>1459</v>
      </c>
      <c r="C374" s="512">
        <v>40</v>
      </c>
      <c r="D374" s="513">
        <v>5</v>
      </c>
      <c r="E374" s="514">
        <v>2</v>
      </c>
      <c r="F374" s="515">
        <v>5819001</v>
      </c>
      <c r="G374" s="516" t="s">
        <v>1457</v>
      </c>
      <c r="H374" s="517">
        <v>12000</v>
      </c>
      <c r="I374" s="518">
        <v>0</v>
      </c>
    </row>
    <row r="375" spans="1:9" ht="51" customHeight="1">
      <c r="A375" s="502"/>
      <c r="B375" s="511" t="s">
        <v>1126</v>
      </c>
      <c r="C375" s="512">
        <v>40</v>
      </c>
      <c r="D375" s="513">
        <v>5</v>
      </c>
      <c r="E375" s="514">
        <v>2</v>
      </c>
      <c r="F375" s="515">
        <v>5819001</v>
      </c>
      <c r="G375" s="516" t="s">
        <v>1457</v>
      </c>
      <c r="H375" s="517">
        <v>12000</v>
      </c>
      <c r="I375" s="518">
        <v>0</v>
      </c>
    </row>
    <row r="376" spans="1:9" ht="114.75" customHeight="1">
      <c r="A376" s="502"/>
      <c r="B376" s="519" t="s">
        <v>1287</v>
      </c>
      <c r="C376" s="520">
        <v>40</v>
      </c>
      <c r="D376" s="521">
        <v>5</v>
      </c>
      <c r="E376" s="522">
        <v>2</v>
      </c>
      <c r="F376" s="523">
        <v>5819011</v>
      </c>
      <c r="G376" s="524">
        <v>0</v>
      </c>
      <c r="H376" s="525">
        <v>7.45</v>
      </c>
      <c r="I376" s="526">
        <v>0</v>
      </c>
    </row>
    <row r="377" spans="1:9" ht="38.25" customHeight="1">
      <c r="A377" s="502"/>
      <c r="B377" s="511" t="s">
        <v>1459</v>
      </c>
      <c r="C377" s="512">
        <v>40</v>
      </c>
      <c r="D377" s="513">
        <v>5</v>
      </c>
      <c r="E377" s="514">
        <v>2</v>
      </c>
      <c r="F377" s="515">
        <v>5819011</v>
      </c>
      <c r="G377" s="516" t="s">
        <v>1457</v>
      </c>
      <c r="H377" s="517">
        <v>7.45</v>
      </c>
      <c r="I377" s="518">
        <v>0</v>
      </c>
    </row>
    <row r="378" spans="1:9" ht="38.25" customHeight="1">
      <c r="A378" s="502"/>
      <c r="B378" s="511" t="s">
        <v>1121</v>
      </c>
      <c r="C378" s="512">
        <v>40</v>
      </c>
      <c r="D378" s="513">
        <v>5</v>
      </c>
      <c r="E378" s="514">
        <v>2</v>
      </c>
      <c r="F378" s="515">
        <v>5819011</v>
      </c>
      <c r="G378" s="516" t="s">
        <v>1457</v>
      </c>
      <c r="H378" s="517">
        <v>7.45</v>
      </c>
      <c r="I378" s="518">
        <v>0</v>
      </c>
    </row>
    <row r="379" spans="1:9" ht="114.75" customHeight="1">
      <c r="A379" s="502"/>
      <c r="B379" s="519" t="s">
        <v>1289</v>
      </c>
      <c r="C379" s="520">
        <v>40</v>
      </c>
      <c r="D379" s="521">
        <v>5</v>
      </c>
      <c r="E379" s="522">
        <v>2</v>
      </c>
      <c r="F379" s="523">
        <v>5819031</v>
      </c>
      <c r="G379" s="524">
        <v>0</v>
      </c>
      <c r="H379" s="525">
        <v>330</v>
      </c>
      <c r="I379" s="526">
        <v>0</v>
      </c>
    </row>
    <row r="380" spans="1:9" ht="38.25" customHeight="1">
      <c r="A380" s="502"/>
      <c r="B380" s="511" t="s">
        <v>1459</v>
      </c>
      <c r="C380" s="512">
        <v>40</v>
      </c>
      <c r="D380" s="513">
        <v>5</v>
      </c>
      <c r="E380" s="514">
        <v>2</v>
      </c>
      <c r="F380" s="515">
        <v>5819031</v>
      </c>
      <c r="G380" s="516" t="s">
        <v>1457</v>
      </c>
      <c r="H380" s="517">
        <v>330</v>
      </c>
      <c r="I380" s="518">
        <v>0</v>
      </c>
    </row>
    <row r="381" spans="1:9" ht="38.25" customHeight="1">
      <c r="A381" s="502"/>
      <c r="B381" s="511" t="s">
        <v>1121</v>
      </c>
      <c r="C381" s="512">
        <v>40</v>
      </c>
      <c r="D381" s="513">
        <v>5</v>
      </c>
      <c r="E381" s="514">
        <v>2</v>
      </c>
      <c r="F381" s="515">
        <v>5819031</v>
      </c>
      <c r="G381" s="516" t="s">
        <v>1457</v>
      </c>
      <c r="H381" s="517">
        <v>330</v>
      </c>
      <c r="I381" s="518">
        <v>0</v>
      </c>
    </row>
    <row r="382" spans="1:9" ht="76.5" customHeight="1">
      <c r="A382" s="502"/>
      <c r="B382" s="511" t="s">
        <v>1297</v>
      </c>
      <c r="C382" s="512">
        <v>40</v>
      </c>
      <c r="D382" s="513">
        <v>5</v>
      </c>
      <c r="E382" s="514">
        <v>2</v>
      </c>
      <c r="F382" s="515">
        <v>5830000</v>
      </c>
      <c r="G382" s="516">
        <v>0</v>
      </c>
      <c r="H382" s="517">
        <v>2250</v>
      </c>
      <c r="I382" s="518">
        <v>0</v>
      </c>
    </row>
    <row r="383" spans="1:9" ht="89.25" customHeight="1">
      <c r="A383" s="502"/>
      <c r="B383" s="519" t="s">
        <v>1299</v>
      </c>
      <c r="C383" s="520">
        <v>40</v>
      </c>
      <c r="D383" s="521">
        <v>5</v>
      </c>
      <c r="E383" s="522">
        <v>2</v>
      </c>
      <c r="F383" s="523">
        <v>5839001</v>
      </c>
      <c r="G383" s="524">
        <v>0</v>
      </c>
      <c r="H383" s="525">
        <v>2250</v>
      </c>
      <c r="I383" s="526">
        <v>0</v>
      </c>
    </row>
    <row r="384" spans="1:9" ht="38.25" customHeight="1">
      <c r="A384" s="502"/>
      <c r="B384" s="511" t="s">
        <v>1459</v>
      </c>
      <c r="C384" s="512">
        <v>40</v>
      </c>
      <c r="D384" s="513">
        <v>5</v>
      </c>
      <c r="E384" s="514">
        <v>2</v>
      </c>
      <c r="F384" s="515">
        <v>5839001</v>
      </c>
      <c r="G384" s="516" t="s">
        <v>1457</v>
      </c>
      <c r="H384" s="517">
        <v>2250</v>
      </c>
      <c r="I384" s="518">
        <v>0</v>
      </c>
    </row>
    <row r="385" spans="1:9" ht="51" customHeight="1">
      <c r="A385" s="502"/>
      <c r="B385" s="511" t="s">
        <v>1127</v>
      </c>
      <c r="C385" s="512">
        <v>40</v>
      </c>
      <c r="D385" s="513">
        <v>5</v>
      </c>
      <c r="E385" s="514">
        <v>2</v>
      </c>
      <c r="F385" s="515">
        <v>5839001</v>
      </c>
      <c r="G385" s="516" t="s">
        <v>1457</v>
      </c>
      <c r="H385" s="517">
        <v>2250</v>
      </c>
      <c r="I385" s="518">
        <v>0</v>
      </c>
    </row>
    <row r="386" spans="1:9" ht="63.75" customHeight="1">
      <c r="A386" s="502"/>
      <c r="B386" s="511" t="s">
        <v>1301</v>
      </c>
      <c r="C386" s="512">
        <v>40</v>
      </c>
      <c r="D386" s="513">
        <v>5</v>
      </c>
      <c r="E386" s="514">
        <v>2</v>
      </c>
      <c r="F386" s="515">
        <v>5850000</v>
      </c>
      <c r="G386" s="516">
        <v>0</v>
      </c>
      <c r="H386" s="517">
        <v>2856.5</v>
      </c>
      <c r="I386" s="518">
        <v>0</v>
      </c>
    </row>
    <row r="387" spans="1:9" ht="114.75" customHeight="1">
      <c r="A387" s="502"/>
      <c r="B387" s="519" t="s">
        <v>1311</v>
      </c>
      <c r="C387" s="520">
        <v>40</v>
      </c>
      <c r="D387" s="521">
        <v>5</v>
      </c>
      <c r="E387" s="522">
        <v>2</v>
      </c>
      <c r="F387" s="523">
        <v>5855436</v>
      </c>
      <c r="G387" s="524">
        <v>0</v>
      </c>
      <c r="H387" s="525">
        <v>2856.5</v>
      </c>
      <c r="I387" s="526">
        <v>0</v>
      </c>
    </row>
    <row r="388" spans="1:9" ht="25.5" customHeight="1">
      <c r="A388" s="502"/>
      <c r="B388" s="511" t="s">
        <v>1770</v>
      </c>
      <c r="C388" s="512">
        <v>40</v>
      </c>
      <c r="D388" s="513">
        <v>5</v>
      </c>
      <c r="E388" s="514">
        <v>2</v>
      </c>
      <c r="F388" s="515">
        <v>5855436</v>
      </c>
      <c r="G388" s="516" t="s">
        <v>1771</v>
      </c>
      <c r="H388" s="517">
        <v>2856.5</v>
      </c>
      <c r="I388" s="518">
        <v>0</v>
      </c>
    </row>
    <row r="389" spans="1:9" ht="13.5" customHeight="1">
      <c r="A389" s="502"/>
      <c r="B389" s="511" t="s">
        <v>1128</v>
      </c>
      <c r="C389" s="512">
        <v>40</v>
      </c>
      <c r="D389" s="513">
        <v>5</v>
      </c>
      <c r="E389" s="514">
        <v>2</v>
      </c>
      <c r="F389" s="515">
        <v>5855436</v>
      </c>
      <c r="G389" s="516" t="s">
        <v>1771</v>
      </c>
      <c r="H389" s="517">
        <v>2856.5</v>
      </c>
      <c r="I389" s="518">
        <v>0</v>
      </c>
    </row>
    <row r="390" spans="1:9" ht="13.5" customHeight="1">
      <c r="A390" s="502"/>
      <c r="B390" s="519" t="s">
        <v>1671</v>
      </c>
      <c r="C390" s="520">
        <v>40</v>
      </c>
      <c r="D390" s="521">
        <v>5</v>
      </c>
      <c r="E390" s="522">
        <v>3</v>
      </c>
      <c r="F390" s="523">
        <v>0</v>
      </c>
      <c r="G390" s="524">
        <v>0</v>
      </c>
      <c r="H390" s="525">
        <v>100750.5</v>
      </c>
      <c r="I390" s="526">
        <v>0</v>
      </c>
    </row>
    <row r="391" spans="1:9" ht="51" customHeight="1">
      <c r="A391" s="502"/>
      <c r="B391" s="511" t="s">
        <v>1187</v>
      </c>
      <c r="C391" s="512">
        <v>40</v>
      </c>
      <c r="D391" s="513">
        <v>5</v>
      </c>
      <c r="E391" s="514">
        <v>3</v>
      </c>
      <c r="F391" s="515">
        <v>5430000</v>
      </c>
      <c r="G391" s="516">
        <v>0</v>
      </c>
      <c r="H391" s="517">
        <v>4040.5</v>
      </c>
      <c r="I391" s="518">
        <v>0</v>
      </c>
    </row>
    <row r="392" spans="1:9" ht="63.75" customHeight="1">
      <c r="A392" s="502"/>
      <c r="B392" s="519" t="s">
        <v>1191</v>
      </c>
      <c r="C392" s="520">
        <v>40</v>
      </c>
      <c r="D392" s="521">
        <v>5</v>
      </c>
      <c r="E392" s="522">
        <v>3</v>
      </c>
      <c r="F392" s="523">
        <v>5435402</v>
      </c>
      <c r="G392" s="524">
        <v>0</v>
      </c>
      <c r="H392" s="525">
        <v>4000</v>
      </c>
      <c r="I392" s="526">
        <v>0</v>
      </c>
    </row>
    <row r="393" spans="1:9" ht="34.5" customHeight="1">
      <c r="A393" s="502"/>
      <c r="B393" s="511" t="s">
        <v>1193</v>
      </c>
      <c r="C393" s="512">
        <v>40</v>
      </c>
      <c r="D393" s="513">
        <v>5</v>
      </c>
      <c r="E393" s="514">
        <v>3</v>
      </c>
      <c r="F393" s="515">
        <v>5435402</v>
      </c>
      <c r="G393" s="516" t="s">
        <v>1194</v>
      </c>
      <c r="H393" s="517">
        <v>2053.4580000000001</v>
      </c>
      <c r="I393" s="518">
        <v>0</v>
      </c>
    </row>
    <row r="394" spans="1:9" ht="63.75" customHeight="1">
      <c r="A394" s="502"/>
      <c r="B394" s="511" t="s">
        <v>1129</v>
      </c>
      <c r="C394" s="512">
        <v>40</v>
      </c>
      <c r="D394" s="513">
        <v>5</v>
      </c>
      <c r="E394" s="514">
        <v>3</v>
      </c>
      <c r="F394" s="515">
        <v>5435402</v>
      </c>
      <c r="G394" s="516" t="s">
        <v>1194</v>
      </c>
      <c r="H394" s="517">
        <v>2053.4580000000001</v>
      </c>
      <c r="I394" s="518">
        <v>0</v>
      </c>
    </row>
    <row r="395" spans="1:9" ht="25.5" customHeight="1">
      <c r="A395" s="502"/>
      <c r="B395" s="511" t="s">
        <v>1770</v>
      </c>
      <c r="C395" s="512">
        <v>40</v>
      </c>
      <c r="D395" s="513">
        <v>5</v>
      </c>
      <c r="E395" s="514">
        <v>3</v>
      </c>
      <c r="F395" s="515">
        <v>5435402</v>
      </c>
      <c r="G395" s="516" t="s">
        <v>1771</v>
      </c>
      <c r="H395" s="517">
        <v>1946.5419999999999</v>
      </c>
      <c r="I395" s="518">
        <v>0</v>
      </c>
    </row>
    <row r="396" spans="1:9" ht="63.75" customHeight="1">
      <c r="A396" s="502"/>
      <c r="B396" s="511" t="s">
        <v>1129</v>
      </c>
      <c r="C396" s="512">
        <v>40</v>
      </c>
      <c r="D396" s="513">
        <v>5</v>
      </c>
      <c r="E396" s="514">
        <v>3</v>
      </c>
      <c r="F396" s="515">
        <v>5435402</v>
      </c>
      <c r="G396" s="516" t="s">
        <v>1771</v>
      </c>
      <c r="H396" s="517">
        <v>1946.5419999999999</v>
      </c>
      <c r="I396" s="518">
        <v>0</v>
      </c>
    </row>
    <row r="397" spans="1:9" ht="76.5" customHeight="1">
      <c r="A397" s="502"/>
      <c r="B397" s="519" t="s">
        <v>1201</v>
      </c>
      <c r="C397" s="520">
        <v>40</v>
      </c>
      <c r="D397" s="521">
        <v>5</v>
      </c>
      <c r="E397" s="522">
        <v>3</v>
      </c>
      <c r="F397" s="523">
        <v>5439011</v>
      </c>
      <c r="G397" s="524">
        <v>0</v>
      </c>
      <c r="H397" s="525">
        <v>40.5</v>
      </c>
      <c r="I397" s="526">
        <v>0</v>
      </c>
    </row>
    <row r="398" spans="1:9" ht="34.5" customHeight="1">
      <c r="A398" s="502"/>
      <c r="B398" s="511" t="s">
        <v>1193</v>
      </c>
      <c r="C398" s="512">
        <v>40</v>
      </c>
      <c r="D398" s="513">
        <v>5</v>
      </c>
      <c r="E398" s="514">
        <v>3</v>
      </c>
      <c r="F398" s="515">
        <v>5439011</v>
      </c>
      <c r="G398" s="516" t="s">
        <v>1194</v>
      </c>
      <c r="H398" s="517">
        <v>20.5</v>
      </c>
      <c r="I398" s="518">
        <v>0</v>
      </c>
    </row>
    <row r="399" spans="1:9" ht="63.75" customHeight="1">
      <c r="A399" s="502"/>
      <c r="B399" s="511" t="s">
        <v>1130</v>
      </c>
      <c r="C399" s="512">
        <v>40</v>
      </c>
      <c r="D399" s="513">
        <v>5</v>
      </c>
      <c r="E399" s="514">
        <v>3</v>
      </c>
      <c r="F399" s="515">
        <v>5439011</v>
      </c>
      <c r="G399" s="516" t="s">
        <v>1194</v>
      </c>
      <c r="H399" s="517">
        <v>20.5</v>
      </c>
      <c r="I399" s="518">
        <v>0</v>
      </c>
    </row>
    <row r="400" spans="1:9" ht="25.5" customHeight="1">
      <c r="A400" s="502"/>
      <c r="B400" s="511" t="s">
        <v>1770</v>
      </c>
      <c r="C400" s="512">
        <v>40</v>
      </c>
      <c r="D400" s="513">
        <v>5</v>
      </c>
      <c r="E400" s="514">
        <v>3</v>
      </c>
      <c r="F400" s="515">
        <v>5439011</v>
      </c>
      <c r="G400" s="516" t="s">
        <v>1771</v>
      </c>
      <c r="H400" s="517">
        <v>20</v>
      </c>
      <c r="I400" s="518">
        <v>0</v>
      </c>
    </row>
    <row r="401" spans="1:9" ht="63.75" customHeight="1">
      <c r="A401" s="502"/>
      <c r="B401" s="511" t="s">
        <v>1130</v>
      </c>
      <c r="C401" s="512">
        <v>40</v>
      </c>
      <c r="D401" s="513">
        <v>5</v>
      </c>
      <c r="E401" s="514">
        <v>3</v>
      </c>
      <c r="F401" s="515">
        <v>5439011</v>
      </c>
      <c r="G401" s="516" t="s">
        <v>1771</v>
      </c>
      <c r="H401" s="517">
        <v>20</v>
      </c>
      <c r="I401" s="518">
        <v>0</v>
      </c>
    </row>
    <row r="402" spans="1:9" ht="63.75" customHeight="1">
      <c r="A402" s="502"/>
      <c r="B402" s="511" t="s">
        <v>1313</v>
      </c>
      <c r="C402" s="512">
        <v>40</v>
      </c>
      <c r="D402" s="513">
        <v>5</v>
      </c>
      <c r="E402" s="514">
        <v>3</v>
      </c>
      <c r="F402" s="515">
        <v>5860000</v>
      </c>
      <c r="G402" s="516">
        <v>0</v>
      </c>
      <c r="H402" s="517">
        <v>96710</v>
      </c>
      <c r="I402" s="518">
        <v>0</v>
      </c>
    </row>
    <row r="403" spans="1:9" ht="76.5" customHeight="1">
      <c r="A403" s="502"/>
      <c r="B403" s="519" t="s">
        <v>1316</v>
      </c>
      <c r="C403" s="520">
        <v>40</v>
      </c>
      <c r="D403" s="521">
        <v>5</v>
      </c>
      <c r="E403" s="522">
        <v>3</v>
      </c>
      <c r="F403" s="523">
        <v>5869001</v>
      </c>
      <c r="G403" s="524">
        <v>0</v>
      </c>
      <c r="H403" s="525">
        <v>96710</v>
      </c>
      <c r="I403" s="526">
        <v>0</v>
      </c>
    </row>
    <row r="404" spans="1:9" ht="25.5" customHeight="1">
      <c r="A404" s="502"/>
      <c r="B404" s="511" t="s">
        <v>1770</v>
      </c>
      <c r="C404" s="512">
        <v>40</v>
      </c>
      <c r="D404" s="513">
        <v>5</v>
      </c>
      <c r="E404" s="514">
        <v>3</v>
      </c>
      <c r="F404" s="515">
        <v>5869001</v>
      </c>
      <c r="G404" s="516" t="s">
        <v>1771</v>
      </c>
      <c r="H404" s="517">
        <v>93313</v>
      </c>
      <c r="I404" s="518">
        <v>0</v>
      </c>
    </row>
    <row r="405" spans="1:9" ht="25.5" customHeight="1">
      <c r="A405" s="502"/>
      <c r="B405" s="511" t="s">
        <v>1131</v>
      </c>
      <c r="C405" s="512">
        <v>40</v>
      </c>
      <c r="D405" s="513">
        <v>5</v>
      </c>
      <c r="E405" s="514">
        <v>3</v>
      </c>
      <c r="F405" s="515">
        <v>5869001</v>
      </c>
      <c r="G405" s="516" t="s">
        <v>1771</v>
      </c>
      <c r="H405" s="517">
        <v>11888</v>
      </c>
      <c r="I405" s="518">
        <v>0</v>
      </c>
    </row>
    <row r="406" spans="1:9" ht="25.5" customHeight="1">
      <c r="A406" s="502"/>
      <c r="B406" s="511" t="s">
        <v>1132</v>
      </c>
      <c r="C406" s="512">
        <v>40</v>
      </c>
      <c r="D406" s="513">
        <v>5</v>
      </c>
      <c r="E406" s="514">
        <v>3</v>
      </c>
      <c r="F406" s="515">
        <v>5869001</v>
      </c>
      <c r="G406" s="516" t="s">
        <v>1771</v>
      </c>
      <c r="H406" s="517">
        <v>79964</v>
      </c>
      <c r="I406" s="518">
        <v>0</v>
      </c>
    </row>
    <row r="407" spans="1:9" ht="25.5" customHeight="1">
      <c r="A407" s="502"/>
      <c r="B407" s="511" t="s">
        <v>1133</v>
      </c>
      <c r="C407" s="512">
        <v>40</v>
      </c>
      <c r="D407" s="513">
        <v>5</v>
      </c>
      <c r="E407" s="514">
        <v>3</v>
      </c>
      <c r="F407" s="515">
        <v>5869001</v>
      </c>
      <c r="G407" s="516" t="s">
        <v>1771</v>
      </c>
      <c r="H407" s="517">
        <v>1461</v>
      </c>
      <c r="I407" s="518">
        <v>0</v>
      </c>
    </row>
    <row r="408" spans="1:9" ht="38.25" customHeight="1">
      <c r="A408" s="502"/>
      <c r="B408" s="511" t="s">
        <v>1459</v>
      </c>
      <c r="C408" s="512">
        <v>40</v>
      </c>
      <c r="D408" s="513">
        <v>5</v>
      </c>
      <c r="E408" s="514">
        <v>3</v>
      </c>
      <c r="F408" s="515">
        <v>5869001</v>
      </c>
      <c r="G408" s="516" t="s">
        <v>1457</v>
      </c>
      <c r="H408" s="517">
        <v>3397</v>
      </c>
      <c r="I408" s="518">
        <v>0</v>
      </c>
    </row>
    <row r="409" spans="1:9" ht="25.5" customHeight="1">
      <c r="A409" s="502"/>
      <c r="B409" s="511" t="s">
        <v>1134</v>
      </c>
      <c r="C409" s="512">
        <v>40</v>
      </c>
      <c r="D409" s="513">
        <v>5</v>
      </c>
      <c r="E409" s="514">
        <v>3</v>
      </c>
      <c r="F409" s="515">
        <v>5869001</v>
      </c>
      <c r="G409" s="516" t="s">
        <v>1457</v>
      </c>
      <c r="H409" s="517">
        <v>3397</v>
      </c>
      <c r="I409" s="518">
        <v>0</v>
      </c>
    </row>
    <row r="410" spans="1:9" ht="25.5" customHeight="1">
      <c r="A410" s="502"/>
      <c r="B410" s="519" t="s">
        <v>1271</v>
      </c>
      <c r="C410" s="520">
        <v>40</v>
      </c>
      <c r="D410" s="521">
        <v>5</v>
      </c>
      <c r="E410" s="522">
        <v>5</v>
      </c>
      <c r="F410" s="523">
        <v>0</v>
      </c>
      <c r="G410" s="524">
        <v>0</v>
      </c>
      <c r="H410" s="525">
        <v>31027</v>
      </c>
      <c r="I410" s="526">
        <v>0</v>
      </c>
    </row>
    <row r="411" spans="1:9" ht="63.75" customHeight="1">
      <c r="A411" s="502"/>
      <c r="B411" s="511" t="s">
        <v>1301</v>
      </c>
      <c r="C411" s="512">
        <v>40</v>
      </c>
      <c r="D411" s="513">
        <v>5</v>
      </c>
      <c r="E411" s="514">
        <v>5</v>
      </c>
      <c r="F411" s="515">
        <v>5850000</v>
      </c>
      <c r="G411" s="516">
        <v>0</v>
      </c>
      <c r="H411" s="517">
        <v>31027</v>
      </c>
      <c r="I411" s="518">
        <v>0</v>
      </c>
    </row>
    <row r="412" spans="1:9" ht="89.25" customHeight="1">
      <c r="A412" s="502"/>
      <c r="B412" s="519" t="s">
        <v>1303</v>
      </c>
      <c r="C412" s="520">
        <v>40</v>
      </c>
      <c r="D412" s="521">
        <v>5</v>
      </c>
      <c r="E412" s="522">
        <v>5</v>
      </c>
      <c r="F412" s="523">
        <v>5850058</v>
      </c>
      <c r="G412" s="524">
        <v>0</v>
      </c>
      <c r="H412" s="525">
        <v>31027</v>
      </c>
      <c r="I412" s="526">
        <v>0</v>
      </c>
    </row>
    <row r="413" spans="1:9" ht="25.5" customHeight="1">
      <c r="A413" s="502"/>
      <c r="B413" s="511" t="s">
        <v>1307</v>
      </c>
      <c r="C413" s="512">
        <v>40</v>
      </c>
      <c r="D413" s="513">
        <v>5</v>
      </c>
      <c r="E413" s="514">
        <v>5</v>
      </c>
      <c r="F413" s="515">
        <v>5850058</v>
      </c>
      <c r="G413" s="516" t="s">
        <v>1308</v>
      </c>
      <c r="H413" s="517">
        <v>18091</v>
      </c>
      <c r="I413" s="518">
        <v>0</v>
      </c>
    </row>
    <row r="414" spans="1:9" ht="13.5" customHeight="1">
      <c r="A414" s="502"/>
      <c r="B414" s="511" t="s">
        <v>1136</v>
      </c>
      <c r="C414" s="512">
        <v>40</v>
      </c>
      <c r="D414" s="513">
        <v>5</v>
      </c>
      <c r="E414" s="514">
        <v>5</v>
      </c>
      <c r="F414" s="515">
        <v>5850058</v>
      </c>
      <c r="G414" s="516" t="s">
        <v>1308</v>
      </c>
      <c r="H414" s="517">
        <v>18091</v>
      </c>
      <c r="I414" s="518">
        <v>0</v>
      </c>
    </row>
    <row r="415" spans="1:9" ht="25.5" customHeight="1">
      <c r="A415" s="502"/>
      <c r="B415" s="511" t="s">
        <v>1309</v>
      </c>
      <c r="C415" s="512">
        <v>40</v>
      </c>
      <c r="D415" s="513">
        <v>5</v>
      </c>
      <c r="E415" s="514">
        <v>5</v>
      </c>
      <c r="F415" s="515">
        <v>5850058</v>
      </c>
      <c r="G415" s="516" t="s">
        <v>1310</v>
      </c>
      <c r="H415" s="517">
        <v>292</v>
      </c>
      <c r="I415" s="518">
        <v>0</v>
      </c>
    </row>
    <row r="416" spans="1:9" ht="13.5" customHeight="1">
      <c r="A416" s="502"/>
      <c r="B416" s="511" t="s">
        <v>1136</v>
      </c>
      <c r="C416" s="512">
        <v>40</v>
      </c>
      <c r="D416" s="513">
        <v>5</v>
      </c>
      <c r="E416" s="514">
        <v>5</v>
      </c>
      <c r="F416" s="515">
        <v>5850058</v>
      </c>
      <c r="G416" s="516" t="s">
        <v>1310</v>
      </c>
      <c r="H416" s="517">
        <v>292</v>
      </c>
      <c r="I416" s="518">
        <v>0</v>
      </c>
    </row>
    <row r="417" spans="1:9" ht="25.5" customHeight="1">
      <c r="A417" s="502"/>
      <c r="B417" s="511" t="s">
        <v>1768</v>
      </c>
      <c r="C417" s="512">
        <v>40</v>
      </c>
      <c r="D417" s="513">
        <v>5</v>
      </c>
      <c r="E417" s="514">
        <v>5</v>
      </c>
      <c r="F417" s="515">
        <v>5850058</v>
      </c>
      <c r="G417" s="516" t="s">
        <v>1769</v>
      </c>
      <c r="H417" s="517">
        <v>717</v>
      </c>
      <c r="I417" s="518">
        <v>0</v>
      </c>
    </row>
    <row r="418" spans="1:9" ht="13.5" customHeight="1">
      <c r="A418" s="502"/>
      <c r="B418" s="511" t="s">
        <v>1136</v>
      </c>
      <c r="C418" s="512">
        <v>40</v>
      </c>
      <c r="D418" s="513">
        <v>5</v>
      </c>
      <c r="E418" s="514">
        <v>5</v>
      </c>
      <c r="F418" s="515">
        <v>5850058</v>
      </c>
      <c r="G418" s="516" t="s">
        <v>1769</v>
      </c>
      <c r="H418" s="517">
        <v>717</v>
      </c>
      <c r="I418" s="518">
        <v>0</v>
      </c>
    </row>
    <row r="419" spans="1:9" ht="25.5" customHeight="1">
      <c r="A419" s="502"/>
      <c r="B419" s="511" t="s">
        <v>1770</v>
      </c>
      <c r="C419" s="512">
        <v>40</v>
      </c>
      <c r="D419" s="513">
        <v>5</v>
      </c>
      <c r="E419" s="514">
        <v>5</v>
      </c>
      <c r="F419" s="515">
        <v>5850058</v>
      </c>
      <c r="G419" s="516" t="s">
        <v>1771</v>
      </c>
      <c r="H419" s="517">
        <v>1137</v>
      </c>
      <c r="I419" s="518">
        <v>0</v>
      </c>
    </row>
    <row r="420" spans="1:9" ht="13.5" customHeight="1">
      <c r="A420" s="502"/>
      <c r="B420" s="511" t="s">
        <v>1136</v>
      </c>
      <c r="C420" s="512">
        <v>40</v>
      </c>
      <c r="D420" s="513">
        <v>5</v>
      </c>
      <c r="E420" s="514">
        <v>5</v>
      </c>
      <c r="F420" s="515">
        <v>5850058</v>
      </c>
      <c r="G420" s="516" t="s">
        <v>1771</v>
      </c>
      <c r="H420" s="517">
        <v>1137</v>
      </c>
      <c r="I420" s="518">
        <v>0</v>
      </c>
    </row>
    <row r="421" spans="1:9" ht="25.5" customHeight="1">
      <c r="A421" s="502"/>
      <c r="B421" s="511" t="s">
        <v>1861</v>
      </c>
      <c r="C421" s="512">
        <v>40</v>
      </c>
      <c r="D421" s="513">
        <v>5</v>
      </c>
      <c r="E421" s="514">
        <v>5</v>
      </c>
      <c r="F421" s="515">
        <v>5850058</v>
      </c>
      <c r="G421" s="516" t="s">
        <v>1862</v>
      </c>
      <c r="H421" s="517">
        <v>10760</v>
      </c>
      <c r="I421" s="518">
        <v>0</v>
      </c>
    </row>
    <row r="422" spans="1:9" ht="13.5" customHeight="1">
      <c r="A422" s="502"/>
      <c r="B422" s="511" t="s">
        <v>1136</v>
      </c>
      <c r="C422" s="512">
        <v>40</v>
      </c>
      <c r="D422" s="513">
        <v>5</v>
      </c>
      <c r="E422" s="514">
        <v>5</v>
      </c>
      <c r="F422" s="515">
        <v>5850058</v>
      </c>
      <c r="G422" s="516" t="s">
        <v>1862</v>
      </c>
      <c r="H422" s="517">
        <v>10760</v>
      </c>
      <c r="I422" s="518">
        <v>0</v>
      </c>
    </row>
    <row r="423" spans="1:9" ht="13.5" customHeight="1">
      <c r="A423" s="502"/>
      <c r="B423" s="511" t="s">
        <v>1863</v>
      </c>
      <c r="C423" s="512">
        <v>40</v>
      </c>
      <c r="D423" s="513">
        <v>5</v>
      </c>
      <c r="E423" s="514">
        <v>5</v>
      </c>
      <c r="F423" s="515">
        <v>5850058</v>
      </c>
      <c r="G423" s="516" t="s">
        <v>1864</v>
      </c>
      <c r="H423" s="517">
        <v>30</v>
      </c>
      <c r="I423" s="518">
        <v>0</v>
      </c>
    </row>
    <row r="424" spans="1:9" ht="13.5" customHeight="1">
      <c r="A424" s="502"/>
      <c r="B424" s="511" t="s">
        <v>1136</v>
      </c>
      <c r="C424" s="512">
        <v>40</v>
      </c>
      <c r="D424" s="513">
        <v>5</v>
      </c>
      <c r="E424" s="514">
        <v>5</v>
      </c>
      <c r="F424" s="515">
        <v>5850058</v>
      </c>
      <c r="G424" s="516" t="s">
        <v>1864</v>
      </c>
      <c r="H424" s="517">
        <v>30</v>
      </c>
      <c r="I424" s="518">
        <v>0</v>
      </c>
    </row>
    <row r="425" spans="1:9" ht="13.5" customHeight="1">
      <c r="A425" s="502"/>
      <c r="B425" s="511" t="s">
        <v>1359</v>
      </c>
      <c r="C425" s="512">
        <v>40</v>
      </c>
      <c r="D425" s="513">
        <v>6</v>
      </c>
      <c r="E425" s="514">
        <v>0</v>
      </c>
      <c r="F425" s="515">
        <v>0</v>
      </c>
      <c r="G425" s="516">
        <v>0</v>
      </c>
      <c r="H425" s="517">
        <v>4460</v>
      </c>
      <c r="I425" s="518">
        <v>0</v>
      </c>
    </row>
    <row r="426" spans="1:9" ht="13.5" customHeight="1">
      <c r="A426" s="502"/>
      <c r="B426" s="519" t="s">
        <v>1360</v>
      </c>
      <c r="C426" s="520">
        <v>40</v>
      </c>
      <c r="D426" s="521">
        <v>6</v>
      </c>
      <c r="E426" s="522">
        <v>5</v>
      </c>
      <c r="F426" s="523">
        <v>0</v>
      </c>
      <c r="G426" s="524">
        <v>0</v>
      </c>
      <c r="H426" s="525">
        <v>4460</v>
      </c>
      <c r="I426" s="526">
        <v>0</v>
      </c>
    </row>
    <row r="427" spans="1:9" ht="38.25" customHeight="1">
      <c r="A427" s="502"/>
      <c r="B427" s="511" t="s">
        <v>1355</v>
      </c>
      <c r="C427" s="512">
        <v>40</v>
      </c>
      <c r="D427" s="513">
        <v>6</v>
      </c>
      <c r="E427" s="514">
        <v>5</v>
      </c>
      <c r="F427" s="515">
        <v>6100000</v>
      </c>
      <c r="G427" s="516">
        <v>0</v>
      </c>
      <c r="H427" s="517">
        <v>4460</v>
      </c>
      <c r="I427" s="518">
        <v>0</v>
      </c>
    </row>
    <row r="428" spans="1:9" ht="38.25" customHeight="1">
      <c r="A428" s="502"/>
      <c r="B428" s="519" t="s">
        <v>1357</v>
      </c>
      <c r="C428" s="520">
        <v>40</v>
      </c>
      <c r="D428" s="521">
        <v>6</v>
      </c>
      <c r="E428" s="522">
        <v>5</v>
      </c>
      <c r="F428" s="523">
        <v>6109001</v>
      </c>
      <c r="G428" s="524">
        <v>0</v>
      </c>
      <c r="H428" s="525">
        <v>4460</v>
      </c>
      <c r="I428" s="526">
        <v>0</v>
      </c>
    </row>
    <row r="429" spans="1:9" ht="25.5" customHeight="1">
      <c r="A429" s="502"/>
      <c r="B429" s="511" t="s">
        <v>1770</v>
      </c>
      <c r="C429" s="512">
        <v>40</v>
      </c>
      <c r="D429" s="513">
        <v>6</v>
      </c>
      <c r="E429" s="514">
        <v>5</v>
      </c>
      <c r="F429" s="515">
        <v>6109001</v>
      </c>
      <c r="G429" s="516" t="s">
        <v>1771</v>
      </c>
      <c r="H429" s="517">
        <v>4460</v>
      </c>
      <c r="I429" s="518">
        <v>0</v>
      </c>
    </row>
    <row r="430" spans="1:9" ht="38.25" customHeight="1">
      <c r="A430" s="502"/>
      <c r="B430" s="511" t="s">
        <v>1137</v>
      </c>
      <c r="C430" s="512">
        <v>40</v>
      </c>
      <c r="D430" s="513">
        <v>6</v>
      </c>
      <c r="E430" s="514">
        <v>5</v>
      </c>
      <c r="F430" s="515">
        <v>6109001</v>
      </c>
      <c r="G430" s="516" t="s">
        <v>1771</v>
      </c>
      <c r="H430" s="517">
        <v>4460</v>
      </c>
      <c r="I430" s="518">
        <v>0</v>
      </c>
    </row>
    <row r="431" spans="1:9" ht="13.5" customHeight="1">
      <c r="A431" s="502"/>
      <c r="B431" s="511" t="s">
        <v>1737</v>
      </c>
      <c r="C431" s="512">
        <v>40</v>
      </c>
      <c r="D431" s="513">
        <v>7</v>
      </c>
      <c r="E431" s="514">
        <v>0</v>
      </c>
      <c r="F431" s="515">
        <v>0</v>
      </c>
      <c r="G431" s="516">
        <v>0</v>
      </c>
      <c r="H431" s="517">
        <v>476.7</v>
      </c>
      <c r="I431" s="518">
        <v>0</v>
      </c>
    </row>
    <row r="432" spans="1:9" ht="13.5" customHeight="1">
      <c r="A432" s="502"/>
      <c r="B432" s="519" t="s">
        <v>1750</v>
      </c>
      <c r="C432" s="520">
        <v>40</v>
      </c>
      <c r="D432" s="521">
        <v>7</v>
      </c>
      <c r="E432" s="522">
        <v>2</v>
      </c>
      <c r="F432" s="523">
        <v>0</v>
      </c>
      <c r="G432" s="524">
        <v>0</v>
      </c>
      <c r="H432" s="525">
        <v>476.7</v>
      </c>
      <c r="I432" s="526">
        <v>0</v>
      </c>
    </row>
    <row r="433" spans="1:9" ht="57" customHeight="1">
      <c r="A433" s="502"/>
      <c r="B433" s="511" t="s">
        <v>1866</v>
      </c>
      <c r="C433" s="512">
        <v>40</v>
      </c>
      <c r="D433" s="513">
        <v>7</v>
      </c>
      <c r="E433" s="514">
        <v>2</v>
      </c>
      <c r="F433" s="515">
        <v>5510000</v>
      </c>
      <c r="G433" s="516">
        <v>0</v>
      </c>
      <c r="H433" s="517">
        <v>476.7</v>
      </c>
      <c r="I433" s="518">
        <v>0</v>
      </c>
    </row>
    <row r="434" spans="1:9" ht="76.5" customHeight="1">
      <c r="A434" s="502"/>
      <c r="B434" s="519" t="s">
        <v>1873</v>
      </c>
      <c r="C434" s="520">
        <v>40</v>
      </c>
      <c r="D434" s="521">
        <v>7</v>
      </c>
      <c r="E434" s="522">
        <v>2</v>
      </c>
      <c r="F434" s="523">
        <v>5519003</v>
      </c>
      <c r="G434" s="524">
        <v>0</v>
      </c>
      <c r="H434" s="525">
        <v>476.7</v>
      </c>
      <c r="I434" s="526">
        <v>0</v>
      </c>
    </row>
    <row r="435" spans="1:9" ht="38.25" customHeight="1">
      <c r="A435" s="502"/>
      <c r="B435" s="511" t="s">
        <v>1879</v>
      </c>
      <c r="C435" s="512">
        <v>40</v>
      </c>
      <c r="D435" s="513">
        <v>7</v>
      </c>
      <c r="E435" s="514">
        <v>2</v>
      </c>
      <c r="F435" s="515">
        <v>5519003</v>
      </c>
      <c r="G435" s="516" t="s">
        <v>1880</v>
      </c>
      <c r="H435" s="517">
        <v>476.7</v>
      </c>
      <c r="I435" s="518">
        <v>0</v>
      </c>
    </row>
    <row r="436" spans="1:9" ht="76.5" customHeight="1">
      <c r="A436" s="502"/>
      <c r="B436" s="511" t="s">
        <v>1138</v>
      </c>
      <c r="C436" s="512">
        <v>40</v>
      </c>
      <c r="D436" s="513">
        <v>7</v>
      </c>
      <c r="E436" s="514">
        <v>2</v>
      </c>
      <c r="F436" s="515">
        <v>5519003</v>
      </c>
      <c r="G436" s="516" t="s">
        <v>1880</v>
      </c>
      <c r="H436" s="517">
        <v>476.7</v>
      </c>
      <c r="I436" s="518">
        <v>0</v>
      </c>
    </row>
    <row r="437" spans="1:9" ht="13.5" customHeight="1">
      <c r="A437" s="502"/>
      <c r="B437" s="511" t="s">
        <v>1837</v>
      </c>
      <c r="C437" s="512">
        <v>40</v>
      </c>
      <c r="D437" s="513">
        <v>8</v>
      </c>
      <c r="E437" s="514">
        <v>0</v>
      </c>
      <c r="F437" s="515">
        <v>0</v>
      </c>
      <c r="G437" s="516">
        <v>0</v>
      </c>
      <c r="H437" s="517">
        <v>9058.4</v>
      </c>
      <c r="I437" s="518">
        <v>187.4</v>
      </c>
    </row>
    <row r="438" spans="1:9" ht="13.5" customHeight="1">
      <c r="A438" s="502"/>
      <c r="B438" s="519" t="s">
        <v>1184</v>
      </c>
      <c r="C438" s="520">
        <v>40</v>
      </c>
      <c r="D438" s="521">
        <v>8</v>
      </c>
      <c r="E438" s="522">
        <v>4</v>
      </c>
      <c r="F438" s="523">
        <v>0</v>
      </c>
      <c r="G438" s="524">
        <v>0</v>
      </c>
      <c r="H438" s="525">
        <v>9058.4</v>
      </c>
      <c r="I438" s="526">
        <v>187.4</v>
      </c>
    </row>
    <row r="439" spans="1:9" ht="51" customHeight="1">
      <c r="A439" s="502"/>
      <c r="B439" s="511" t="s">
        <v>1834</v>
      </c>
      <c r="C439" s="512">
        <v>40</v>
      </c>
      <c r="D439" s="513">
        <v>8</v>
      </c>
      <c r="E439" s="514">
        <v>4</v>
      </c>
      <c r="F439" s="515">
        <v>5420000</v>
      </c>
      <c r="G439" s="516">
        <v>0</v>
      </c>
      <c r="H439" s="517">
        <v>187.4</v>
      </c>
      <c r="I439" s="518">
        <v>187.4</v>
      </c>
    </row>
    <row r="440" spans="1:9" ht="102" customHeight="1">
      <c r="A440" s="502"/>
      <c r="B440" s="519" t="s">
        <v>1183</v>
      </c>
      <c r="C440" s="520">
        <v>40</v>
      </c>
      <c r="D440" s="521">
        <v>8</v>
      </c>
      <c r="E440" s="522">
        <v>4</v>
      </c>
      <c r="F440" s="523">
        <v>5425517</v>
      </c>
      <c r="G440" s="524">
        <v>0</v>
      </c>
      <c r="H440" s="525">
        <v>187.4</v>
      </c>
      <c r="I440" s="526">
        <v>187.4</v>
      </c>
    </row>
    <row r="441" spans="1:9" ht="25.5" customHeight="1">
      <c r="A441" s="502"/>
      <c r="B441" s="511" t="s">
        <v>1770</v>
      </c>
      <c r="C441" s="512">
        <v>40</v>
      </c>
      <c r="D441" s="513">
        <v>8</v>
      </c>
      <c r="E441" s="514">
        <v>4</v>
      </c>
      <c r="F441" s="515">
        <v>5425517</v>
      </c>
      <c r="G441" s="516" t="s">
        <v>1771</v>
      </c>
      <c r="H441" s="517">
        <v>187.4</v>
      </c>
      <c r="I441" s="518">
        <v>187.4</v>
      </c>
    </row>
    <row r="442" spans="1:9" ht="114.75" customHeight="1">
      <c r="A442" s="502"/>
      <c r="B442" s="511" t="s">
        <v>1139</v>
      </c>
      <c r="C442" s="512">
        <v>40</v>
      </c>
      <c r="D442" s="513">
        <v>8</v>
      </c>
      <c r="E442" s="514">
        <v>4</v>
      </c>
      <c r="F442" s="515">
        <v>5425517</v>
      </c>
      <c r="G442" s="516" t="s">
        <v>1771</v>
      </c>
      <c r="H442" s="517">
        <v>187.4</v>
      </c>
      <c r="I442" s="518">
        <v>187.4</v>
      </c>
    </row>
    <row r="443" spans="1:9" ht="51" customHeight="1">
      <c r="A443" s="502"/>
      <c r="B443" s="511" t="s">
        <v>1857</v>
      </c>
      <c r="C443" s="512">
        <v>40</v>
      </c>
      <c r="D443" s="513">
        <v>8</v>
      </c>
      <c r="E443" s="514">
        <v>4</v>
      </c>
      <c r="F443" s="515">
        <v>5440000</v>
      </c>
      <c r="G443" s="516">
        <v>0</v>
      </c>
      <c r="H443" s="517">
        <v>8871</v>
      </c>
      <c r="I443" s="518">
        <v>0</v>
      </c>
    </row>
    <row r="444" spans="1:9" ht="76.5" customHeight="1">
      <c r="A444" s="502"/>
      <c r="B444" s="519" t="s">
        <v>1859</v>
      </c>
      <c r="C444" s="520">
        <v>40</v>
      </c>
      <c r="D444" s="521">
        <v>8</v>
      </c>
      <c r="E444" s="522">
        <v>4</v>
      </c>
      <c r="F444" s="523">
        <v>5440204</v>
      </c>
      <c r="G444" s="524">
        <v>0</v>
      </c>
      <c r="H444" s="525">
        <v>8871</v>
      </c>
      <c r="I444" s="526">
        <v>0</v>
      </c>
    </row>
    <row r="445" spans="1:9" ht="38.25" customHeight="1">
      <c r="A445" s="502"/>
      <c r="B445" s="511" t="s">
        <v>1792</v>
      </c>
      <c r="C445" s="512">
        <v>40</v>
      </c>
      <c r="D445" s="513">
        <v>8</v>
      </c>
      <c r="E445" s="514">
        <v>4</v>
      </c>
      <c r="F445" s="515">
        <v>5440204</v>
      </c>
      <c r="G445" s="516" t="s">
        <v>1793</v>
      </c>
      <c r="H445" s="517">
        <v>8169</v>
      </c>
      <c r="I445" s="518">
        <v>0</v>
      </c>
    </row>
    <row r="446" spans="1:9" ht="23.25" customHeight="1">
      <c r="A446" s="502"/>
      <c r="B446" s="511" t="s">
        <v>1140</v>
      </c>
      <c r="C446" s="512">
        <v>40</v>
      </c>
      <c r="D446" s="513">
        <v>8</v>
      </c>
      <c r="E446" s="514">
        <v>4</v>
      </c>
      <c r="F446" s="515">
        <v>5440204</v>
      </c>
      <c r="G446" s="516" t="s">
        <v>1793</v>
      </c>
      <c r="H446" s="517">
        <v>8169</v>
      </c>
      <c r="I446" s="518">
        <v>0</v>
      </c>
    </row>
    <row r="447" spans="1:9" ht="38.25" customHeight="1">
      <c r="A447" s="502"/>
      <c r="B447" s="511" t="s">
        <v>1766</v>
      </c>
      <c r="C447" s="512">
        <v>40</v>
      </c>
      <c r="D447" s="513">
        <v>8</v>
      </c>
      <c r="E447" s="514">
        <v>4</v>
      </c>
      <c r="F447" s="515">
        <v>5440204</v>
      </c>
      <c r="G447" s="516" t="s">
        <v>1767</v>
      </c>
      <c r="H447" s="517">
        <v>413</v>
      </c>
      <c r="I447" s="518">
        <v>0</v>
      </c>
    </row>
    <row r="448" spans="1:9" ht="23.25" customHeight="1">
      <c r="A448" s="502"/>
      <c r="B448" s="511" t="s">
        <v>1140</v>
      </c>
      <c r="C448" s="512">
        <v>40</v>
      </c>
      <c r="D448" s="513">
        <v>8</v>
      </c>
      <c r="E448" s="514">
        <v>4</v>
      </c>
      <c r="F448" s="515">
        <v>5440204</v>
      </c>
      <c r="G448" s="516" t="s">
        <v>1767</v>
      </c>
      <c r="H448" s="517">
        <v>413</v>
      </c>
      <c r="I448" s="518">
        <v>0</v>
      </c>
    </row>
    <row r="449" spans="1:9" ht="25.5" customHeight="1">
      <c r="A449" s="502"/>
      <c r="B449" s="511" t="s">
        <v>1768</v>
      </c>
      <c r="C449" s="512">
        <v>40</v>
      </c>
      <c r="D449" s="513">
        <v>8</v>
      </c>
      <c r="E449" s="514">
        <v>4</v>
      </c>
      <c r="F449" s="515">
        <v>5440204</v>
      </c>
      <c r="G449" s="516" t="s">
        <v>1769</v>
      </c>
      <c r="H449" s="517">
        <v>146</v>
      </c>
      <c r="I449" s="518">
        <v>0</v>
      </c>
    </row>
    <row r="450" spans="1:9" ht="23.25" customHeight="1">
      <c r="A450" s="502"/>
      <c r="B450" s="511" t="s">
        <v>1140</v>
      </c>
      <c r="C450" s="512">
        <v>40</v>
      </c>
      <c r="D450" s="513">
        <v>8</v>
      </c>
      <c r="E450" s="514">
        <v>4</v>
      </c>
      <c r="F450" s="515">
        <v>5440204</v>
      </c>
      <c r="G450" s="516" t="s">
        <v>1769</v>
      </c>
      <c r="H450" s="517">
        <v>146</v>
      </c>
      <c r="I450" s="518">
        <v>0</v>
      </c>
    </row>
    <row r="451" spans="1:9" ht="25.5" customHeight="1">
      <c r="A451" s="502"/>
      <c r="B451" s="511" t="s">
        <v>1770</v>
      </c>
      <c r="C451" s="512">
        <v>40</v>
      </c>
      <c r="D451" s="513">
        <v>8</v>
      </c>
      <c r="E451" s="514">
        <v>4</v>
      </c>
      <c r="F451" s="515">
        <v>5440204</v>
      </c>
      <c r="G451" s="516" t="s">
        <v>1771</v>
      </c>
      <c r="H451" s="517">
        <v>140</v>
      </c>
      <c r="I451" s="518">
        <v>0</v>
      </c>
    </row>
    <row r="452" spans="1:9" ht="23.25" customHeight="1">
      <c r="A452" s="502"/>
      <c r="B452" s="511" t="s">
        <v>1140</v>
      </c>
      <c r="C452" s="512">
        <v>40</v>
      </c>
      <c r="D452" s="513">
        <v>8</v>
      </c>
      <c r="E452" s="514">
        <v>4</v>
      </c>
      <c r="F452" s="515">
        <v>5440204</v>
      </c>
      <c r="G452" s="516" t="s">
        <v>1771</v>
      </c>
      <c r="H452" s="517">
        <v>140</v>
      </c>
      <c r="I452" s="518">
        <v>0</v>
      </c>
    </row>
    <row r="453" spans="1:9" ht="25.5" customHeight="1">
      <c r="A453" s="502"/>
      <c r="B453" s="511" t="s">
        <v>1861</v>
      </c>
      <c r="C453" s="512">
        <v>40</v>
      </c>
      <c r="D453" s="513">
        <v>8</v>
      </c>
      <c r="E453" s="514">
        <v>4</v>
      </c>
      <c r="F453" s="515">
        <v>5440204</v>
      </c>
      <c r="G453" s="516" t="s">
        <v>1862</v>
      </c>
      <c r="H453" s="517">
        <v>1</v>
      </c>
      <c r="I453" s="518">
        <v>0</v>
      </c>
    </row>
    <row r="454" spans="1:9" ht="23.25" customHeight="1">
      <c r="A454" s="502"/>
      <c r="B454" s="511" t="s">
        <v>1140</v>
      </c>
      <c r="C454" s="512">
        <v>40</v>
      </c>
      <c r="D454" s="513">
        <v>8</v>
      </c>
      <c r="E454" s="514">
        <v>4</v>
      </c>
      <c r="F454" s="515">
        <v>5440204</v>
      </c>
      <c r="G454" s="516" t="s">
        <v>1862</v>
      </c>
      <c r="H454" s="517">
        <v>1</v>
      </c>
      <c r="I454" s="518">
        <v>0</v>
      </c>
    </row>
    <row r="455" spans="1:9" ht="13.5" customHeight="1">
      <c r="A455" s="502"/>
      <c r="B455" s="511" t="s">
        <v>1863</v>
      </c>
      <c r="C455" s="512">
        <v>40</v>
      </c>
      <c r="D455" s="513">
        <v>8</v>
      </c>
      <c r="E455" s="514">
        <v>4</v>
      </c>
      <c r="F455" s="515">
        <v>5440204</v>
      </c>
      <c r="G455" s="516" t="s">
        <v>1864</v>
      </c>
      <c r="H455" s="517">
        <v>2</v>
      </c>
      <c r="I455" s="518">
        <v>0</v>
      </c>
    </row>
    <row r="456" spans="1:9" ht="23.25" customHeight="1">
      <c r="A456" s="502"/>
      <c r="B456" s="511" t="s">
        <v>1140</v>
      </c>
      <c r="C456" s="512">
        <v>40</v>
      </c>
      <c r="D456" s="513">
        <v>8</v>
      </c>
      <c r="E456" s="514">
        <v>4</v>
      </c>
      <c r="F456" s="515">
        <v>5440204</v>
      </c>
      <c r="G456" s="516" t="s">
        <v>1864</v>
      </c>
      <c r="H456" s="517">
        <v>2</v>
      </c>
      <c r="I456" s="518">
        <v>0</v>
      </c>
    </row>
    <row r="457" spans="1:9" ht="13.5" customHeight="1">
      <c r="A457" s="502"/>
      <c r="B457" s="511" t="s">
        <v>1673</v>
      </c>
      <c r="C457" s="512">
        <v>40</v>
      </c>
      <c r="D457" s="513">
        <v>10</v>
      </c>
      <c r="E457" s="514">
        <v>0</v>
      </c>
      <c r="F457" s="515">
        <v>0</v>
      </c>
      <c r="G457" s="516">
        <v>0</v>
      </c>
      <c r="H457" s="517">
        <v>163771.5</v>
      </c>
      <c r="I457" s="518">
        <v>147813.5</v>
      </c>
    </row>
    <row r="458" spans="1:9" ht="13.5" customHeight="1">
      <c r="A458" s="502"/>
      <c r="B458" s="519" t="s">
        <v>976</v>
      </c>
      <c r="C458" s="520">
        <v>40</v>
      </c>
      <c r="D458" s="521">
        <v>10</v>
      </c>
      <c r="E458" s="522">
        <v>1</v>
      </c>
      <c r="F458" s="523">
        <v>0</v>
      </c>
      <c r="G458" s="524">
        <v>0</v>
      </c>
      <c r="H458" s="525">
        <v>2958</v>
      </c>
      <c r="I458" s="526">
        <v>0</v>
      </c>
    </row>
    <row r="459" spans="1:9" ht="38.25" customHeight="1">
      <c r="A459" s="502"/>
      <c r="B459" s="511" t="s">
        <v>1498</v>
      </c>
      <c r="C459" s="512">
        <v>40</v>
      </c>
      <c r="D459" s="513">
        <v>10</v>
      </c>
      <c r="E459" s="514">
        <v>1</v>
      </c>
      <c r="F459" s="515">
        <v>4100000</v>
      </c>
      <c r="G459" s="516">
        <v>0</v>
      </c>
      <c r="H459" s="517">
        <v>2958</v>
      </c>
      <c r="I459" s="518">
        <v>0</v>
      </c>
    </row>
    <row r="460" spans="1:9" ht="13.5" customHeight="1">
      <c r="A460" s="502"/>
      <c r="B460" s="519" t="s">
        <v>1513</v>
      </c>
      <c r="C460" s="520">
        <v>40</v>
      </c>
      <c r="D460" s="521">
        <v>10</v>
      </c>
      <c r="E460" s="522">
        <v>1</v>
      </c>
      <c r="F460" s="523">
        <v>4109001</v>
      </c>
      <c r="G460" s="524">
        <v>0</v>
      </c>
      <c r="H460" s="525">
        <v>2958</v>
      </c>
      <c r="I460" s="526">
        <v>0</v>
      </c>
    </row>
    <row r="461" spans="1:9" ht="25.5" customHeight="1">
      <c r="A461" s="502"/>
      <c r="B461" s="511" t="s">
        <v>1799</v>
      </c>
      <c r="C461" s="512">
        <v>40</v>
      </c>
      <c r="D461" s="513">
        <v>10</v>
      </c>
      <c r="E461" s="514">
        <v>1</v>
      </c>
      <c r="F461" s="515">
        <v>4109001</v>
      </c>
      <c r="G461" s="516" t="s">
        <v>1800</v>
      </c>
      <c r="H461" s="517">
        <v>2958</v>
      </c>
      <c r="I461" s="518">
        <v>0</v>
      </c>
    </row>
    <row r="462" spans="1:9" ht="13.5" customHeight="1">
      <c r="A462" s="502"/>
      <c r="B462" s="511" t="s">
        <v>1141</v>
      </c>
      <c r="C462" s="512">
        <v>40</v>
      </c>
      <c r="D462" s="513">
        <v>10</v>
      </c>
      <c r="E462" s="514">
        <v>1</v>
      </c>
      <c r="F462" s="515">
        <v>4109001</v>
      </c>
      <c r="G462" s="516" t="s">
        <v>1800</v>
      </c>
      <c r="H462" s="517">
        <v>2958</v>
      </c>
      <c r="I462" s="518">
        <v>0</v>
      </c>
    </row>
    <row r="463" spans="1:9" ht="13.5" customHeight="1">
      <c r="A463" s="502"/>
      <c r="B463" s="519" t="s">
        <v>1760</v>
      </c>
      <c r="C463" s="520">
        <v>40</v>
      </c>
      <c r="D463" s="521">
        <v>10</v>
      </c>
      <c r="E463" s="522">
        <v>4</v>
      </c>
      <c r="F463" s="523">
        <v>0</v>
      </c>
      <c r="G463" s="524">
        <v>0</v>
      </c>
      <c r="H463" s="525">
        <v>132368.79999999999</v>
      </c>
      <c r="I463" s="526">
        <v>132368.79999999999</v>
      </c>
    </row>
    <row r="464" spans="1:9" ht="25.5" customHeight="1">
      <c r="A464" s="502"/>
      <c r="B464" s="511" t="s">
        <v>1022</v>
      </c>
      <c r="C464" s="512">
        <v>40</v>
      </c>
      <c r="D464" s="513">
        <v>10</v>
      </c>
      <c r="E464" s="514">
        <v>4</v>
      </c>
      <c r="F464" s="515">
        <v>9040000</v>
      </c>
      <c r="G464" s="516">
        <v>0</v>
      </c>
      <c r="H464" s="517">
        <v>132368.79999999999</v>
      </c>
      <c r="I464" s="518">
        <v>132368.79999999999</v>
      </c>
    </row>
    <row r="465" spans="1:9" ht="89.25" customHeight="1">
      <c r="A465" s="502"/>
      <c r="B465" s="519" t="s">
        <v>1030</v>
      </c>
      <c r="C465" s="520">
        <v>40</v>
      </c>
      <c r="D465" s="521">
        <v>10</v>
      </c>
      <c r="E465" s="522">
        <v>4</v>
      </c>
      <c r="F465" s="523">
        <v>9045260</v>
      </c>
      <c r="G465" s="524">
        <v>0</v>
      </c>
      <c r="H465" s="525">
        <v>1513.9</v>
      </c>
      <c r="I465" s="526">
        <v>1513.9</v>
      </c>
    </row>
    <row r="466" spans="1:9" ht="25.5" customHeight="1">
      <c r="A466" s="502"/>
      <c r="B466" s="511" t="s">
        <v>1761</v>
      </c>
      <c r="C466" s="512">
        <v>40</v>
      </c>
      <c r="D466" s="513">
        <v>10</v>
      </c>
      <c r="E466" s="514">
        <v>4</v>
      </c>
      <c r="F466" s="515">
        <v>9045260</v>
      </c>
      <c r="G466" s="516" t="s">
        <v>1762</v>
      </c>
      <c r="H466" s="517">
        <v>1513.9</v>
      </c>
      <c r="I466" s="518">
        <v>1513.9</v>
      </c>
    </row>
    <row r="467" spans="1:9" ht="89.25" customHeight="1">
      <c r="A467" s="502"/>
      <c r="B467" s="511" t="s">
        <v>1143</v>
      </c>
      <c r="C467" s="512">
        <v>40</v>
      </c>
      <c r="D467" s="513">
        <v>10</v>
      </c>
      <c r="E467" s="514">
        <v>4</v>
      </c>
      <c r="F467" s="515">
        <v>9045260</v>
      </c>
      <c r="G467" s="516" t="s">
        <v>1762</v>
      </c>
      <c r="H467" s="517">
        <v>1513.9</v>
      </c>
      <c r="I467" s="518">
        <v>1513.9</v>
      </c>
    </row>
    <row r="468" spans="1:9" ht="127.5" customHeight="1">
      <c r="A468" s="502"/>
      <c r="B468" s="519" t="s">
        <v>1031</v>
      </c>
      <c r="C468" s="520">
        <v>40</v>
      </c>
      <c r="D468" s="521">
        <v>10</v>
      </c>
      <c r="E468" s="522">
        <v>4</v>
      </c>
      <c r="F468" s="523">
        <v>9045508</v>
      </c>
      <c r="G468" s="524">
        <v>0</v>
      </c>
      <c r="H468" s="525">
        <v>130854.9</v>
      </c>
      <c r="I468" s="526">
        <v>130854.9</v>
      </c>
    </row>
    <row r="469" spans="1:9" ht="25.5" customHeight="1">
      <c r="A469" s="502"/>
      <c r="B469" s="511" t="s">
        <v>1761</v>
      </c>
      <c r="C469" s="512">
        <v>40</v>
      </c>
      <c r="D469" s="513">
        <v>10</v>
      </c>
      <c r="E469" s="514">
        <v>4</v>
      </c>
      <c r="F469" s="515">
        <v>9045508</v>
      </c>
      <c r="G469" s="516" t="s">
        <v>1762</v>
      </c>
      <c r="H469" s="517">
        <v>130854.9</v>
      </c>
      <c r="I469" s="518">
        <v>130854.9</v>
      </c>
    </row>
    <row r="470" spans="1:9" ht="140.25" customHeight="1">
      <c r="A470" s="502"/>
      <c r="B470" s="511" t="s">
        <v>1144</v>
      </c>
      <c r="C470" s="512">
        <v>40</v>
      </c>
      <c r="D470" s="513">
        <v>10</v>
      </c>
      <c r="E470" s="514">
        <v>4</v>
      </c>
      <c r="F470" s="515">
        <v>9045508</v>
      </c>
      <c r="G470" s="516" t="s">
        <v>1762</v>
      </c>
      <c r="H470" s="517">
        <v>4214.8999999999996</v>
      </c>
      <c r="I470" s="518">
        <v>4214.8999999999996</v>
      </c>
    </row>
    <row r="471" spans="1:9" ht="165.75" customHeight="1">
      <c r="A471" s="502"/>
      <c r="B471" s="511" t="s">
        <v>1145</v>
      </c>
      <c r="C471" s="512">
        <v>40</v>
      </c>
      <c r="D471" s="513">
        <v>10</v>
      </c>
      <c r="E471" s="514">
        <v>4</v>
      </c>
      <c r="F471" s="515">
        <v>9045508</v>
      </c>
      <c r="G471" s="516" t="s">
        <v>1762</v>
      </c>
      <c r="H471" s="517">
        <v>2156</v>
      </c>
      <c r="I471" s="518">
        <v>2156</v>
      </c>
    </row>
    <row r="472" spans="1:9" ht="140.25" customHeight="1">
      <c r="A472" s="502"/>
      <c r="B472" s="511" t="s">
        <v>1146</v>
      </c>
      <c r="C472" s="512">
        <v>40</v>
      </c>
      <c r="D472" s="513">
        <v>10</v>
      </c>
      <c r="E472" s="514">
        <v>4</v>
      </c>
      <c r="F472" s="515">
        <v>9045508</v>
      </c>
      <c r="G472" s="516" t="s">
        <v>1762</v>
      </c>
      <c r="H472" s="517">
        <v>35541</v>
      </c>
      <c r="I472" s="518">
        <v>35541</v>
      </c>
    </row>
    <row r="473" spans="1:9" ht="140.25" customHeight="1">
      <c r="A473" s="502"/>
      <c r="B473" s="511" t="s">
        <v>1147</v>
      </c>
      <c r="C473" s="512">
        <v>40</v>
      </c>
      <c r="D473" s="513">
        <v>10</v>
      </c>
      <c r="E473" s="514">
        <v>4</v>
      </c>
      <c r="F473" s="515">
        <v>9045508</v>
      </c>
      <c r="G473" s="516" t="s">
        <v>1762</v>
      </c>
      <c r="H473" s="517">
        <v>63471</v>
      </c>
      <c r="I473" s="518">
        <v>63471</v>
      </c>
    </row>
    <row r="474" spans="1:9" ht="153" customHeight="1">
      <c r="A474" s="502"/>
      <c r="B474" s="511" t="s">
        <v>1148</v>
      </c>
      <c r="C474" s="512">
        <v>40</v>
      </c>
      <c r="D474" s="513">
        <v>10</v>
      </c>
      <c r="E474" s="514">
        <v>4</v>
      </c>
      <c r="F474" s="515">
        <v>9045508</v>
      </c>
      <c r="G474" s="516" t="s">
        <v>1762</v>
      </c>
      <c r="H474" s="517">
        <v>25472</v>
      </c>
      <c r="I474" s="518">
        <v>25472</v>
      </c>
    </row>
    <row r="475" spans="1:9" ht="13.5" customHeight="1">
      <c r="A475" s="502"/>
      <c r="B475" s="519" t="s">
        <v>1674</v>
      </c>
      <c r="C475" s="520">
        <v>40</v>
      </c>
      <c r="D475" s="521">
        <v>10</v>
      </c>
      <c r="E475" s="522">
        <v>6</v>
      </c>
      <c r="F475" s="523">
        <v>0</v>
      </c>
      <c r="G475" s="524">
        <v>0</v>
      </c>
      <c r="H475" s="525">
        <v>28444.7</v>
      </c>
      <c r="I475" s="526">
        <v>15444.7</v>
      </c>
    </row>
    <row r="476" spans="1:9" ht="38.25" customHeight="1">
      <c r="A476" s="502"/>
      <c r="B476" s="511" t="s">
        <v>1498</v>
      </c>
      <c r="C476" s="512">
        <v>40</v>
      </c>
      <c r="D476" s="513">
        <v>10</v>
      </c>
      <c r="E476" s="514">
        <v>6</v>
      </c>
      <c r="F476" s="515">
        <v>4100000</v>
      </c>
      <c r="G476" s="516">
        <v>0</v>
      </c>
      <c r="H476" s="517">
        <v>15444.7</v>
      </c>
      <c r="I476" s="518">
        <v>15444.7</v>
      </c>
    </row>
    <row r="477" spans="1:9" ht="51" customHeight="1">
      <c r="A477" s="502"/>
      <c r="B477" s="519" t="s">
        <v>1032</v>
      </c>
      <c r="C477" s="520">
        <v>40</v>
      </c>
      <c r="D477" s="521">
        <v>10</v>
      </c>
      <c r="E477" s="522">
        <v>6</v>
      </c>
      <c r="F477" s="523">
        <v>4105509</v>
      </c>
      <c r="G477" s="524">
        <v>0</v>
      </c>
      <c r="H477" s="525">
        <v>15444.7</v>
      </c>
      <c r="I477" s="526">
        <v>15444.7</v>
      </c>
    </row>
    <row r="478" spans="1:9" ht="38.25" customHeight="1">
      <c r="A478" s="502"/>
      <c r="B478" s="511" t="s">
        <v>1792</v>
      </c>
      <c r="C478" s="512">
        <v>40</v>
      </c>
      <c r="D478" s="513">
        <v>10</v>
      </c>
      <c r="E478" s="514">
        <v>6</v>
      </c>
      <c r="F478" s="515">
        <v>4105509</v>
      </c>
      <c r="G478" s="516" t="s">
        <v>1793</v>
      </c>
      <c r="H478" s="517">
        <v>12873</v>
      </c>
      <c r="I478" s="518">
        <v>12873</v>
      </c>
    </row>
    <row r="479" spans="1:9" ht="63.75" customHeight="1">
      <c r="A479" s="502"/>
      <c r="B479" s="511" t="s">
        <v>1149</v>
      </c>
      <c r="C479" s="512">
        <v>40</v>
      </c>
      <c r="D479" s="513">
        <v>10</v>
      </c>
      <c r="E479" s="514">
        <v>6</v>
      </c>
      <c r="F479" s="515">
        <v>4105509</v>
      </c>
      <c r="G479" s="516" t="s">
        <v>1793</v>
      </c>
      <c r="H479" s="517">
        <v>12873</v>
      </c>
      <c r="I479" s="518">
        <v>12873</v>
      </c>
    </row>
    <row r="480" spans="1:9" ht="38.25" customHeight="1">
      <c r="A480" s="502"/>
      <c r="B480" s="511" t="s">
        <v>1766</v>
      </c>
      <c r="C480" s="512">
        <v>40</v>
      </c>
      <c r="D480" s="513">
        <v>10</v>
      </c>
      <c r="E480" s="514">
        <v>6</v>
      </c>
      <c r="F480" s="515">
        <v>4105509</v>
      </c>
      <c r="G480" s="516" t="s">
        <v>1767</v>
      </c>
      <c r="H480" s="517">
        <v>635</v>
      </c>
      <c r="I480" s="518">
        <v>635</v>
      </c>
    </row>
    <row r="481" spans="1:9" ht="63.75" customHeight="1">
      <c r="A481" s="502"/>
      <c r="B481" s="511" t="s">
        <v>1149</v>
      </c>
      <c r="C481" s="512">
        <v>40</v>
      </c>
      <c r="D481" s="513">
        <v>10</v>
      </c>
      <c r="E481" s="514">
        <v>6</v>
      </c>
      <c r="F481" s="515">
        <v>4105509</v>
      </c>
      <c r="G481" s="516" t="s">
        <v>1767</v>
      </c>
      <c r="H481" s="517">
        <v>635</v>
      </c>
      <c r="I481" s="518">
        <v>635</v>
      </c>
    </row>
    <row r="482" spans="1:9" ht="25.5" customHeight="1">
      <c r="A482" s="502"/>
      <c r="B482" s="511" t="s">
        <v>1768</v>
      </c>
      <c r="C482" s="512">
        <v>40</v>
      </c>
      <c r="D482" s="513">
        <v>10</v>
      </c>
      <c r="E482" s="514">
        <v>6</v>
      </c>
      <c r="F482" s="515">
        <v>4105509</v>
      </c>
      <c r="G482" s="516" t="s">
        <v>1769</v>
      </c>
      <c r="H482" s="517">
        <v>576</v>
      </c>
      <c r="I482" s="518">
        <v>576</v>
      </c>
    </row>
    <row r="483" spans="1:9" ht="63.75" customHeight="1">
      <c r="A483" s="502"/>
      <c r="B483" s="511" t="s">
        <v>1149</v>
      </c>
      <c r="C483" s="512">
        <v>40</v>
      </c>
      <c r="D483" s="513">
        <v>10</v>
      </c>
      <c r="E483" s="514">
        <v>6</v>
      </c>
      <c r="F483" s="515">
        <v>4105509</v>
      </c>
      <c r="G483" s="516" t="s">
        <v>1769</v>
      </c>
      <c r="H483" s="517">
        <v>576</v>
      </c>
      <c r="I483" s="518">
        <v>576</v>
      </c>
    </row>
    <row r="484" spans="1:9" ht="25.5" customHeight="1">
      <c r="A484" s="502"/>
      <c r="B484" s="511" t="s">
        <v>1770</v>
      </c>
      <c r="C484" s="512">
        <v>40</v>
      </c>
      <c r="D484" s="513">
        <v>10</v>
      </c>
      <c r="E484" s="514">
        <v>6</v>
      </c>
      <c r="F484" s="515">
        <v>4105509</v>
      </c>
      <c r="G484" s="516" t="s">
        <v>1771</v>
      </c>
      <c r="H484" s="517">
        <v>1352.7</v>
      </c>
      <c r="I484" s="518">
        <v>1352.7</v>
      </c>
    </row>
    <row r="485" spans="1:9" ht="63.75" customHeight="1">
      <c r="A485" s="502"/>
      <c r="B485" s="511" t="s">
        <v>1149</v>
      </c>
      <c r="C485" s="512">
        <v>40</v>
      </c>
      <c r="D485" s="513">
        <v>10</v>
      </c>
      <c r="E485" s="514">
        <v>6</v>
      </c>
      <c r="F485" s="515">
        <v>4105509</v>
      </c>
      <c r="G485" s="516" t="s">
        <v>1771</v>
      </c>
      <c r="H485" s="517">
        <v>1352.7</v>
      </c>
      <c r="I485" s="518">
        <v>1352.7</v>
      </c>
    </row>
    <row r="486" spans="1:9" ht="13.5" customHeight="1">
      <c r="A486" s="502"/>
      <c r="B486" s="511" t="s">
        <v>1863</v>
      </c>
      <c r="C486" s="512">
        <v>40</v>
      </c>
      <c r="D486" s="513">
        <v>10</v>
      </c>
      <c r="E486" s="514">
        <v>6</v>
      </c>
      <c r="F486" s="515">
        <v>4105509</v>
      </c>
      <c r="G486" s="516" t="s">
        <v>1864</v>
      </c>
      <c r="H486" s="517">
        <v>8</v>
      </c>
      <c r="I486" s="518">
        <v>8</v>
      </c>
    </row>
    <row r="487" spans="1:9" ht="63.75" customHeight="1">
      <c r="A487" s="502"/>
      <c r="B487" s="511" t="s">
        <v>1149</v>
      </c>
      <c r="C487" s="512">
        <v>40</v>
      </c>
      <c r="D487" s="513">
        <v>10</v>
      </c>
      <c r="E487" s="514">
        <v>6</v>
      </c>
      <c r="F487" s="515">
        <v>4105509</v>
      </c>
      <c r="G487" s="516" t="s">
        <v>1864</v>
      </c>
      <c r="H487" s="517">
        <v>8</v>
      </c>
      <c r="I487" s="518">
        <v>8</v>
      </c>
    </row>
    <row r="488" spans="1:9" ht="51" customHeight="1">
      <c r="A488" s="502"/>
      <c r="B488" s="511" t="s">
        <v>1795</v>
      </c>
      <c r="C488" s="512">
        <v>40</v>
      </c>
      <c r="D488" s="513">
        <v>10</v>
      </c>
      <c r="E488" s="514">
        <v>6</v>
      </c>
      <c r="F488" s="515">
        <v>5210000</v>
      </c>
      <c r="G488" s="516">
        <v>0</v>
      </c>
      <c r="H488" s="517">
        <v>12515</v>
      </c>
      <c r="I488" s="518">
        <v>0</v>
      </c>
    </row>
    <row r="489" spans="1:9" ht="51" customHeight="1">
      <c r="A489" s="502"/>
      <c r="B489" s="519" t="s">
        <v>1797</v>
      </c>
      <c r="C489" s="520">
        <v>40</v>
      </c>
      <c r="D489" s="521">
        <v>10</v>
      </c>
      <c r="E489" s="522">
        <v>6</v>
      </c>
      <c r="F489" s="523">
        <v>5219001</v>
      </c>
      <c r="G489" s="524">
        <v>0</v>
      </c>
      <c r="H489" s="525">
        <v>12515</v>
      </c>
      <c r="I489" s="526">
        <v>0</v>
      </c>
    </row>
    <row r="490" spans="1:9" ht="25.5" customHeight="1">
      <c r="A490" s="502"/>
      <c r="B490" s="511" t="s">
        <v>1799</v>
      </c>
      <c r="C490" s="512">
        <v>40</v>
      </c>
      <c r="D490" s="513">
        <v>10</v>
      </c>
      <c r="E490" s="514">
        <v>6</v>
      </c>
      <c r="F490" s="515">
        <v>5219001</v>
      </c>
      <c r="G490" s="516" t="s">
        <v>1800</v>
      </c>
      <c r="H490" s="517">
        <v>10625</v>
      </c>
      <c r="I490" s="518">
        <v>0</v>
      </c>
    </row>
    <row r="491" spans="1:9" ht="25.5" customHeight="1">
      <c r="A491" s="502"/>
      <c r="B491" s="511" t="s">
        <v>1150</v>
      </c>
      <c r="C491" s="512">
        <v>40</v>
      </c>
      <c r="D491" s="513">
        <v>10</v>
      </c>
      <c r="E491" s="514">
        <v>6</v>
      </c>
      <c r="F491" s="515">
        <v>5219001</v>
      </c>
      <c r="G491" s="516" t="s">
        <v>1800</v>
      </c>
      <c r="H491" s="517">
        <v>10625</v>
      </c>
      <c r="I491" s="518">
        <v>0</v>
      </c>
    </row>
    <row r="492" spans="1:9" ht="25.5" customHeight="1">
      <c r="A492" s="502"/>
      <c r="B492" s="511" t="s">
        <v>1801</v>
      </c>
      <c r="C492" s="512">
        <v>40</v>
      </c>
      <c r="D492" s="513">
        <v>10</v>
      </c>
      <c r="E492" s="514">
        <v>6</v>
      </c>
      <c r="F492" s="515">
        <v>5219001</v>
      </c>
      <c r="G492" s="516" t="s">
        <v>1802</v>
      </c>
      <c r="H492" s="517">
        <v>1190</v>
      </c>
      <c r="I492" s="518">
        <v>0</v>
      </c>
    </row>
    <row r="493" spans="1:9" ht="25.5" customHeight="1">
      <c r="A493" s="502"/>
      <c r="B493" s="511" t="s">
        <v>1150</v>
      </c>
      <c r="C493" s="512">
        <v>40</v>
      </c>
      <c r="D493" s="513">
        <v>10</v>
      </c>
      <c r="E493" s="514">
        <v>6</v>
      </c>
      <c r="F493" s="515">
        <v>5219001</v>
      </c>
      <c r="G493" s="516" t="s">
        <v>1802</v>
      </c>
      <c r="H493" s="517">
        <v>1190</v>
      </c>
      <c r="I493" s="518">
        <v>0</v>
      </c>
    </row>
    <row r="494" spans="1:9" ht="38.25" customHeight="1">
      <c r="A494" s="502"/>
      <c r="B494" s="511" t="s">
        <v>1459</v>
      </c>
      <c r="C494" s="512">
        <v>40</v>
      </c>
      <c r="D494" s="513">
        <v>10</v>
      </c>
      <c r="E494" s="514">
        <v>6</v>
      </c>
      <c r="F494" s="515">
        <v>5219001</v>
      </c>
      <c r="G494" s="516" t="s">
        <v>1457</v>
      </c>
      <c r="H494" s="517">
        <v>700</v>
      </c>
      <c r="I494" s="518">
        <v>0</v>
      </c>
    </row>
    <row r="495" spans="1:9" ht="25.5" customHeight="1">
      <c r="A495" s="502"/>
      <c r="B495" s="511" t="s">
        <v>1150</v>
      </c>
      <c r="C495" s="512">
        <v>40</v>
      </c>
      <c r="D495" s="513">
        <v>10</v>
      </c>
      <c r="E495" s="514">
        <v>6</v>
      </c>
      <c r="F495" s="515">
        <v>5219001</v>
      </c>
      <c r="G495" s="516" t="s">
        <v>1457</v>
      </c>
      <c r="H495" s="517">
        <v>700</v>
      </c>
      <c r="I495" s="518">
        <v>0</v>
      </c>
    </row>
    <row r="496" spans="1:9" ht="51" customHeight="1">
      <c r="A496" s="502"/>
      <c r="B496" s="511" t="s">
        <v>1803</v>
      </c>
      <c r="C496" s="512">
        <v>40</v>
      </c>
      <c r="D496" s="513">
        <v>10</v>
      </c>
      <c r="E496" s="514">
        <v>6</v>
      </c>
      <c r="F496" s="515">
        <v>5220000</v>
      </c>
      <c r="G496" s="516">
        <v>0</v>
      </c>
      <c r="H496" s="517">
        <v>385</v>
      </c>
      <c r="I496" s="518">
        <v>0</v>
      </c>
    </row>
    <row r="497" spans="1:9" ht="63.75" customHeight="1">
      <c r="A497" s="502"/>
      <c r="B497" s="519" t="s">
        <v>1805</v>
      </c>
      <c r="C497" s="520">
        <v>40</v>
      </c>
      <c r="D497" s="521">
        <v>10</v>
      </c>
      <c r="E497" s="522">
        <v>6</v>
      </c>
      <c r="F497" s="523">
        <v>5229001</v>
      </c>
      <c r="G497" s="524">
        <v>0</v>
      </c>
      <c r="H497" s="525">
        <v>385</v>
      </c>
      <c r="I497" s="526">
        <v>0</v>
      </c>
    </row>
    <row r="498" spans="1:9" ht="25.5" customHeight="1">
      <c r="A498" s="502"/>
      <c r="B498" s="511" t="s">
        <v>1770</v>
      </c>
      <c r="C498" s="512">
        <v>40</v>
      </c>
      <c r="D498" s="513">
        <v>10</v>
      </c>
      <c r="E498" s="514">
        <v>6</v>
      </c>
      <c r="F498" s="515">
        <v>5229001</v>
      </c>
      <c r="G498" s="516" t="s">
        <v>1771</v>
      </c>
      <c r="H498" s="517">
        <v>15</v>
      </c>
      <c r="I498" s="518">
        <v>0</v>
      </c>
    </row>
    <row r="499" spans="1:9" ht="25.5" customHeight="1">
      <c r="A499" s="502"/>
      <c r="B499" s="511" t="s">
        <v>1150</v>
      </c>
      <c r="C499" s="512">
        <v>40</v>
      </c>
      <c r="D499" s="513">
        <v>10</v>
      </c>
      <c r="E499" s="514">
        <v>6</v>
      </c>
      <c r="F499" s="515">
        <v>5229001</v>
      </c>
      <c r="G499" s="516" t="s">
        <v>1771</v>
      </c>
      <c r="H499" s="517">
        <v>15</v>
      </c>
      <c r="I499" s="518">
        <v>0</v>
      </c>
    </row>
    <row r="500" spans="1:9" ht="25.5" customHeight="1">
      <c r="A500" s="502"/>
      <c r="B500" s="511" t="s">
        <v>1799</v>
      </c>
      <c r="C500" s="512">
        <v>40</v>
      </c>
      <c r="D500" s="513">
        <v>10</v>
      </c>
      <c r="E500" s="514">
        <v>6</v>
      </c>
      <c r="F500" s="515">
        <v>5229001</v>
      </c>
      <c r="G500" s="516" t="s">
        <v>1800</v>
      </c>
      <c r="H500" s="517">
        <v>359</v>
      </c>
      <c r="I500" s="518">
        <v>0</v>
      </c>
    </row>
    <row r="501" spans="1:9" ht="25.5" customHeight="1">
      <c r="A501" s="502"/>
      <c r="B501" s="511" t="s">
        <v>1150</v>
      </c>
      <c r="C501" s="512">
        <v>40</v>
      </c>
      <c r="D501" s="513">
        <v>10</v>
      </c>
      <c r="E501" s="514">
        <v>6</v>
      </c>
      <c r="F501" s="515">
        <v>5229001</v>
      </c>
      <c r="G501" s="516" t="s">
        <v>1800</v>
      </c>
      <c r="H501" s="517">
        <v>359</v>
      </c>
      <c r="I501" s="518">
        <v>0</v>
      </c>
    </row>
    <row r="502" spans="1:9" ht="25.5" customHeight="1">
      <c r="A502" s="502"/>
      <c r="B502" s="511" t="s">
        <v>1801</v>
      </c>
      <c r="C502" s="512">
        <v>40</v>
      </c>
      <c r="D502" s="513">
        <v>10</v>
      </c>
      <c r="E502" s="514">
        <v>6</v>
      </c>
      <c r="F502" s="515">
        <v>5229001</v>
      </c>
      <c r="G502" s="516" t="s">
        <v>1802</v>
      </c>
      <c r="H502" s="517">
        <v>11</v>
      </c>
      <c r="I502" s="518">
        <v>0</v>
      </c>
    </row>
    <row r="503" spans="1:9" ht="25.5" customHeight="1">
      <c r="A503" s="502"/>
      <c r="B503" s="511" t="s">
        <v>1150</v>
      </c>
      <c r="C503" s="512">
        <v>40</v>
      </c>
      <c r="D503" s="513">
        <v>10</v>
      </c>
      <c r="E503" s="514">
        <v>6</v>
      </c>
      <c r="F503" s="515">
        <v>5229001</v>
      </c>
      <c r="G503" s="516" t="s">
        <v>1802</v>
      </c>
      <c r="H503" s="517">
        <v>11</v>
      </c>
      <c r="I503" s="518">
        <v>0</v>
      </c>
    </row>
    <row r="504" spans="1:9" ht="25.5" customHeight="1">
      <c r="A504" s="502"/>
      <c r="B504" s="511" t="s">
        <v>1816</v>
      </c>
      <c r="C504" s="512">
        <v>40</v>
      </c>
      <c r="D504" s="513">
        <v>10</v>
      </c>
      <c r="E504" s="514">
        <v>6</v>
      </c>
      <c r="F504" s="515">
        <v>5300000</v>
      </c>
      <c r="G504" s="516">
        <v>0</v>
      </c>
      <c r="H504" s="517">
        <v>100</v>
      </c>
      <c r="I504" s="518">
        <v>0</v>
      </c>
    </row>
    <row r="505" spans="1:9" ht="38.25" customHeight="1">
      <c r="A505" s="502"/>
      <c r="B505" s="519" t="s">
        <v>1818</v>
      </c>
      <c r="C505" s="520">
        <v>40</v>
      </c>
      <c r="D505" s="521">
        <v>10</v>
      </c>
      <c r="E505" s="522">
        <v>6</v>
      </c>
      <c r="F505" s="523">
        <v>5309001</v>
      </c>
      <c r="G505" s="524">
        <v>0</v>
      </c>
      <c r="H505" s="525">
        <v>100</v>
      </c>
      <c r="I505" s="526">
        <v>0</v>
      </c>
    </row>
    <row r="506" spans="1:9" ht="25.5" customHeight="1">
      <c r="A506" s="502"/>
      <c r="B506" s="511" t="s">
        <v>1770</v>
      </c>
      <c r="C506" s="512">
        <v>40</v>
      </c>
      <c r="D506" s="513">
        <v>10</v>
      </c>
      <c r="E506" s="514">
        <v>6</v>
      </c>
      <c r="F506" s="515">
        <v>5309001</v>
      </c>
      <c r="G506" s="516" t="s">
        <v>1771</v>
      </c>
      <c r="H506" s="517">
        <v>100</v>
      </c>
      <c r="I506" s="518">
        <v>0</v>
      </c>
    </row>
    <row r="507" spans="1:9" ht="25.5" customHeight="1">
      <c r="A507" s="502"/>
      <c r="B507" s="511" t="s">
        <v>1151</v>
      </c>
      <c r="C507" s="512">
        <v>40</v>
      </c>
      <c r="D507" s="513">
        <v>10</v>
      </c>
      <c r="E507" s="514">
        <v>6</v>
      </c>
      <c r="F507" s="515">
        <v>5309001</v>
      </c>
      <c r="G507" s="516" t="s">
        <v>1771</v>
      </c>
      <c r="H507" s="517">
        <v>100</v>
      </c>
      <c r="I507" s="518">
        <v>0</v>
      </c>
    </row>
    <row r="508" spans="1:9" ht="13.5" customHeight="1">
      <c r="A508" s="502"/>
      <c r="B508" s="511" t="s">
        <v>1868</v>
      </c>
      <c r="C508" s="512">
        <v>40</v>
      </c>
      <c r="D508" s="513">
        <v>11</v>
      </c>
      <c r="E508" s="514">
        <v>0</v>
      </c>
      <c r="F508" s="515">
        <v>0</v>
      </c>
      <c r="G508" s="516">
        <v>0</v>
      </c>
      <c r="H508" s="517">
        <v>9394</v>
      </c>
      <c r="I508" s="518">
        <v>0</v>
      </c>
    </row>
    <row r="509" spans="1:9" ht="25.5" customHeight="1">
      <c r="A509" s="502"/>
      <c r="B509" s="519" t="s">
        <v>1240</v>
      </c>
      <c r="C509" s="520">
        <v>40</v>
      </c>
      <c r="D509" s="521">
        <v>11</v>
      </c>
      <c r="E509" s="522">
        <v>5</v>
      </c>
      <c r="F509" s="523">
        <v>0</v>
      </c>
      <c r="G509" s="524">
        <v>0</v>
      </c>
      <c r="H509" s="525">
        <v>9394</v>
      </c>
      <c r="I509" s="526">
        <v>0</v>
      </c>
    </row>
    <row r="510" spans="1:9" ht="51" customHeight="1">
      <c r="A510" s="502"/>
      <c r="B510" s="511" t="s">
        <v>1236</v>
      </c>
      <c r="C510" s="512">
        <v>40</v>
      </c>
      <c r="D510" s="513">
        <v>11</v>
      </c>
      <c r="E510" s="514">
        <v>5</v>
      </c>
      <c r="F510" s="515">
        <v>5540000</v>
      </c>
      <c r="G510" s="516">
        <v>0</v>
      </c>
      <c r="H510" s="517">
        <v>9394</v>
      </c>
      <c r="I510" s="518">
        <v>0</v>
      </c>
    </row>
    <row r="511" spans="1:9" ht="76.5" customHeight="1">
      <c r="A511" s="502"/>
      <c r="B511" s="519" t="s">
        <v>1238</v>
      </c>
      <c r="C511" s="520">
        <v>40</v>
      </c>
      <c r="D511" s="521">
        <v>11</v>
      </c>
      <c r="E511" s="522">
        <v>5</v>
      </c>
      <c r="F511" s="523">
        <v>5540204</v>
      </c>
      <c r="G511" s="524">
        <v>0</v>
      </c>
      <c r="H511" s="525">
        <v>9394</v>
      </c>
      <c r="I511" s="526">
        <v>0</v>
      </c>
    </row>
    <row r="512" spans="1:9" ht="38.25" customHeight="1">
      <c r="A512" s="502"/>
      <c r="B512" s="511" t="s">
        <v>1792</v>
      </c>
      <c r="C512" s="512">
        <v>40</v>
      </c>
      <c r="D512" s="513">
        <v>11</v>
      </c>
      <c r="E512" s="514">
        <v>5</v>
      </c>
      <c r="F512" s="515">
        <v>5540204</v>
      </c>
      <c r="G512" s="516" t="s">
        <v>1793</v>
      </c>
      <c r="H512" s="517">
        <v>8623</v>
      </c>
      <c r="I512" s="518">
        <v>0</v>
      </c>
    </row>
    <row r="513" spans="1:9" ht="25.5" customHeight="1">
      <c r="A513" s="502"/>
      <c r="B513" s="511" t="s">
        <v>1152</v>
      </c>
      <c r="C513" s="512">
        <v>40</v>
      </c>
      <c r="D513" s="513">
        <v>11</v>
      </c>
      <c r="E513" s="514">
        <v>5</v>
      </c>
      <c r="F513" s="515">
        <v>5540204</v>
      </c>
      <c r="G513" s="516" t="s">
        <v>1793</v>
      </c>
      <c r="H513" s="517">
        <v>8623</v>
      </c>
      <c r="I513" s="518">
        <v>0</v>
      </c>
    </row>
    <row r="514" spans="1:9" ht="38.25" customHeight="1">
      <c r="A514" s="502"/>
      <c r="B514" s="511" t="s">
        <v>1766</v>
      </c>
      <c r="C514" s="512">
        <v>40</v>
      </c>
      <c r="D514" s="513">
        <v>11</v>
      </c>
      <c r="E514" s="514">
        <v>5</v>
      </c>
      <c r="F514" s="515">
        <v>5540204</v>
      </c>
      <c r="G514" s="516" t="s">
        <v>1767</v>
      </c>
      <c r="H514" s="517">
        <v>406</v>
      </c>
      <c r="I514" s="518">
        <v>0</v>
      </c>
    </row>
    <row r="515" spans="1:9" ht="25.5" customHeight="1">
      <c r="A515" s="502"/>
      <c r="B515" s="511" t="s">
        <v>1152</v>
      </c>
      <c r="C515" s="512">
        <v>40</v>
      </c>
      <c r="D515" s="513">
        <v>11</v>
      </c>
      <c r="E515" s="514">
        <v>5</v>
      </c>
      <c r="F515" s="515">
        <v>5540204</v>
      </c>
      <c r="G515" s="516" t="s">
        <v>1767</v>
      </c>
      <c r="H515" s="517">
        <v>406</v>
      </c>
      <c r="I515" s="518">
        <v>0</v>
      </c>
    </row>
    <row r="516" spans="1:9" ht="25.5" customHeight="1">
      <c r="A516" s="502"/>
      <c r="B516" s="511" t="s">
        <v>1768</v>
      </c>
      <c r="C516" s="512">
        <v>40</v>
      </c>
      <c r="D516" s="513">
        <v>11</v>
      </c>
      <c r="E516" s="514">
        <v>5</v>
      </c>
      <c r="F516" s="515">
        <v>5540204</v>
      </c>
      <c r="G516" s="516" t="s">
        <v>1769</v>
      </c>
      <c r="H516" s="517">
        <v>242</v>
      </c>
      <c r="I516" s="518">
        <v>0</v>
      </c>
    </row>
    <row r="517" spans="1:9" ht="25.5" customHeight="1">
      <c r="A517" s="502"/>
      <c r="B517" s="511" t="s">
        <v>1152</v>
      </c>
      <c r="C517" s="512">
        <v>40</v>
      </c>
      <c r="D517" s="513">
        <v>11</v>
      </c>
      <c r="E517" s="514">
        <v>5</v>
      </c>
      <c r="F517" s="515">
        <v>5540204</v>
      </c>
      <c r="G517" s="516" t="s">
        <v>1769</v>
      </c>
      <c r="H517" s="517">
        <v>242</v>
      </c>
      <c r="I517" s="518">
        <v>0</v>
      </c>
    </row>
    <row r="518" spans="1:9" ht="25.5" customHeight="1">
      <c r="A518" s="502"/>
      <c r="B518" s="511" t="s">
        <v>1770</v>
      </c>
      <c r="C518" s="512">
        <v>40</v>
      </c>
      <c r="D518" s="513">
        <v>11</v>
      </c>
      <c r="E518" s="514">
        <v>5</v>
      </c>
      <c r="F518" s="515">
        <v>5540204</v>
      </c>
      <c r="G518" s="516" t="s">
        <v>1771</v>
      </c>
      <c r="H518" s="517">
        <v>120</v>
      </c>
      <c r="I518" s="518">
        <v>0</v>
      </c>
    </row>
    <row r="519" spans="1:9" ht="25.5" customHeight="1">
      <c r="A519" s="502"/>
      <c r="B519" s="511" t="s">
        <v>1152</v>
      </c>
      <c r="C519" s="512">
        <v>40</v>
      </c>
      <c r="D519" s="513">
        <v>11</v>
      </c>
      <c r="E519" s="514">
        <v>5</v>
      </c>
      <c r="F519" s="515">
        <v>5540204</v>
      </c>
      <c r="G519" s="516" t="s">
        <v>1771</v>
      </c>
      <c r="H519" s="517">
        <v>120</v>
      </c>
      <c r="I519" s="518">
        <v>0</v>
      </c>
    </row>
    <row r="520" spans="1:9" ht="13.5" customHeight="1">
      <c r="A520" s="502"/>
      <c r="B520" s="511" t="s">
        <v>1863</v>
      </c>
      <c r="C520" s="512">
        <v>40</v>
      </c>
      <c r="D520" s="513">
        <v>11</v>
      </c>
      <c r="E520" s="514">
        <v>5</v>
      </c>
      <c r="F520" s="515">
        <v>5540204</v>
      </c>
      <c r="G520" s="516" t="s">
        <v>1864</v>
      </c>
      <c r="H520" s="517">
        <v>3</v>
      </c>
      <c r="I520" s="518">
        <v>0</v>
      </c>
    </row>
    <row r="521" spans="1:9" ht="25.5" customHeight="1">
      <c r="A521" s="502"/>
      <c r="B521" s="511" t="s">
        <v>1152</v>
      </c>
      <c r="C521" s="512">
        <v>40</v>
      </c>
      <c r="D521" s="513">
        <v>11</v>
      </c>
      <c r="E521" s="514">
        <v>5</v>
      </c>
      <c r="F521" s="515">
        <v>5540204</v>
      </c>
      <c r="G521" s="516" t="s">
        <v>1864</v>
      </c>
      <c r="H521" s="517">
        <v>3</v>
      </c>
      <c r="I521" s="518">
        <v>0</v>
      </c>
    </row>
    <row r="522" spans="1:9" ht="13.5" customHeight="1">
      <c r="A522" s="502"/>
      <c r="B522" s="511" t="s">
        <v>1412</v>
      </c>
      <c r="C522" s="512">
        <v>40</v>
      </c>
      <c r="D522" s="513">
        <v>12</v>
      </c>
      <c r="E522" s="514">
        <v>0</v>
      </c>
      <c r="F522" s="515">
        <v>0</v>
      </c>
      <c r="G522" s="516">
        <v>0</v>
      </c>
      <c r="H522" s="517">
        <v>16975</v>
      </c>
      <c r="I522" s="518">
        <v>0</v>
      </c>
    </row>
    <row r="523" spans="1:9" ht="13.5" customHeight="1">
      <c r="A523" s="502"/>
      <c r="B523" s="519" t="s">
        <v>1413</v>
      </c>
      <c r="C523" s="520">
        <v>40</v>
      </c>
      <c r="D523" s="521">
        <v>12</v>
      </c>
      <c r="E523" s="522">
        <v>1</v>
      </c>
      <c r="F523" s="523">
        <v>0</v>
      </c>
      <c r="G523" s="524">
        <v>0</v>
      </c>
      <c r="H523" s="525">
        <v>6875</v>
      </c>
      <c r="I523" s="526">
        <v>0</v>
      </c>
    </row>
    <row r="524" spans="1:9" ht="25.5" customHeight="1">
      <c r="A524" s="502"/>
      <c r="B524" s="511" t="s">
        <v>1408</v>
      </c>
      <c r="C524" s="512">
        <v>40</v>
      </c>
      <c r="D524" s="513">
        <v>12</v>
      </c>
      <c r="E524" s="514">
        <v>1</v>
      </c>
      <c r="F524" s="515">
        <v>6600000</v>
      </c>
      <c r="G524" s="516">
        <v>0</v>
      </c>
      <c r="H524" s="517">
        <v>6875</v>
      </c>
      <c r="I524" s="518">
        <v>0</v>
      </c>
    </row>
    <row r="525" spans="1:9" ht="25.5" customHeight="1">
      <c r="A525" s="502"/>
      <c r="B525" s="519" t="s">
        <v>1410</v>
      </c>
      <c r="C525" s="520">
        <v>40</v>
      </c>
      <c r="D525" s="521">
        <v>12</v>
      </c>
      <c r="E525" s="522">
        <v>1</v>
      </c>
      <c r="F525" s="523">
        <v>6609001</v>
      </c>
      <c r="G525" s="524">
        <v>0</v>
      </c>
      <c r="H525" s="525">
        <v>6875</v>
      </c>
      <c r="I525" s="526">
        <v>0</v>
      </c>
    </row>
    <row r="526" spans="1:9" ht="25.5" customHeight="1">
      <c r="A526" s="502"/>
      <c r="B526" s="511" t="s">
        <v>1770</v>
      </c>
      <c r="C526" s="512">
        <v>40</v>
      </c>
      <c r="D526" s="513">
        <v>12</v>
      </c>
      <c r="E526" s="514">
        <v>1</v>
      </c>
      <c r="F526" s="515">
        <v>6609001</v>
      </c>
      <c r="G526" s="516" t="s">
        <v>1771</v>
      </c>
      <c r="H526" s="517">
        <v>6875</v>
      </c>
      <c r="I526" s="518">
        <v>0</v>
      </c>
    </row>
    <row r="527" spans="1:9" ht="51" customHeight="1">
      <c r="A527" s="502"/>
      <c r="B527" s="511" t="s">
        <v>1153</v>
      </c>
      <c r="C527" s="512">
        <v>40</v>
      </c>
      <c r="D527" s="513">
        <v>12</v>
      </c>
      <c r="E527" s="514">
        <v>1</v>
      </c>
      <c r="F527" s="515">
        <v>6609001</v>
      </c>
      <c r="G527" s="516" t="s">
        <v>1771</v>
      </c>
      <c r="H527" s="517">
        <v>6875</v>
      </c>
      <c r="I527" s="518">
        <v>0</v>
      </c>
    </row>
    <row r="528" spans="1:9" ht="13.5" customHeight="1">
      <c r="A528" s="502"/>
      <c r="B528" s="519" t="s">
        <v>1414</v>
      </c>
      <c r="C528" s="520">
        <v>40</v>
      </c>
      <c r="D528" s="521">
        <v>12</v>
      </c>
      <c r="E528" s="522">
        <v>2</v>
      </c>
      <c r="F528" s="523">
        <v>0</v>
      </c>
      <c r="G528" s="524">
        <v>0</v>
      </c>
      <c r="H528" s="525">
        <v>8211</v>
      </c>
      <c r="I528" s="526">
        <v>0</v>
      </c>
    </row>
    <row r="529" spans="1:9" ht="25.5" customHeight="1">
      <c r="A529" s="502"/>
      <c r="B529" s="511" t="s">
        <v>1408</v>
      </c>
      <c r="C529" s="512">
        <v>40</v>
      </c>
      <c r="D529" s="513">
        <v>12</v>
      </c>
      <c r="E529" s="514">
        <v>2</v>
      </c>
      <c r="F529" s="515">
        <v>6600000</v>
      </c>
      <c r="G529" s="516">
        <v>0</v>
      </c>
      <c r="H529" s="517">
        <v>8211</v>
      </c>
      <c r="I529" s="518">
        <v>0</v>
      </c>
    </row>
    <row r="530" spans="1:9" ht="25.5" customHeight="1">
      <c r="A530" s="502"/>
      <c r="B530" s="519" t="s">
        <v>1410</v>
      </c>
      <c r="C530" s="520">
        <v>40</v>
      </c>
      <c r="D530" s="521">
        <v>12</v>
      </c>
      <c r="E530" s="522">
        <v>2</v>
      </c>
      <c r="F530" s="523">
        <v>6609001</v>
      </c>
      <c r="G530" s="524">
        <v>0</v>
      </c>
      <c r="H530" s="525">
        <v>8211</v>
      </c>
      <c r="I530" s="526">
        <v>0</v>
      </c>
    </row>
    <row r="531" spans="1:9" ht="25.5" customHeight="1">
      <c r="A531" s="502"/>
      <c r="B531" s="511" t="s">
        <v>1770</v>
      </c>
      <c r="C531" s="512">
        <v>40</v>
      </c>
      <c r="D531" s="513">
        <v>12</v>
      </c>
      <c r="E531" s="514">
        <v>2</v>
      </c>
      <c r="F531" s="515">
        <v>6609001</v>
      </c>
      <c r="G531" s="516" t="s">
        <v>1771</v>
      </c>
      <c r="H531" s="517">
        <v>8211</v>
      </c>
      <c r="I531" s="518">
        <v>0</v>
      </c>
    </row>
    <row r="532" spans="1:9" ht="63.75" customHeight="1">
      <c r="A532" s="502"/>
      <c r="B532" s="511" t="s">
        <v>1154</v>
      </c>
      <c r="C532" s="512">
        <v>40</v>
      </c>
      <c r="D532" s="513">
        <v>12</v>
      </c>
      <c r="E532" s="514">
        <v>2</v>
      </c>
      <c r="F532" s="515">
        <v>6609001</v>
      </c>
      <c r="G532" s="516" t="s">
        <v>1771</v>
      </c>
      <c r="H532" s="517">
        <v>8211</v>
      </c>
      <c r="I532" s="518">
        <v>0</v>
      </c>
    </row>
    <row r="533" spans="1:9" ht="25.5" customHeight="1">
      <c r="A533" s="502"/>
      <c r="B533" s="519" t="s">
        <v>1415</v>
      </c>
      <c r="C533" s="520">
        <v>40</v>
      </c>
      <c r="D533" s="521">
        <v>12</v>
      </c>
      <c r="E533" s="522">
        <v>4</v>
      </c>
      <c r="F533" s="523">
        <v>0</v>
      </c>
      <c r="G533" s="524">
        <v>0</v>
      </c>
      <c r="H533" s="525">
        <v>1889</v>
      </c>
      <c r="I533" s="526">
        <v>0</v>
      </c>
    </row>
    <row r="534" spans="1:9" ht="25.5" customHeight="1">
      <c r="A534" s="502"/>
      <c r="B534" s="511" t="s">
        <v>1408</v>
      </c>
      <c r="C534" s="512">
        <v>40</v>
      </c>
      <c r="D534" s="513">
        <v>12</v>
      </c>
      <c r="E534" s="514">
        <v>4</v>
      </c>
      <c r="F534" s="515">
        <v>6600000</v>
      </c>
      <c r="G534" s="516">
        <v>0</v>
      </c>
      <c r="H534" s="517">
        <v>1769</v>
      </c>
      <c r="I534" s="518">
        <v>0</v>
      </c>
    </row>
    <row r="535" spans="1:9" ht="25.5" customHeight="1">
      <c r="A535" s="502"/>
      <c r="B535" s="519" t="s">
        <v>1410</v>
      </c>
      <c r="C535" s="520">
        <v>40</v>
      </c>
      <c r="D535" s="521">
        <v>12</v>
      </c>
      <c r="E535" s="522">
        <v>4</v>
      </c>
      <c r="F535" s="523">
        <v>6609001</v>
      </c>
      <c r="G535" s="524">
        <v>0</v>
      </c>
      <c r="H535" s="525">
        <v>1769</v>
      </c>
      <c r="I535" s="526">
        <v>0</v>
      </c>
    </row>
    <row r="536" spans="1:9" ht="25.5" customHeight="1">
      <c r="A536" s="502"/>
      <c r="B536" s="511" t="s">
        <v>1770</v>
      </c>
      <c r="C536" s="512">
        <v>40</v>
      </c>
      <c r="D536" s="513">
        <v>12</v>
      </c>
      <c r="E536" s="514">
        <v>4</v>
      </c>
      <c r="F536" s="515">
        <v>6609001</v>
      </c>
      <c r="G536" s="516" t="s">
        <v>1771</v>
      </c>
      <c r="H536" s="517">
        <v>1769</v>
      </c>
      <c r="I536" s="518">
        <v>0</v>
      </c>
    </row>
    <row r="537" spans="1:9" ht="13.5" customHeight="1">
      <c r="A537" s="502"/>
      <c r="B537" s="511" t="s">
        <v>1155</v>
      </c>
      <c r="C537" s="512">
        <v>40</v>
      </c>
      <c r="D537" s="513">
        <v>12</v>
      </c>
      <c r="E537" s="514">
        <v>4</v>
      </c>
      <c r="F537" s="515">
        <v>6609001</v>
      </c>
      <c r="G537" s="516" t="s">
        <v>1771</v>
      </c>
      <c r="H537" s="517">
        <v>1769</v>
      </c>
      <c r="I537" s="518">
        <v>0</v>
      </c>
    </row>
    <row r="538" spans="1:9" ht="51" customHeight="1">
      <c r="A538" s="502"/>
      <c r="B538" s="511" t="s">
        <v>1430</v>
      </c>
      <c r="C538" s="512">
        <v>40</v>
      </c>
      <c r="D538" s="513">
        <v>12</v>
      </c>
      <c r="E538" s="514">
        <v>4</v>
      </c>
      <c r="F538" s="515">
        <v>6800000</v>
      </c>
      <c r="G538" s="516">
        <v>0</v>
      </c>
      <c r="H538" s="517">
        <v>120</v>
      </c>
      <c r="I538" s="518">
        <v>0</v>
      </c>
    </row>
    <row r="539" spans="1:9" ht="51" customHeight="1">
      <c r="A539" s="502"/>
      <c r="B539" s="519" t="s">
        <v>1432</v>
      </c>
      <c r="C539" s="520">
        <v>40</v>
      </c>
      <c r="D539" s="521">
        <v>12</v>
      </c>
      <c r="E539" s="522">
        <v>4</v>
      </c>
      <c r="F539" s="523">
        <v>6809001</v>
      </c>
      <c r="G539" s="524">
        <v>0</v>
      </c>
      <c r="H539" s="525">
        <v>120</v>
      </c>
      <c r="I539" s="526">
        <v>0</v>
      </c>
    </row>
    <row r="540" spans="1:9" ht="25.5" customHeight="1">
      <c r="A540" s="502"/>
      <c r="B540" s="511" t="s">
        <v>1770</v>
      </c>
      <c r="C540" s="512">
        <v>40</v>
      </c>
      <c r="D540" s="513">
        <v>12</v>
      </c>
      <c r="E540" s="514">
        <v>4</v>
      </c>
      <c r="F540" s="515">
        <v>6809001</v>
      </c>
      <c r="G540" s="516" t="s">
        <v>1771</v>
      </c>
      <c r="H540" s="517">
        <v>120</v>
      </c>
      <c r="I540" s="518">
        <v>0</v>
      </c>
    </row>
    <row r="541" spans="1:9" ht="51" customHeight="1">
      <c r="A541" s="502"/>
      <c r="B541" s="511" t="s">
        <v>1156</v>
      </c>
      <c r="C541" s="512">
        <v>40</v>
      </c>
      <c r="D541" s="513">
        <v>12</v>
      </c>
      <c r="E541" s="514">
        <v>4</v>
      </c>
      <c r="F541" s="515">
        <v>6809001</v>
      </c>
      <c r="G541" s="516" t="s">
        <v>1771</v>
      </c>
      <c r="H541" s="517">
        <v>120</v>
      </c>
      <c r="I541" s="518">
        <v>0</v>
      </c>
    </row>
    <row r="542" spans="1:9" ht="25.5" customHeight="1">
      <c r="A542" s="502"/>
      <c r="B542" s="511" t="s">
        <v>1397</v>
      </c>
      <c r="C542" s="512">
        <v>40</v>
      </c>
      <c r="D542" s="513">
        <v>13</v>
      </c>
      <c r="E542" s="514">
        <v>0</v>
      </c>
      <c r="F542" s="515">
        <v>0</v>
      </c>
      <c r="G542" s="516">
        <v>0</v>
      </c>
      <c r="H542" s="517">
        <v>1763</v>
      </c>
      <c r="I542" s="518">
        <v>0</v>
      </c>
    </row>
    <row r="543" spans="1:9" ht="25.5" customHeight="1">
      <c r="A543" s="502"/>
      <c r="B543" s="519" t="s">
        <v>1398</v>
      </c>
      <c r="C543" s="520">
        <v>40</v>
      </c>
      <c r="D543" s="521">
        <v>13</v>
      </c>
      <c r="E543" s="522">
        <v>1</v>
      </c>
      <c r="F543" s="523">
        <v>0</v>
      </c>
      <c r="G543" s="524">
        <v>0</v>
      </c>
      <c r="H543" s="525">
        <v>1763</v>
      </c>
      <c r="I543" s="526">
        <v>0</v>
      </c>
    </row>
    <row r="544" spans="1:9" ht="51" customHeight="1">
      <c r="A544" s="502"/>
      <c r="B544" s="511" t="s">
        <v>1393</v>
      </c>
      <c r="C544" s="512">
        <v>40</v>
      </c>
      <c r="D544" s="513">
        <v>13</v>
      </c>
      <c r="E544" s="514">
        <v>1</v>
      </c>
      <c r="F544" s="515">
        <v>6520000</v>
      </c>
      <c r="G544" s="516">
        <v>0</v>
      </c>
      <c r="H544" s="517">
        <v>1763</v>
      </c>
      <c r="I544" s="518">
        <v>0</v>
      </c>
    </row>
    <row r="545" spans="1:9" ht="63.75" customHeight="1">
      <c r="A545" s="502"/>
      <c r="B545" s="519" t="s">
        <v>1395</v>
      </c>
      <c r="C545" s="520">
        <v>40</v>
      </c>
      <c r="D545" s="521">
        <v>13</v>
      </c>
      <c r="E545" s="522">
        <v>1</v>
      </c>
      <c r="F545" s="523">
        <v>6529001</v>
      </c>
      <c r="G545" s="524">
        <v>0</v>
      </c>
      <c r="H545" s="525">
        <v>1763</v>
      </c>
      <c r="I545" s="526">
        <v>0</v>
      </c>
    </row>
    <row r="546" spans="1:9" ht="13.5" customHeight="1">
      <c r="A546" s="502"/>
      <c r="B546" s="511" t="s">
        <v>1401</v>
      </c>
      <c r="C546" s="512">
        <v>40</v>
      </c>
      <c r="D546" s="513">
        <v>13</v>
      </c>
      <c r="E546" s="514">
        <v>1</v>
      </c>
      <c r="F546" s="515">
        <v>6529001</v>
      </c>
      <c r="G546" s="516" t="s">
        <v>1402</v>
      </c>
      <c r="H546" s="517">
        <v>1763</v>
      </c>
      <c r="I546" s="518">
        <v>0</v>
      </c>
    </row>
    <row r="547" spans="1:9" ht="13.5" customHeight="1">
      <c r="A547" s="502"/>
      <c r="B547" s="511" t="s">
        <v>1157</v>
      </c>
      <c r="C547" s="512">
        <v>40</v>
      </c>
      <c r="D547" s="513">
        <v>13</v>
      </c>
      <c r="E547" s="514">
        <v>1</v>
      </c>
      <c r="F547" s="515">
        <v>6529001</v>
      </c>
      <c r="G547" s="516" t="s">
        <v>1402</v>
      </c>
      <c r="H547" s="517">
        <v>1763</v>
      </c>
      <c r="I547" s="518">
        <v>0</v>
      </c>
    </row>
    <row r="548" spans="1:9" ht="13.5" customHeight="1">
      <c r="A548" s="502"/>
      <c r="B548" s="519" t="s">
        <v>1158</v>
      </c>
      <c r="C548" s="520">
        <v>50</v>
      </c>
      <c r="D548" s="521">
        <v>0</v>
      </c>
      <c r="E548" s="522">
        <v>0</v>
      </c>
      <c r="F548" s="523">
        <v>0</v>
      </c>
      <c r="G548" s="524">
        <v>0</v>
      </c>
      <c r="H548" s="525">
        <v>13846</v>
      </c>
      <c r="I548" s="526">
        <v>0</v>
      </c>
    </row>
    <row r="549" spans="1:9" ht="13.5" customHeight="1">
      <c r="A549" s="502"/>
      <c r="B549" s="511" t="s">
        <v>1245</v>
      </c>
      <c r="C549" s="512">
        <v>50</v>
      </c>
      <c r="D549" s="513">
        <v>1</v>
      </c>
      <c r="E549" s="514">
        <v>0</v>
      </c>
      <c r="F549" s="515">
        <v>0</v>
      </c>
      <c r="G549" s="516">
        <v>0</v>
      </c>
      <c r="H549" s="517">
        <v>9009</v>
      </c>
      <c r="I549" s="518">
        <v>0</v>
      </c>
    </row>
    <row r="550" spans="1:9" ht="13.5" customHeight="1">
      <c r="A550" s="502"/>
      <c r="B550" s="519" t="s">
        <v>974</v>
      </c>
      <c r="C550" s="520">
        <v>50</v>
      </c>
      <c r="D550" s="521">
        <v>1</v>
      </c>
      <c r="E550" s="522">
        <v>11</v>
      </c>
      <c r="F550" s="523">
        <v>0</v>
      </c>
      <c r="G550" s="524">
        <v>0</v>
      </c>
      <c r="H550" s="525">
        <v>9009</v>
      </c>
      <c r="I550" s="526">
        <v>0</v>
      </c>
    </row>
    <row r="551" spans="1:9" ht="13.5" customHeight="1">
      <c r="A551" s="502"/>
      <c r="B551" s="511" t="s">
        <v>974</v>
      </c>
      <c r="C551" s="512">
        <v>50</v>
      </c>
      <c r="D551" s="513">
        <v>1</v>
      </c>
      <c r="E551" s="514">
        <v>11</v>
      </c>
      <c r="F551" s="515">
        <v>9080000</v>
      </c>
      <c r="G551" s="516">
        <v>0</v>
      </c>
      <c r="H551" s="517">
        <v>9009</v>
      </c>
      <c r="I551" s="518">
        <v>0</v>
      </c>
    </row>
    <row r="552" spans="1:9" ht="13.5" customHeight="1">
      <c r="A552" s="502"/>
      <c r="B552" s="519" t="s">
        <v>1507</v>
      </c>
      <c r="C552" s="520">
        <v>50</v>
      </c>
      <c r="D552" s="521">
        <v>1</v>
      </c>
      <c r="E552" s="522">
        <v>11</v>
      </c>
      <c r="F552" s="523">
        <v>9080001</v>
      </c>
      <c r="G552" s="524">
        <v>0</v>
      </c>
      <c r="H552" s="525">
        <v>9009</v>
      </c>
      <c r="I552" s="526">
        <v>0</v>
      </c>
    </row>
    <row r="553" spans="1:9" ht="13.5" customHeight="1">
      <c r="A553" s="502"/>
      <c r="B553" s="511" t="s">
        <v>1509</v>
      </c>
      <c r="C553" s="512">
        <v>50</v>
      </c>
      <c r="D553" s="513">
        <v>1</v>
      </c>
      <c r="E553" s="514">
        <v>11</v>
      </c>
      <c r="F553" s="515">
        <v>9080001</v>
      </c>
      <c r="G553" s="516" t="s">
        <v>1510</v>
      </c>
      <c r="H553" s="517">
        <v>9009</v>
      </c>
      <c r="I553" s="518">
        <v>0</v>
      </c>
    </row>
    <row r="554" spans="1:9" ht="13.5" customHeight="1">
      <c r="A554" s="502"/>
      <c r="B554" s="511" t="s">
        <v>1159</v>
      </c>
      <c r="C554" s="512">
        <v>50</v>
      </c>
      <c r="D554" s="513">
        <v>1</v>
      </c>
      <c r="E554" s="514">
        <v>11</v>
      </c>
      <c r="F554" s="515">
        <v>9080001</v>
      </c>
      <c r="G554" s="516" t="s">
        <v>1510</v>
      </c>
      <c r="H554" s="517">
        <v>9009</v>
      </c>
      <c r="I554" s="518">
        <v>0</v>
      </c>
    </row>
    <row r="555" spans="1:9" ht="25.5" customHeight="1">
      <c r="A555" s="502"/>
      <c r="B555" s="511" t="s">
        <v>1397</v>
      </c>
      <c r="C555" s="512">
        <v>50</v>
      </c>
      <c r="D555" s="513">
        <v>13</v>
      </c>
      <c r="E555" s="514">
        <v>0</v>
      </c>
      <c r="F555" s="515">
        <v>0</v>
      </c>
      <c r="G555" s="516">
        <v>0</v>
      </c>
      <c r="H555" s="517">
        <v>4837</v>
      </c>
      <c r="I555" s="518">
        <v>0</v>
      </c>
    </row>
    <row r="556" spans="1:9" ht="25.5" customHeight="1">
      <c r="A556" s="502"/>
      <c r="B556" s="519" t="s">
        <v>1398</v>
      </c>
      <c r="C556" s="520">
        <v>50</v>
      </c>
      <c r="D556" s="521">
        <v>13</v>
      </c>
      <c r="E556" s="522">
        <v>1</v>
      </c>
      <c r="F556" s="523">
        <v>0</v>
      </c>
      <c r="G556" s="524">
        <v>0</v>
      </c>
      <c r="H556" s="525">
        <v>4837</v>
      </c>
      <c r="I556" s="526">
        <v>0</v>
      </c>
    </row>
    <row r="557" spans="1:9" ht="51" customHeight="1">
      <c r="A557" s="502"/>
      <c r="B557" s="511" t="s">
        <v>1393</v>
      </c>
      <c r="C557" s="512">
        <v>50</v>
      </c>
      <c r="D557" s="513">
        <v>13</v>
      </c>
      <c r="E557" s="514">
        <v>1</v>
      </c>
      <c r="F557" s="515">
        <v>6520000</v>
      </c>
      <c r="G557" s="516">
        <v>0</v>
      </c>
      <c r="H557" s="517">
        <v>4837</v>
      </c>
      <c r="I557" s="518">
        <v>0</v>
      </c>
    </row>
    <row r="558" spans="1:9" ht="63.75" customHeight="1">
      <c r="A558" s="502"/>
      <c r="B558" s="519" t="s">
        <v>1395</v>
      </c>
      <c r="C558" s="520">
        <v>50</v>
      </c>
      <c r="D558" s="521">
        <v>13</v>
      </c>
      <c r="E558" s="522">
        <v>1</v>
      </c>
      <c r="F558" s="523">
        <v>6529001</v>
      </c>
      <c r="G558" s="524">
        <v>0</v>
      </c>
      <c r="H558" s="525">
        <v>4837</v>
      </c>
      <c r="I558" s="526">
        <v>0</v>
      </c>
    </row>
    <row r="559" spans="1:9" ht="13.5" customHeight="1">
      <c r="A559" s="502"/>
      <c r="B559" s="511" t="s">
        <v>1401</v>
      </c>
      <c r="C559" s="512">
        <v>50</v>
      </c>
      <c r="D559" s="513">
        <v>13</v>
      </c>
      <c r="E559" s="514">
        <v>1</v>
      </c>
      <c r="F559" s="515">
        <v>6529001</v>
      </c>
      <c r="G559" s="516" t="s">
        <v>1402</v>
      </c>
      <c r="H559" s="517">
        <v>4837</v>
      </c>
      <c r="I559" s="518">
        <v>0</v>
      </c>
    </row>
    <row r="560" spans="1:9" ht="13.5" customHeight="1">
      <c r="A560" s="502"/>
      <c r="B560" s="511" t="s">
        <v>1157</v>
      </c>
      <c r="C560" s="512">
        <v>50</v>
      </c>
      <c r="D560" s="513">
        <v>13</v>
      </c>
      <c r="E560" s="514">
        <v>1</v>
      </c>
      <c r="F560" s="515">
        <v>6529001</v>
      </c>
      <c r="G560" s="516" t="s">
        <v>1402</v>
      </c>
      <c r="H560" s="517">
        <v>4837</v>
      </c>
      <c r="I560" s="518">
        <v>0</v>
      </c>
    </row>
    <row r="561" spans="1:9" ht="25.5" customHeight="1">
      <c r="A561" s="502"/>
      <c r="B561" s="519" t="s">
        <v>1161</v>
      </c>
      <c r="C561" s="520">
        <v>70</v>
      </c>
      <c r="D561" s="521">
        <v>0</v>
      </c>
      <c r="E561" s="522">
        <v>0</v>
      </c>
      <c r="F561" s="523">
        <v>0</v>
      </c>
      <c r="G561" s="524">
        <v>0</v>
      </c>
      <c r="H561" s="525">
        <v>59627.93</v>
      </c>
      <c r="I561" s="526">
        <v>25117.8</v>
      </c>
    </row>
    <row r="562" spans="1:9" ht="13.5" customHeight="1">
      <c r="A562" s="502"/>
      <c r="B562" s="511" t="s">
        <v>1245</v>
      </c>
      <c r="C562" s="512">
        <v>70</v>
      </c>
      <c r="D562" s="513">
        <v>1</v>
      </c>
      <c r="E562" s="514">
        <v>0</v>
      </c>
      <c r="F562" s="515">
        <v>0</v>
      </c>
      <c r="G562" s="516">
        <v>0</v>
      </c>
      <c r="H562" s="517">
        <v>5176.3</v>
      </c>
      <c r="I562" s="518">
        <v>0</v>
      </c>
    </row>
    <row r="563" spans="1:9" ht="13.5" customHeight="1">
      <c r="A563" s="502"/>
      <c r="B563" s="519" t="s">
        <v>1246</v>
      </c>
      <c r="C563" s="520">
        <v>70</v>
      </c>
      <c r="D563" s="521">
        <v>1</v>
      </c>
      <c r="E563" s="522">
        <v>13</v>
      </c>
      <c r="F563" s="523">
        <v>0</v>
      </c>
      <c r="G563" s="524">
        <v>0</v>
      </c>
      <c r="H563" s="525">
        <v>5176.3</v>
      </c>
      <c r="I563" s="526">
        <v>0</v>
      </c>
    </row>
    <row r="564" spans="1:9" ht="63.75" customHeight="1">
      <c r="A564" s="502"/>
      <c r="B564" s="511" t="s">
        <v>1418</v>
      </c>
      <c r="C564" s="512">
        <v>70</v>
      </c>
      <c r="D564" s="513">
        <v>1</v>
      </c>
      <c r="E564" s="514">
        <v>13</v>
      </c>
      <c r="F564" s="515">
        <v>6710000</v>
      </c>
      <c r="G564" s="516">
        <v>0</v>
      </c>
      <c r="H564" s="517">
        <v>5176.3</v>
      </c>
      <c r="I564" s="518">
        <v>0</v>
      </c>
    </row>
    <row r="565" spans="1:9" ht="63.75" customHeight="1">
      <c r="A565" s="502"/>
      <c r="B565" s="519" t="s">
        <v>1420</v>
      </c>
      <c r="C565" s="520">
        <v>70</v>
      </c>
      <c r="D565" s="521">
        <v>1</v>
      </c>
      <c r="E565" s="522">
        <v>13</v>
      </c>
      <c r="F565" s="523">
        <v>6719001</v>
      </c>
      <c r="G565" s="524">
        <v>0</v>
      </c>
      <c r="H565" s="525">
        <v>5176.3</v>
      </c>
      <c r="I565" s="526">
        <v>0</v>
      </c>
    </row>
    <row r="566" spans="1:9" ht="25.5" customHeight="1">
      <c r="A566" s="502"/>
      <c r="B566" s="511" t="s">
        <v>1768</v>
      </c>
      <c r="C566" s="512">
        <v>70</v>
      </c>
      <c r="D566" s="513">
        <v>1</v>
      </c>
      <c r="E566" s="514">
        <v>13</v>
      </c>
      <c r="F566" s="515">
        <v>6719001</v>
      </c>
      <c r="G566" s="516" t="s">
        <v>1769</v>
      </c>
      <c r="H566" s="517">
        <v>168</v>
      </c>
      <c r="I566" s="518">
        <v>0</v>
      </c>
    </row>
    <row r="567" spans="1:9" ht="25.5" customHeight="1">
      <c r="A567" s="502"/>
      <c r="B567" s="511" t="s">
        <v>1162</v>
      </c>
      <c r="C567" s="512">
        <v>70</v>
      </c>
      <c r="D567" s="513">
        <v>1</v>
      </c>
      <c r="E567" s="514">
        <v>13</v>
      </c>
      <c r="F567" s="515">
        <v>6719001</v>
      </c>
      <c r="G567" s="516" t="s">
        <v>1769</v>
      </c>
      <c r="H567" s="517">
        <v>168</v>
      </c>
      <c r="I567" s="518">
        <v>0</v>
      </c>
    </row>
    <row r="568" spans="1:9" ht="34.5" customHeight="1">
      <c r="A568" s="502"/>
      <c r="B568" s="511" t="s">
        <v>1193</v>
      </c>
      <c r="C568" s="512">
        <v>70</v>
      </c>
      <c r="D568" s="513">
        <v>1</v>
      </c>
      <c r="E568" s="514">
        <v>13</v>
      </c>
      <c r="F568" s="515">
        <v>6719001</v>
      </c>
      <c r="G568" s="516" t="s">
        <v>1194</v>
      </c>
      <c r="H568" s="517">
        <v>1173.3</v>
      </c>
      <c r="I568" s="518">
        <v>0</v>
      </c>
    </row>
    <row r="569" spans="1:9" ht="38.25" customHeight="1">
      <c r="A569" s="502"/>
      <c r="B569" s="511" t="s">
        <v>1163</v>
      </c>
      <c r="C569" s="512">
        <v>70</v>
      </c>
      <c r="D569" s="513">
        <v>1</v>
      </c>
      <c r="E569" s="514">
        <v>13</v>
      </c>
      <c r="F569" s="515">
        <v>6719001</v>
      </c>
      <c r="G569" s="516" t="s">
        <v>1194</v>
      </c>
      <c r="H569" s="517">
        <v>1173.3</v>
      </c>
      <c r="I569" s="518">
        <v>0</v>
      </c>
    </row>
    <row r="570" spans="1:9" ht="25.5" customHeight="1">
      <c r="A570" s="502"/>
      <c r="B570" s="511" t="s">
        <v>1770</v>
      </c>
      <c r="C570" s="512">
        <v>70</v>
      </c>
      <c r="D570" s="513">
        <v>1</v>
      </c>
      <c r="E570" s="514">
        <v>13</v>
      </c>
      <c r="F570" s="515">
        <v>6719001</v>
      </c>
      <c r="G570" s="516" t="s">
        <v>1771</v>
      </c>
      <c r="H570" s="517">
        <v>3678</v>
      </c>
      <c r="I570" s="518">
        <v>0</v>
      </c>
    </row>
    <row r="571" spans="1:9" ht="25.5" customHeight="1">
      <c r="A571" s="502"/>
      <c r="B571" s="511" t="s">
        <v>1162</v>
      </c>
      <c r="C571" s="512">
        <v>70</v>
      </c>
      <c r="D571" s="513">
        <v>1</v>
      </c>
      <c r="E571" s="514">
        <v>13</v>
      </c>
      <c r="F571" s="515">
        <v>6719001</v>
      </c>
      <c r="G571" s="516" t="s">
        <v>1771</v>
      </c>
      <c r="H571" s="517">
        <v>3678</v>
      </c>
      <c r="I571" s="518">
        <v>0</v>
      </c>
    </row>
    <row r="572" spans="1:9" ht="13.5" customHeight="1">
      <c r="A572" s="502"/>
      <c r="B572" s="511" t="s">
        <v>1863</v>
      </c>
      <c r="C572" s="512">
        <v>70</v>
      </c>
      <c r="D572" s="513">
        <v>1</v>
      </c>
      <c r="E572" s="514">
        <v>13</v>
      </c>
      <c r="F572" s="515">
        <v>6719001</v>
      </c>
      <c r="G572" s="516" t="s">
        <v>1864</v>
      </c>
      <c r="H572" s="517">
        <v>157</v>
      </c>
      <c r="I572" s="518">
        <v>0</v>
      </c>
    </row>
    <row r="573" spans="1:9" ht="25.5" customHeight="1">
      <c r="A573" s="502"/>
      <c r="B573" s="511" t="s">
        <v>1162</v>
      </c>
      <c r="C573" s="512">
        <v>70</v>
      </c>
      <c r="D573" s="513">
        <v>1</v>
      </c>
      <c r="E573" s="514">
        <v>13</v>
      </c>
      <c r="F573" s="515">
        <v>6719001</v>
      </c>
      <c r="G573" s="516" t="s">
        <v>1864</v>
      </c>
      <c r="H573" s="517">
        <v>157</v>
      </c>
      <c r="I573" s="518">
        <v>0</v>
      </c>
    </row>
    <row r="574" spans="1:9" ht="25.5" customHeight="1">
      <c r="A574" s="502"/>
      <c r="B574" s="511" t="s">
        <v>1715</v>
      </c>
      <c r="C574" s="512">
        <v>70</v>
      </c>
      <c r="D574" s="513">
        <v>3</v>
      </c>
      <c r="E574" s="514">
        <v>0</v>
      </c>
      <c r="F574" s="515">
        <v>0</v>
      </c>
      <c r="G574" s="516">
        <v>0</v>
      </c>
      <c r="H574" s="517">
        <v>2087</v>
      </c>
      <c r="I574" s="518">
        <v>0</v>
      </c>
    </row>
    <row r="575" spans="1:9" ht="38.25" customHeight="1">
      <c r="A575" s="502"/>
      <c r="B575" s="519" t="s">
        <v>1348</v>
      </c>
      <c r="C575" s="520">
        <v>70</v>
      </c>
      <c r="D575" s="521">
        <v>3</v>
      </c>
      <c r="E575" s="522">
        <v>9</v>
      </c>
      <c r="F575" s="523">
        <v>0</v>
      </c>
      <c r="G575" s="524">
        <v>0</v>
      </c>
      <c r="H575" s="525">
        <v>2087</v>
      </c>
      <c r="I575" s="526">
        <v>0</v>
      </c>
    </row>
    <row r="576" spans="1:9" ht="63.75" customHeight="1">
      <c r="A576" s="502"/>
      <c r="B576" s="511" t="s">
        <v>1418</v>
      </c>
      <c r="C576" s="512">
        <v>70</v>
      </c>
      <c r="D576" s="513">
        <v>3</v>
      </c>
      <c r="E576" s="514">
        <v>9</v>
      </c>
      <c r="F576" s="515">
        <v>6710000</v>
      </c>
      <c r="G576" s="516">
        <v>0</v>
      </c>
      <c r="H576" s="517">
        <v>2087</v>
      </c>
      <c r="I576" s="518">
        <v>0</v>
      </c>
    </row>
    <row r="577" spans="1:9" ht="63.75" customHeight="1">
      <c r="A577" s="502"/>
      <c r="B577" s="519" t="s">
        <v>1420</v>
      </c>
      <c r="C577" s="520">
        <v>70</v>
      </c>
      <c r="D577" s="521">
        <v>3</v>
      </c>
      <c r="E577" s="522">
        <v>9</v>
      </c>
      <c r="F577" s="523">
        <v>6719001</v>
      </c>
      <c r="G577" s="524">
        <v>0</v>
      </c>
      <c r="H577" s="525">
        <v>2087</v>
      </c>
      <c r="I577" s="526">
        <v>0</v>
      </c>
    </row>
    <row r="578" spans="1:9" ht="25.5" customHeight="1">
      <c r="A578" s="502"/>
      <c r="B578" s="511" t="s">
        <v>1770</v>
      </c>
      <c r="C578" s="512">
        <v>70</v>
      </c>
      <c r="D578" s="513">
        <v>3</v>
      </c>
      <c r="E578" s="514">
        <v>9</v>
      </c>
      <c r="F578" s="515">
        <v>6719001</v>
      </c>
      <c r="G578" s="516" t="s">
        <v>1771</v>
      </c>
      <c r="H578" s="517">
        <v>2087</v>
      </c>
      <c r="I578" s="518">
        <v>0</v>
      </c>
    </row>
    <row r="579" spans="1:9" ht="13.5" customHeight="1">
      <c r="A579" s="502"/>
      <c r="B579" s="511" t="s">
        <v>1164</v>
      </c>
      <c r="C579" s="512">
        <v>70</v>
      </c>
      <c r="D579" s="513">
        <v>3</v>
      </c>
      <c r="E579" s="514">
        <v>9</v>
      </c>
      <c r="F579" s="515">
        <v>6719001</v>
      </c>
      <c r="G579" s="516" t="s">
        <v>1771</v>
      </c>
      <c r="H579" s="517">
        <v>1100</v>
      </c>
      <c r="I579" s="518">
        <v>0</v>
      </c>
    </row>
    <row r="580" spans="1:9" ht="25.5" customHeight="1">
      <c r="A580" s="502"/>
      <c r="B580" s="511" t="s">
        <v>1165</v>
      </c>
      <c r="C580" s="512">
        <v>70</v>
      </c>
      <c r="D580" s="513">
        <v>3</v>
      </c>
      <c r="E580" s="514">
        <v>9</v>
      </c>
      <c r="F580" s="515">
        <v>6719001</v>
      </c>
      <c r="G580" s="516" t="s">
        <v>1771</v>
      </c>
      <c r="H580" s="517">
        <v>987</v>
      </c>
      <c r="I580" s="518">
        <v>0</v>
      </c>
    </row>
    <row r="581" spans="1:9" ht="13.5" customHeight="1">
      <c r="A581" s="502"/>
      <c r="B581" s="511" t="s">
        <v>1658</v>
      </c>
      <c r="C581" s="512">
        <v>70</v>
      </c>
      <c r="D581" s="513">
        <v>4</v>
      </c>
      <c r="E581" s="514">
        <v>0</v>
      </c>
      <c r="F581" s="515">
        <v>0</v>
      </c>
      <c r="G581" s="516">
        <v>0</v>
      </c>
      <c r="H581" s="517">
        <v>1190</v>
      </c>
      <c r="I581" s="518">
        <v>0</v>
      </c>
    </row>
    <row r="582" spans="1:9" ht="13.5" customHeight="1">
      <c r="A582" s="502"/>
      <c r="B582" s="519" t="s">
        <v>1663</v>
      </c>
      <c r="C582" s="520">
        <v>70</v>
      </c>
      <c r="D582" s="521">
        <v>4</v>
      </c>
      <c r="E582" s="522">
        <v>12</v>
      </c>
      <c r="F582" s="523">
        <v>0</v>
      </c>
      <c r="G582" s="524">
        <v>0</v>
      </c>
      <c r="H582" s="525">
        <v>1190</v>
      </c>
      <c r="I582" s="526">
        <v>0</v>
      </c>
    </row>
    <row r="583" spans="1:9" ht="63.75" customHeight="1">
      <c r="A583" s="502"/>
      <c r="B583" s="511" t="s">
        <v>1418</v>
      </c>
      <c r="C583" s="512">
        <v>70</v>
      </c>
      <c r="D583" s="513">
        <v>4</v>
      </c>
      <c r="E583" s="514">
        <v>12</v>
      </c>
      <c r="F583" s="515">
        <v>6710000</v>
      </c>
      <c r="G583" s="516">
        <v>0</v>
      </c>
      <c r="H583" s="517">
        <v>1190</v>
      </c>
      <c r="I583" s="518">
        <v>0</v>
      </c>
    </row>
    <row r="584" spans="1:9" ht="63.75" customHeight="1">
      <c r="A584" s="502"/>
      <c r="B584" s="519" t="s">
        <v>1420</v>
      </c>
      <c r="C584" s="520">
        <v>70</v>
      </c>
      <c r="D584" s="521">
        <v>4</v>
      </c>
      <c r="E584" s="522">
        <v>12</v>
      </c>
      <c r="F584" s="523">
        <v>6719001</v>
      </c>
      <c r="G584" s="524">
        <v>0</v>
      </c>
      <c r="H584" s="525">
        <v>1190</v>
      </c>
      <c r="I584" s="526">
        <v>0</v>
      </c>
    </row>
    <row r="585" spans="1:9" ht="25.5" customHeight="1">
      <c r="A585" s="502"/>
      <c r="B585" s="511" t="s">
        <v>1768</v>
      </c>
      <c r="C585" s="512">
        <v>70</v>
      </c>
      <c r="D585" s="513">
        <v>4</v>
      </c>
      <c r="E585" s="514">
        <v>12</v>
      </c>
      <c r="F585" s="515">
        <v>6719001</v>
      </c>
      <c r="G585" s="516" t="s">
        <v>1769</v>
      </c>
      <c r="H585" s="517">
        <v>180</v>
      </c>
      <c r="I585" s="518">
        <v>0</v>
      </c>
    </row>
    <row r="586" spans="1:9" ht="38.25" customHeight="1">
      <c r="A586" s="502"/>
      <c r="B586" s="511" t="s">
        <v>1166</v>
      </c>
      <c r="C586" s="512">
        <v>70</v>
      </c>
      <c r="D586" s="513">
        <v>4</v>
      </c>
      <c r="E586" s="514">
        <v>12</v>
      </c>
      <c r="F586" s="515">
        <v>6719001</v>
      </c>
      <c r="G586" s="516" t="s">
        <v>1769</v>
      </c>
      <c r="H586" s="517">
        <v>180</v>
      </c>
      <c r="I586" s="518">
        <v>0</v>
      </c>
    </row>
    <row r="587" spans="1:9" ht="25.5" customHeight="1">
      <c r="A587" s="502"/>
      <c r="B587" s="511" t="s">
        <v>1770</v>
      </c>
      <c r="C587" s="512">
        <v>70</v>
      </c>
      <c r="D587" s="513">
        <v>4</v>
      </c>
      <c r="E587" s="514">
        <v>12</v>
      </c>
      <c r="F587" s="515">
        <v>6719001</v>
      </c>
      <c r="G587" s="516" t="s">
        <v>1771</v>
      </c>
      <c r="H587" s="517">
        <v>1010</v>
      </c>
      <c r="I587" s="518">
        <v>0</v>
      </c>
    </row>
    <row r="588" spans="1:9" ht="38.25" customHeight="1">
      <c r="A588" s="502"/>
      <c r="B588" s="511" t="s">
        <v>1166</v>
      </c>
      <c r="C588" s="512">
        <v>70</v>
      </c>
      <c r="D588" s="513">
        <v>4</v>
      </c>
      <c r="E588" s="514">
        <v>12</v>
      </c>
      <c r="F588" s="515">
        <v>6719001</v>
      </c>
      <c r="G588" s="516" t="s">
        <v>1771</v>
      </c>
      <c r="H588" s="517">
        <v>1010</v>
      </c>
      <c r="I588" s="518">
        <v>0</v>
      </c>
    </row>
    <row r="589" spans="1:9" ht="13.5" customHeight="1">
      <c r="A589" s="502"/>
      <c r="B589" s="511" t="s">
        <v>1665</v>
      </c>
      <c r="C589" s="512">
        <v>70</v>
      </c>
      <c r="D589" s="513">
        <v>5</v>
      </c>
      <c r="E589" s="514">
        <v>0</v>
      </c>
      <c r="F589" s="515">
        <v>0</v>
      </c>
      <c r="G589" s="516">
        <v>0</v>
      </c>
      <c r="H589" s="517">
        <v>20126.2</v>
      </c>
      <c r="I589" s="518">
        <v>10.5</v>
      </c>
    </row>
    <row r="590" spans="1:9" ht="13.5" customHeight="1">
      <c r="A590" s="502"/>
      <c r="B590" s="519" t="s">
        <v>1666</v>
      </c>
      <c r="C590" s="520">
        <v>70</v>
      </c>
      <c r="D590" s="521">
        <v>5</v>
      </c>
      <c r="E590" s="522">
        <v>1</v>
      </c>
      <c r="F590" s="523">
        <v>0</v>
      </c>
      <c r="G590" s="524">
        <v>0</v>
      </c>
      <c r="H590" s="525">
        <v>20115.7</v>
      </c>
      <c r="I590" s="526">
        <v>0</v>
      </c>
    </row>
    <row r="591" spans="1:9" ht="51" customHeight="1">
      <c r="A591" s="502"/>
      <c r="B591" s="511" t="s">
        <v>1248</v>
      </c>
      <c r="C591" s="512">
        <v>70</v>
      </c>
      <c r="D591" s="513">
        <v>5</v>
      </c>
      <c r="E591" s="514">
        <v>1</v>
      </c>
      <c r="F591" s="515">
        <v>5710000</v>
      </c>
      <c r="G591" s="516">
        <v>0</v>
      </c>
      <c r="H591" s="517">
        <v>14550.7</v>
      </c>
      <c r="I591" s="518">
        <v>0</v>
      </c>
    </row>
    <row r="592" spans="1:9" ht="63.75" customHeight="1">
      <c r="A592" s="502"/>
      <c r="B592" s="519" t="s">
        <v>1250</v>
      </c>
      <c r="C592" s="520">
        <v>70</v>
      </c>
      <c r="D592" s="521">
        <v>5</v>
      </c>
      <c r="E592" s="522">
        <v>1</v>
      </c>
      <c r="F592" s="523">
        <v>5715410</v>
      </c>
      <c r="G592" s="524">
        <v>0</v>
      </c>
      <c r="H592" s="525">
        <v>14550.7</v>
      </c>
      <c r="I592" s="526">
        <v>0</v>
      </c>
    </row>
    <row r="593" spans="1:9" ht="38.25" customHeight="1">
      <c r="A593" s="502"/>
      <c r="B593" s="511" t="s">
        <v>1252</v>
      </c>
      <c r="C593" s="512">
        <v>70</v>
      </c>
      <c r="D593" s="513">
        <v>5</v>
      </c>
      <c r="E593" s="514">
        <v>1</v>
      </c>
      <c r="F593" s="515">
        <v>5715410</v>
      </c>
      <c r="G593" s="516" t="s">
        <v>1253</v>
      </c>
      <c r="H593" s="517">
        <v>14550.7</v>
      </c>
      <c r="I593" s="518">
        <v>0</v>
      </c>
    </row>
    <row r="594" spans="1:9" ht="25.5" customHeight="1">
      <c r="A594" s="502"/>
      <c r="B594" s="511" t="s">
        <v>1167</v>
      </c>
      <c r="C594" s="512">
        <v>70</v>
      </c>
      <c r="D594" s="513">
        <v>5</v>
      </c>
      <c r="E594" s="514">
        <v>1</v>
      </c>
      <c r="F594" s="515">
        <v>5715410</v>
      </c>
      <c r="G594" s="516" t="s">
        <v>1253</v>
      </c>
      <c r="H594" s="517">
        <v>14550.7</v>
      </c>
      <c r="I594" s="518">
        <v>0</v>
      </c>
    </row>
    <row r="595" spans="1:9" ht="63.75" customHeight="1">
      <c r="A595" s="502"/>
      <c r="B595" s="511" t="s">
        <v>1418</v>
      </c>
      <c r="C595" s="512">
        <v>70</v>
      </c>
      <c r="D595" s="513">
        <v>5</v>
      </c>
      <c r="E595" s="514">
        <v>1</v>
      </c>
      <c r="F595" s="515">
        <v>6710000</v>
      </c>
      <c r="G595" s="516">
        <v>0</v>
      </c>
      <c r="H595" s="517">
        <v>5565</v>
      </c>
      <c r="I595" s="518">
        <v>0</v>
      </c>
    </row>
    <row r="596" spans="1:9" ht="63.75" customHeight="1">
      <c r="A596" s="502"/>
      <c r="B596" s="519" t="s">
        <v>1420</v>
      </c>
      <c r="C596" s="520">
        <v>70</v>
      </c>
      <c r="D596" s="521">
        <v>5</v>
      </c>
      <c r="E596" s="522">
        <v>1</v>
      </c>
      <c r="F596" s="523">
        <v>6719001</v>
      </c>
      <c r="G596" s="524">
        <v>0</v>
      </c>
      <c r="H596" s="525">
        <v>5565</v>
      </c>
      <c r="I596" s="526">
        <v>0</v>
      </c>
    </row>
    <row r="597" spans="1:9" ht="34.5" customHeight="1">
      <c r="A597" s="502"/>
      <c r="B597" s="511" t="s">
        <v>1193</v>
      </c>
      <c r="C597" s="512">
        <v>70</v>
      </c>
      <c r="D597" s="513">
        <v>5</v>
      </c>
      <c r="E597" s="514">
        <v>1</v>
      </c>
      <c r="F597" s="515">
        <v>6719001</v>
      </c>
      <c r="G597" s="516" t="s">
        <v>1194</v>
      </c>
      <c r="H597" s="517">
        <v>5565</v>
      </c>
      <c r="I597" s="518">
        <v>0</v>
      </c>
    </row>
    <row r="598" spans="1:9" ht="38.25" customHeight="1">
      <c r="A598" s="502"/>
      <c r="B598" s="511" t="s">
        <v>1163</v>
      </c>
      <c r="C598" s="512">
        <v>70</v>
      </c>
      <c r="D598" s="513">
        <v>5</v>
      </c>
      <c r="E598" s="514">
        <v>1</v>
      </c>
      <c r="F598" s="515">
        <v>6719001</v>
      </c>
      <c r="G598" s="516" t="s">
        <v>1194</v>
      </c>
      <c r="H598" s="517">
        <v>5565</v>
      </c>
      <c r="I598" s="518">
        <v>0</v>
      </c>
    </row>
    <row r="599" spans="1:9" ht="25.5" customHeight="1">
      <c r="A599" s="502"/>
      <c r="B599" s="519" t="s">
        <v>1271</v>
      </c>
      <c r="C599" s="520">
        <v>70</v>
      </c>
      <c r="D599" s="521">
        <v>5</v>
      </c>
      <c r="E599" s="522">
        <v>5</v>
      </c>
      <c r="F599" s="523">
        <v>0</v>
      </c>
      <c r="G599" s="524">
        <v>0</v>
      </c>
      <c r="H599" s="525">
        <v>10.5</v>
      </c>
      <c r="I599" s="526">
        <v>10.5</v>
      </c>
    </row>
    <row r="600" spans="1:9" ht="51" customHeight="1">
      <c r="A600" s="502"/>
      <c r="B600" s="511" t="s">
        <v>1266</v>
      </c>
      <c r="C600" s="512">
        <v>70</v>
      </c>
      <c r="D600" s="513">
        <v>5</v>
      </c>
      <c r="E600" s="514">
        <v>5</v>
      </c>
      <c r="F600" s="515">
        <v>5750000</v>
      </c>
      <c r="G600" s="516">
        <v>0</v>
      </c>
      <c r="H600" s="517">
        <v>10.5</v>
      </c>
      <c r="I600" s="518">
        <v>10.5</v>
      </c>
    </row>
    <row r="601" spans="1:9" ht="178.5" customHeight="1">
      <c r="A601" s="502"/>
      <c r="B601" s="519" t="s">
        <v>1270</v>
      </c>
      <c r="C601" s="520">
        <v>70</v>
      </c>
      <c r="D601" s="521">
        <v>5</v>
      </c>
      <c r="E601" s="522">
        <v>5</v>
      </c>
      <c r="F601" s="523">
        <v>5755529</v>
      </c>
      <c r="G601" s="524">
        <v>0</v>
      </c>
      <c r="H601" s="525">
        <v>10.5</v>
      </c>
      <c r="I601" s="526">
        <v>10.5</v>
      </c>
    </row>
    <row r="602" spans="1:9" ht="25.5" customHeight="1">
      <c r="A602" s="502"/>
      <c r="B602" s="511" t="s">
        <v>1770</v>
      </c>
      <c r="C602" s="512">
        <v>70</v>
      </c>
      <c r="D602" s="513">
        <v>5</v>
      </c>
      <c r="E602" s="514">
        <v>5</v>
      </c>
      <c r="F602" s="515">
        <v>5755529</v>
      </c>
      <c r="G602" s="516" t="s">
        <v>1771</v>
      </c>
      <c r="H602" s="517">
        <v>10.5</v>
      </c>
      <c r="I602" s="518">
        <v>10.5</v>
      </c>
    </row>
    <row r="603" spans="1:9" ht="114.75" customHeight="1">
      <c r="A603" s="502"/>
      <c r="B603" s="511" t="s">
        <v>1168</v>
      </c>
      <c r="C603" s="512">
        <v>70</v>
      </c>
      <c r="D603" s="513">
        <v>5</v>
      </c>
      <c r="E603" s="514">
        <v>5</v>
      </c>
      <c r="F603" s="515">
        <v>5755529</v>
      </c>
      <c r="G603" s="516" t="s">
        <v>1771</v>
      </c>
      <c r="H603" s="517">
        <v>10.5</v>
      </c>
      <c r="I603" s="518">
        <v>10.5</v>
      </c>
    </row>
    <row r="604" spans="1:9" ht="13.5" customHeight="1">
      <c r="A604" s="502"/>
      <c r="B604" s="511" t="s">
        <v>1673</v>
      </c>
      <c r="C604" s="512">
        <v>70</v>
      </c>
      <c r="D604" s="513">
        <v>10</v>
      </c>
      <c r="E604" s="514">
        <v>0</v>
      </c>
      <c r="F604" s="515">
        <v>0</v>
      </c>
      <c r="G604" s="516">
        <v>0</v>
      </c>
      <c r="H604" s="517">
        <v>31048.43</v>
      </c>
      <c r="I604" s="518">
        <v>25107.3</v>
      </c>
    </row>
    <row r="605" spans="1:9" ht="13.5" customHeight="1">
      <c r="A605" s="502"/>
      <c r="B605" s="519" t="s">
        <v>1269</v>
      </c>
      <c r="C605" s="520">
        <v>70</v>
      </c>
      <c r="D605" s="521">
        <v>10</v>
      </c>
      <c r="E605" s="522">
        <v>3</v>
      </c>
      <c r="F605" s="523">
        <v>0</v>
      </c>
      <c r="G605" s="524">
        <v>0</v>
      </c>
      <c r="H605" s="525">
        <v>7616.33</v>
      </c>
      <c r="I605" s="526">
        <v>5875.2</v>
      </c>
    </row>
    <row r="606" spans="1:9" ht="51" customHeight="1">
      <c r="A606" s="502"/>
      <c r="B606" s="511" t="s">
        <v>1266</v>
      </c>
      <c r="C606" s="512">
        <v>70</v>
      </c>
      <c r="D606" s="513">
        <v>10</v>
      </c>
      <c r="E606" s="514">
        <v>3</v>
      </c>
      <c r="F606" s="515">
        <v>5750000</v>
      </c>
      <c r="G606" s="516">
        <v>0</v>
      </c>
      <c r="H606" s="517">
        <v>1741.13</v>
      </c>
      <c r="I606" s="518">
        <v>0</v>
      </c>
    </row>
    <row r="607" spans="1:9" ht="114.75" customHeight="1">
      <c r="A607" s="502"/>
      <c r="B607" s="519" t="s">
        <v>1267</v>
      </c>
      <c r="C607" s="520">
        <v>70</v>
      </c>
      <c r="D607" s="521">
        <v>10</v>
      </c>
      <c r="E607" s="522">
        <v>3</v>
      </c>
      <c r="F607" s="523">
        <v>5755440</v>
      </c>
      <c r="G607" s="524">
        <v>0</v>
      </c>
      <c r="H607" s="525">
        <v>1644.4</v>
      </c>
      <c r="I607" s="526">
        <v>0</v>
      </c>
    </row>
    <row r="608" spans="1:9" ht="13.5" customHeight="1">
      <c r="A608" s="502"/>
      <c r="B608" s="511" t="s">
        <v>1812</v>
      </c>
      <c r="C608" s="512">
        <v>70</v>
      </c>
      <c r="D608" s="513">
        <v>10</v>
      </c>
      <c r="E608" s="514">
        <v>3</v>
      </c>
      <c r="F608" s="515">
        <v>5755440</v>
      </c>
      <c r="G608" s="516" t="s">
        <v>1813</v>
      </c>
      <c r="H608" s="517">
        <v>1644.4</v>
      </c>
      <c r="I608" s="518">
        <v>0</v>
      </c>
    </row>
    <row r="609" spans="1:9" ht="25.5" customHeight="1">
      <c r="A609" s="502"/>
      <c r="B609" s="511" t="s">
        <v>1169</v>
      </c>
      <c r="C609" s="512">
        <v>70</v>
      </c>
      <c r="D609" s="513">
        <v>10</v>
      </c>
      <c r="E609" s="514">
        <v>3</v>
      </c>
      <c r="F609" s="515">
        <v>5755440</v>
      </c>
      <c r="G609" s="516" t="s">
        <v>1813</v>
      </c>
      <c r="H609" s="517">
        <v>1644.4</v>
      </c>
      <c r="I609" s="518">
        <v>0</v>
      </c>
    </row>
    <row r="610" spans="1:9" ht="63.75" customHeight="1">
      <c r="A610" s="502"/>
      <c r="B610" s="519" t="s">
        <v>1272</v>
      </c>
      <c r="C610" s="520">
        <v>70</v>
      </c>
      <c r="D610" s="521">
        <v>10</v>
      </c>
      <c r="E610" s="522">
        <v>3</v>
      </c>
      <c r="F610" s="523">
        <v>5759001</v>
      </c>
      <c r="G610" s="524">
        <v>0</v>
      </c>
      <c r="H610" s="525">
        <v>96.73</v>
      </c>
      <c r="I610" s="526">
        <v>0</v>
      </c>
    </row>
    <row r="611" spans="1:9" ht="13.5" customHeight="1">
      <c r="A611" s="502"/>
      <c r="B611" s="511" t="s">
        <v>1812</v>
      </c>
      <c r="C611" s="512">
        <v>70</v>
      </c>
      <c r="D611" s="513">
        <v>10</v>
      </c>
      <c r="E611" s="514">
        <v>3</v>
      </c>
      <c r="F611" s="515">
        <v>5759001</v>
      </c>
      <c r="G611" s="516" t="s">
        <v>1813</v>
      </c>
      <c r="H611" s="517">
        <v>96.73</v>
      </c>
      <c r="I611" s="518">
        <v>0</v>
      </c>
    </row>
    <row r="612" spans="1:9" ht="51" customHeight="1">
      <c r="A612" s="502"/>
      <c r="B612" s="511" t="s">
        <v>1170</v>
      </c>
      <c r="C612" s="512">
        <v>70</v>
      </c>
      <c r="D612" s="513">
        <v>10</v>
      </c>
      <c r="E612" s="514">
        <v>3</v>
      </c>
      <c r="F612" s="515">
        <v>5759001</v>
      </c>
      <c r="G612" s="516" t="s">
        <v>1813</v>
      </c>
      <c r="H612" s="517">
        <v>96.73</v>
      </c>
      <c r="I612" s="518">
        <v>0</v>
      </c>
    </row>
    <row r="613" spans="1:9" ht="25.5" customHeight="1">
      <c r="A613" s="502"/>
      <c r="B613" s="511" t="s">
        <v>1022</v>
      </c>
      <c r="C613" s="512">
        <v>70</v>
      </c>
      <c r="D613" s="513">
        <v>10</v>
      </c>
      <c r="E613" s="514">
        <v>3</v>
      </c>
      <c r="F613" s="515">
        <v>9040000</v>
      </c>
      <c r="G613" s="516">
        <v>0</v>
      </c>
      <c r="H613" s="517">
        <v>5875.2</v>
      </c>
      <c r="I613" s="518">
        <v>5875.2</v>
      </c>
    </row>
    <row r="614" spans="1:9" ht="153" customHeight="1">
      <c r="A614" s="502"/>
      <c r="B614" s="519" t="s">
        <v>1029</v>
      </c>
      <c r="C614" s="520">
        <v>70</v>
      </c>
      <c r="D614" s="521">
        <v>10</v>
      </c>
      <c r="E614" s="522">
        <v>3</v>
      </c>
      <c r="F614" s="523">
        <v>9045135</v>
      </c>
      <c r="G614" s="524">
        <v>0</v>
      </c>
      <c r="H614" s="525">
        <v>5875.2</v>
      </c>
      <c r="I614" s="526">
        <v>5875.2</v>
      </c>
    </row>
    <row r="615" spans="1:9" ht="13.5" customHeight="1">
      <c r="A615" s="502"/>
      <c r="B615" s="511" t="s">
        <v>1812</v>
      </c>
      <c r="C615" s="512">
        <v>70</v>
      </c>
      <c r="D615" s="513">
        <v>10</v>
      </c>
      <c r="E615" s="514">
        <v>3</v>
      </c>
      <c r="F615" s="515">
        <v>9045135</v>
      </c>
      <c r="G615" s="516" t="s">
        <v>1813</v>
      </c>
      <c r="H615" s="517">
        <v>5875.2</v>
      </c>
      <c r="I615" s="518">
        <v>5875.2</v>
      </c>
    </row>
    <row r="616" spans="1:9" ht="63.75" customHeight="1">
      <c r="A616" s="502"/>
      <c r="B616" s="511" t="s">
        <v>1171</v>
      </c>
      <c r="C616" s="512">
        <v>70</v>
      </c>
      <c r="D616" s="513">
        <v>10</v>
      </c>
      <c r="E616" s="514">
        <v>3</v>
      </c>
      <c r="F616" s="515">
        <v>9045135</v>
      </c>
      <c r="G616" s="516" t="s">
        <v>1813</v>
      </c>
      <c r="H616" s="517">
        <v>5875.2</v>
      </c>
      <c r="I616" s="518">
        <v>5875.2</v>
      </c>
    </row>
    <row r="617" spans="1:9" ht="13.5" customHeight="1">
      <c r="A617" s="502"/>
      <c r="B617" s="519" t="s">
        <v>1760</v>
      </c>
      <c r="C617" s="520">
        <v>70</v>
      </c>
      <c r="D617" s="521">
        <v>10</v>
      </c>
      <c r="E617" s="522">
        <v>4</v>
      </c>
      <c r="F617" s="523">
        <v>0</v>
      </c>
      <c r="G617" s="524">
        <v>0</v>
      </c>
      <c r="H617" s="525">
        <v>19232.099999999999</v>
      </c>
      <c r="I617" s="526">
        <v>19232.099999999999</v>
      </c>
    </row>
    <row r="618" spans="1:9" ht="51" customHeight="1">
      <c r="A618" s="502"/>
      <c r="B618" s="511" t="s">
        <v>1814</v>
      </c>
      <c r="C618" s="512">
        <v>70</v>
      </c>
      <c r="D618" s="513">
        <v>10</v>
      </c>
      <c r="E618" s="514">
        <v>4</v>
      </c>
      <c r="F618" s="515">
        <v>5240000</v>
      </c>
      <c r="G618" s="516">
        <v>0</v>
      </c>
      <c r="H618" s="517">
        <v>19232.099999999999</v>
      </c>
      <c r="I618" s="518">
        <v>19232.099999999999</v>
      </c>
    </row>
    <row r="619" spans="1:9" ht="102" customHeight="1">
      <c r="A619" s="502"/>
      <c r="B619" s="519" t="s">
        <v>1815</v>
      </c>
      <c r="C619" s="520">
        <v>70</v>
      </c>
      <c r="D619" s="521">
        <v>10</v>
      </c>
      <c r="E619" s="522">
        <v>4</v>
      </c>
      <c r="F619" s="523">
        <v>5245511</v>
      </c>
      <c r="G619" s="524">
        <v>0</v>
      </c>
      <c r="H619" s="525">
        <v>19232.099999999999</v>
      </c>
      <c r="I619" s="526">
        <v>19232.099999999999</v>
      </c>
    </row>
    <row r="620" spans="1:9" ht="25.5" customHeight="1">
      <c r="A620" s="502"/>
      <c r="B620" s="511" t="s">
        <v>1801</v>
      </c>
      <c r="C620" s="512">
        <v>70</v>
      </c>
      <c r="D620" s="513">
        <v>10</v>
      </c>
      <c r="E620" s="514">
        <v>4</v>
      </c>
      <c r="F620" s="515">
        <v>5245511</v>
      </c>
      <c r="G620" s="516" t="s">
        <v>1802</v>
      </c>
      <c r="H620" s="517">
        <v>19232.099999999999</v>
      </c>
      <c r="I620" s="518">
        <v>19232.099999999999</v>
      </c>
    </row>
    <row r="621" spans="1:9" ht="114.75" customHeight="1">
      <c r="A621" s="502"/>
      <c r="B621" s="511" t="s">
        <v>1172</v>
      </c>
      <c r="C621" s="512">
        <v>70</v>
      </c>
      <c r="D621" s="513">
        <v>10</v>
      </c>
      <c r="E621" s="514">
        <v>4</v>
      </c>
      <c r="F621" s="515">
        <v>5245511</v>
      </c>
      <c r="G621" s="516" t="s">
        <v>1802</v>
      </c>
      <c r="H621" s="517">
        <v>19232.099999999999</v>
      </c>
      <c r="I621" s="518">
        <v>19232.099999999999</v>
      </c>
    </row>
    <row r="622" spans="1:9" ht="13.5" customHeight="1">
      <c r="A622" s="502"/>
      <c r="B622" s="519" t="s">
        <v>1674</v>
      </c>
      <c r="C622" s="520">
        <v>70</v>
      </c>
      <c r="D622" s="521">
        <v>10</v>
      </c>
      <c r="E622" s="522">
        <v>6</v>
      </c>
      <c r="F622" s="523">
        <v>0</v>
      </c>
      <c r="G622" s="524">
        <v>0</v>
      </c>
      <c r="H622" s="525">
        <v>4200</v>
      </c>
      <c r="I622" s="526">
        <v>0</v>
      </c>
    </row>
    <row r="623" spans="1:9" ht="51" customHeight="1">
      <c r="A623" s="502"/>
      <c r="B623" s="511" t="s">
        <v>1808</v>
      </c>
      <c r="C623" s="512">
        <v>70</v>
      </c>
      <c r="D623" s="513">
        <v>10</v>
      </c>
      <c r="E623" s="514">
        <v>6</v>
      </c>
      <c r="F623" s="515">
        <v>5230000</v>
      </c>
      <c r="G623" s="516">
        <v>0</v>
      </c>
      <c r="H623" s="517">
        <v>4200</v>
      </c>
      <c r="I623" s="518">
        <v>0</v>
      </c>
    </row>
    <row r="624" spans="1:9" ht="63.75" customHeight="1">
      <c r="A624" s="502"/>
      <c r="B624" s="519" t="s">
        <v>1810</v>
      </c>
      <c r="C624" s="520">
        <v>70</v>
      </c>
      <c r="D624" s="521">
        <v>10</v>
      </c>
      <c r="E624" s="522">
        <v>6</v>
      </c>
      <c r="F624" s="523">
        <v>5239001</v>
      </c>
      <c r="G624" s="524">
        <v>0</v>
      </c>
      <c r="H624" s="525">
        <v>4200</v>
      </c>
      <c r="I624" s="526">
        <v>0</v>
      </c>
    </row>
    <row r="625" spans="1:9" ht="13.5" customHeight="1">
      <c r="A625" s="502"/>
      <c r="B625" s="511" t="s">
        <v>1812</v>
      </c>
      <c r="C625" s="512">
        <v>70</v>
      </c>
      <c r="D625" s="513">
        <v>10</v>
      </c>
      <c r="E625" s="514">
        <v>6</v>
      </c>
      <c r="F625" s="515">
        <v>5239001</v>
      </c>
      <c r="G625" s="516" t="s">
        <v>1813</v>
      </c>
      <c r="H625" s="517">
        <v>4200</v>
      </c>
      <c r="I625" s="518">
        <v>0</v>
      </c>
    </row>
    <row r="626" spans="1:9" ht="25.5" customHeight="1">
      <c r="A626" s="502"/>
      <c r="B626" s="511" t="s">
        <v>1150</v>
      </c>
      <c r="C626" s="512">
        <v>70</v>
      </c>
      <c r="D626" s="513">
        <v>10</v>
      </c>
      <c r="E626" s="514">
        <v>6</v>
      </c>
      <c r="F626" s="515">
        <v>5239001</v>
      </c>
      <c r="G626" s="516" t="s">
        <v>1813</v>
      </c>
      <c r="H626" s="517">
        <v>4200</v>
      </c>
      <c r="I626" s="518">
        <v>0</v>
      </c>
    </row>
    <row r="627" spans="1:9" ht="25.5" customHeight="1">
      <c r="A627" s="502"/>
      <c r="B627" s="519" t="s">
        <v>1173</v>
      </c>
      <c r="C627" s="520">
        <v>231</v>
      </c>
      <c r="D627" s="521">
        <v>0</v>
      </c>
      <c r="E627" s="522">
        <v>0</v>
      </c>
      <c r="F627" s="523">
        <v>0</v>
      </c>
      <c r="G627" s="524">
        <v>0</v>
      </c>
      <c r="H627" s="525">
        <v>1383946.3</v>
      </c>
      <c r="I627" s="526">
        <v>1059579.8</v>
      </c>
    </row>
    <row r="628" spans="1:9" ht="13.5" customHeight="1">
      <c r="A628" s="502"/>
      <c r="B628" s="511" t="s">
        <v>1658</v>
      </c>
      <c r="C628" s="512">
        <v>231</v>
      </c>
      <c r="D628" s="513">
        <v>4</v>
      </c>
      <c r="E628" s="514">
        <v>0</v>
      </c>
      <c r="F628" s="515">
        <v>0</v>
      </c>
      <c r="G628" s="516">
        <v>0</v>
      </c>
      <c r="H628" s="517">
        <v>9255.7000000000007</v>
      </c>
      <c r="I628" s="518">
        <v>0</v>
      </c>
    </row>
    <row r="629" spans="1:9" ht="13.5" customHeight="1">
      <c r="A629" s="502"/>
      <c r="B629" s="519" t="s">
        <v>1785</v>
      </c>
      <c r="C629" s="520">
        <v>231</v>
      </c>
      <c r="D629" s="521">
        <v>4</v>
      </c>
      <c r="E629" s="522">
        <v>1</v>
      </c>
      <c r="F629" s="523">
        <v>0</v>
      </c>
      <c r="G629" s="524">
        <v>0</v>
      </c>
      <c r="H629" s="525">
        <v>9255.7000000000007</v>
      </c>
      <c r="I629" s="526">
        <v>0</v>
      </c>
    </row>
    <row r="630" spans="1:9" ht="51" customHeight="1">
      <c r="A630" s="502"/>
      <c r="B630" s="511" t="s">
        <v>1781</v>
      </c>
      <c r="C630" s="512">
        <v>231</v>
      </c>
      <c r="D630" s="513">
        <v>4</v>
      </c>
      <c r="E630" s="514">
        <v>1</v>
      </c>
      <c r="F630" s="515">
        <v>5130000</v>
      </c>
      <c r="G630" s="516">
        <v>0</v>
      </c>
      <c r="H630" s="517">
        <v>8987.6</v>
      </c>
      <c r="I630" s="518">
        <v>0</v>
      </c>
    </row>
    <row r="631" spans="1:9" ht="89.25" customHeight="1">
      <c r="A631" s="502"/>
      <c r="B631" s="519" t="s">
        <v>1783</v>
      </c>
      <c r="C631" s="520">
        <v>231</v>
      </c>
      <c r="D631" s="521">
        <v>4</v>
      </c>
      <c r="E631" s="522">
        <v>1</v>
      </c>
      <c r="F631" s="523">
        <v>5135604</v>
      </c>
      <c r="G631" s="524">
        <v>0</v>
      </c>
      <c r="H631" s="525">
        <v>4314.6000000000004</v>
      </c>
      <c r="I631" s="526">
        <v>0</v>
      </c>
    </row>
    <row r="632" spans="1:9" ht="13.5" customHeight="1">
      <c r="A632" s="502"/>
      <c r="B632" s="511" t="s">
        <v>1746</v>
      </c>
      <c r="C632" s="512">
        <v>231</v>
      </c>
      <c r="D632" s="513">
        <v>4</v>
      </c>
      <c r="E632" s="514">
        <v>1</v>
      </c>
      <c r="F632" s="515">
        <v>5135604</v>
      </c>
      <c r="G632" s="516" t="s">
        <v>1747</v>
      </c>
      <c r="H632" s="517">
        <v>4314.6000000000004</v>
      </c>
      <c r="I632" s="518">
        <v>0</v>
      </c>
    </row>
    <row r="633" spans="1:9" ht="38.25" customHeight="1">
      <c r="A633" s="502"/>
      <c r="B633" s="511" t="s">
        <v>1174</v>
      </c>
      <c r="C633" s="512">
        <v>231</v>
      </c>
      <c r="D633" s="513">
        <v>4</v>
      </c>
      <c r="E633" s="514">
        <v>1</v>
      </c>
      <c r="F633" s="515">
        <v>5135604</v>
      </c>
      <c r="G633" s="516" t="s">
        <v>1747</v>
      </c>
      <c r="H633" s="517">
        <v>4314.6000000000004</v>
      </c>
      <c r="I633" s="518">
        <v>0</v>
      </c>
    </row>
    <row r="634" spans="1:9" ht="63.75" customHeight="1">
      <c r="A634" s="502"/>
      <c r="B634" s="519" t="s">
        <v>1786</v>
      </c>
      <c r="C634" s="520">
        <v>231</v>
      </c>
      <c r="D634" s="521">
        <v>4</v>
      </c>
      <c r="E634" s="522">
        <v>1</v>
      </c>
      <c r="F634" s="523">
        <v>5139001</v>
      </c>
      <c r="G634" s="524">
        <v>0</v>
      </c>
      <c r="H634" s="525">
        <v>4673</v>
      </c>
      <c r="I634" s="526">
        <v>0</v>
      </c>
    </row>
    <row r="635" spans="1:9" ht="13.5" customHeight="1">
      <c r="A635" s="502"/>
      <c r="B635" s="511" t="s">
        <v>1746</v>
      </c>
      <c r="C635" s="512">
        <v>231</v>
      </c>
      <c r="D635" s="513">
        <v>4</v>
      </c>
      <c r="E635" s="514">
        <v>1</v>
      </c>
      <c r="F635" s="515">
        <v>5139001</v>
      </c>
      <c r="G635" s="516" t="s">
        <v>1747</v>
      </c>
      <c r="H635" s="517">
        <v>4673</v>
      </c>
      <c r="I635" s="518">
        <v>0</v>
      </c>
    </row>
    <row r="636" spans="1:9" ht="76.5" customHeight="1">
      <c r="A636" s="502"/>
      <c r="B636" s="511" t="s">
        <v>1175</v>
      </c>
      <c r="C636" s="512">
        <v>231</v>
      </c>
      <c r="D636" s="513">
        <v>4</v>
      </c>
      <c r="E636" s="514">
        <v>1</v>
      </c>
      <c r="F636" s="515">
        <v>5139001</v>
      </c>
      <c r="G636" s="516" t="s">
        <v>1747</v>
      </c>
      <c r="H636" s="517">
        <v>4673</v>
      </c>
      <c r="I636" s="518">
        <v>0</v>
      </c>
    </row>
    <row r="637" spans="1:9" ht="13.5" customHeight="1">
      <c r="A637" s="502"/>
      <c r="B637" s="511" t="s">
        <v>1018</v>
      </c>
      <c r="C637" s="512">
        <v>231</v>
      </c>
      <c r="D637" s="513">
        <v>4</v>
      </c>
      <c r="E637" s="514">
        <v>1</v>
      </c>
      <c r="F637" s="515">
        <v>9070000</v>
      </c>
      <c r="G637" s="516">
        <v>0</v>
      </c>
      <c r="H637" s="517">
        <v>268.10000000000002</v>
      </c>
      <c r="I637" s="518">
        <v>0</v>
      </c>
    </row>
    <row r="638" spans="1:9" ht="89.25" customHeight="1">
      <c r="A638" s="502"/>
      <c r="B638" s="519" t="s">
        <v>1020</v>
      </c>
      <c r="C638" s="520">
        <v>231</v>
      </c>
      <c r="D638" s="521">
        <v>4</v>
      </c>
      <c r="E638" s="522">
        <v>1</v>
      </c>
      <c r="F638" s="523">
        <v>9075683</v>
      </c>
      <c r="G638" s="524">
        <v>0</v>
      </c>
      <c r="H638" s="525">
        <v>268.10000000000002</v>
      </c>
      <c r="I638" s="526">
        <v>0</v>
      </c>
    </row>
    <row r="639" spans="1:9" ht="13.5" customHeight="1">
      <c r="A639" s="502"/>
      <c r="B639" s="511" t="s">
        <v>1742</v>
      </c>
      <c r="C639" s="512">
        <v>231</v>
      </c>
      <c r="D639" s="513">
        <v>4</v>
      </c>
      <c r="E639" s="514">
        <v>1</v>
      </c>
      <c r="F639" s="515">
        <v>9075683</v>
      </c>
      <c r="G639" s="516" t="s">
        <v>1743</v>
      </c>
      <c r="H639" s="517">
        <v>195.4</v>
      </c>
      <c r="I639" s="518">
        <v>0</v>
      </c>
    </row>
    <row r="640" spans="1:9" ht="38.25" customHeight="1">
      <c r="A640" s="502"/>
      <c r="B640" s="511" t="s">
        <v>1176</v>
      </c>
      <c r="C640" s="512">
        <v>231</v>
      </c>
      <c r="D640" s="513">
        <v>4</v>
      </c>
      <c r="E640" s="514">
        <v>1</v>
      </c>
      <c r="F640" s="515">
        <v>9075683</v>
      </c>
      <c r="G640" s="516" t="s">
        <v>1743</v>
      </c>
      <c r="H640" s="517">
        <v>50</v>
      </c>
      <c r="I640" s="518">
        <v>0</v>
      </c>
    </row>
    <row r="641" spans="1:9" ht="38.25" customHeight="1">
      <c r="A641" s="502"/>
      <c r="B641" s="511" t="s">
        <v>1177</v>
      </c>
      <c r="C641" s="512">
        <v>231</v>
      </c>
      <c r="D641" s="513">
        <v>4</v>
      </c>
      <c r="E641" s="514">
        <v>1</v>
      </c>
      <c r="F641" s="515">
        <v>9075683</v>
      </c>
      <c r="G641" s="516" t="s">
        <v>1743</v>
      </c>
      <c r="H641" s="517">
        <v>72.7</v>
      </c>
      <c r="I641" s="518">
        <v>0</v>
      </c>
    </row>
    <row r="642" spans="1:9" ht="38.25" customHeight="1">
      <c r="A642" s="502"/>
      <c r="B642" s="511" t="s">
        <v>1178</v>
      </c>
      <c r="C642" s="512">
        <v>231</v>
      </c>
      <c r="D642" s="513">
        <v>4</v>
      </c>
      <c r="E642" s="514">
        <v>1</v>
      </c>
      <c r="F642" s="515">
        <v>9075683</v>
      </c>
      <c r="G642" s="516" t="s">
        <v>1743</v>
      </c>
      <c r="H642" s="517">
        <v>72.7</v>
      </c>
      <c r="I642" s="518">
        <v>0</v>
      </c>
    </row>
    <row r="643" spans="1:9" ht="13.5" customHeight="1">
      <c r="A643" s="502"/>
      <c r="B643" s="511" t="s">
        <v>1746</v>
      </c>
      <c r="C643" s="512">
        <v>231</v>
      </c>
      <c r="D643" s="513">
        <v>4</v>
      </c>
      <c r="E643" s="514">
        <v>1</v>
      </c>
      <c r="F643" s="515">
        <v>9075683</v>
      </c>
      <c r="G643" s="516" t="s">
        <v>1747</v>
      </c>
      <c r="H643" s="517">
        <v>72.7</v>
      </c>
      <c r="I643" s="518">
        <v>0</v>
      </c>
    </row>
    <row r="644" spans="1:9" ht="38.25" customHeight="1">
      <c r="A644" s="502"/>
      <c r="B644" s="511" t="s">
        <v>1181</v>
      </c>
      <c r="C644" s="512">
        <v>231</v>
      </c>
      <c r="D644" s="513">
        <v>4</v>
      </c>
      <c r="E644" s="514">
        <v>1</v>
      </c>
      <c r="F644" s="515">
        <v>9075683</v>
      </c>
      <c r="G644" s="516" t="s">
        <v>1747</v>
      </c>
      <c r="H644" s="517">
        <v>72.7</v>
      </c>
      <c r="I644" s="518">
        <v>0</v>
      </c>
    </row>
    <row r="645" spans="1:9" ht="13.5" customHeight="1">
      <c r="A645" s="502"/>
      <c r="B645" s="511" t="s">
        <v>1359</v>
      </c>
      <c r="C645" s="512">
        <v>231</v>
      </c>
      <c r="D645" s="513">
        <v>6</v>
      </c>
      <c r="E645" s="514">
        <v>0</v>
      </c>
      <c r="F645" s="515">
        <v>0</v>
      </c>
      <c r="G645" s="516">
        <v>0</v>
      </c>
      <c r="H645" s="517">
        <v>148</v>
      </c>
      <c r="I645" s="518">
        <v>0</v>
      </c>
    </row>
    <row r="646" spans="1:9" ht="13.5" customHeight="1">
      <c r="A646" s="502"/>
      <c r="B646" s="519" t="s">
        <v>1360</v>
      </c>
      <c r="C646" s="520">
        <v>231</v>
      </c>
      <c r="D646" s="521">
        <v>6</v>
      </c>
      <c r="E646" s="522">
        <v>5</v>
      </c>
      <c r="F646" s="523">
        <v>0</v>
      </c>
      <c r="G646" s="524">
        <v>0</v>
      </c>
      <c r="H646" s="525">
        <v>148</v>
      </c>
      <c r="I646" s="526">
        <v>0</v>
      </c>
    </row>
    <row r="647" spans="1:9" ht="38.25" customHeight="1">
      <c r="A647" s="502"/>
      <c r="B647" s="511" t="s">
        <v>1355</v>
      </c>
      <c r="C647" s="512">
        <v>231</v>
      </c>
      <c r="D647" s="513">
        <v>6</v>
      </c>
      <c r="E647" s="514">
        <v>5</v>
      </c>
      <c r="F647" s="515">
        <v>6100000</v>
      </c>
      <c r="G647" s="516">
        <v>0</v>
      </c>
      <c r="H647" s="517">
        <v>148</v>
      </c>
      <c r="I647" s="518">
        <v>0</v>
      </c>
    </row>
    <row r="648" spans="1:9" ht="38.25" customHeight="1">
      <c r="A648" s="502"/>
      <c r="B648" s="519" t="s">
        <v>1357</v>
      </c>
      <c r="C648" s="520">
        <v>231</v>
      </c>
      <c r="D648" s="521">
        <v>6</v>
      </c>
      <c r="E648" s="522">
        <v>5</v>
      </c>
      <c r="F648" s="523">
        <v>6109001</v>
      </c>
      <c r="G648" s="524">
        <v>0</v>
      </c>
      <c r="H648" s="525">
        <v>148</v>
      </c>
      <c r="I648" s="526">
        <v>0</v>
      </c>
    </row>
    <row r="649" spans="1:9" ht="13.5" customHeight="1">
      <c r="A649" s="502"/>
      <c r="B649" s="511" t="s">
        <v>1742</v>
      </c>
      <c r="C649" s="512">
        <v>231</v>
      </c>
      <c r="D649" s="513">
        <v>6</v>
      </c>
      <c r="E649" s="514">
        <v>5</v>
      </c>
      <c r="F649" s="515">
        <v>6109001</v>
      </c>
      <c r="G649" s="516" t="s">
        <v>1743</v>
      </c>
      <c r="H649" s="517">
        <v>48</v>
      </c>
      <c r="I649" s="518">
        <v>0</v>
      </c>
    </row>
    <row r="650" spans="1:9" ht="38.25" customHeight="1">
      <c r="A650" s="502"/>
      <c r="B650" s="511" t="s">
        <v>1182</v>
      </c>
      <c r="C650" s="512">
        <v>231</v>
      </c>
      <c r="D650" s="513">
        <v>6</v>
      </c>
      <c r="E650" s="514">
        <v>5</v>
      </c>
      <c r="F650" s="515">
        <v>6109001</v>
      </c>
      <c r="G650" s="516" t="s">
        <v>1743</v>
      </c>
      <c r="H650" s="517">
        <v>15</v>
      </c>
      <c r="I650" s="518">
        <v>0</v>
      </c>
    </row>
    <row r="651" spans="1:9" ht="38.25" customHeight="1">
      <c r="A651" s="502"/>
      <c r="B651" s="511" t="s">
        <v>763</v>
      </c>
      <c r="C651" s="512">
        <v>231</v>
      </c>
      <c r="D651" s="513">
        <v>6</v>
      </c>
      <c r="E651" s="514">
        <v>5</v>
      </c>
      <c r="F651" s="515">
        <v>6109001</v>
      </c>
      <c r="G651" s="516" t="s">
        <v>1743</v>
      </c>
      <c r="H651" s="517">
        <v>15</v>
      </c>
      <c r="I651" s="518">
        <v>0</v>
      </c>
    </row>
    <row r="652" spans="1:9" ht="38.25" customHeight="1">
      <c r="A652" s="502"/>
      <c r="B652" s="511" t="s">
        <v>764</v>
      </c>
      <c r="C652" s="512">
        <v>231</v>
      </c>
      <c r="D652" s="513">
        <v>6</v>
      </c>
      <c r="E652" s="514">
        <v>5</v>
      </c>
      <c r="F652" s="515">
        <v>6109001</v>
      </c>
      <c r="G652" s="516" t="s">
        <v>1743</v>
      </c>
      <c r="H652" s="517">
        <v>18</v>
      </c>
      <c r="I652" s="518">
        <v>0</v>
      </c>
    </row>
    <row r="653" spans="1:9" ht="13.5" customHeight="1">
      <c r="A653" s="502"/>
      <c r="B653" s="511" t="s">
        <v>1746</v>
      </c>
      <c r="C653" s="512">
        <v>231</v>
      </c>
      <c r="D653" s="513">
        <v>6</v>
      </c>
      <c r="E653" s="514">
        <v>5</v>
      </c>
      <c r="F653" s="515">
        <v>6109001</v>
      </c>
      <c r="G653" s="516" t="s">
        <v>1747</v>
      </c>
      <c r="H653" s="517">
        <v>100</v>
      </c>
      <c r="I653" s="518">
        <v>0</v>
      </c>
    </row>
    <row r="654" spans="1:9" ht="45.75" customHeight="1">
      <c r="A654" s="502"/>
      <c r="B654" s="511" t="s">
        <v>765</v>
      </c>
      <c r="C654" s="512">
        <v>231</v>
      </c>
      <c r="D654" s="513">
        <v>6</v>
      </c>
      <c r="E654" s="514">
        <v>5</v>
      </c>
      <c r="F654" s="515">
        <v>6109001</v>
      </c>
      <c r="G654" s="516" t="s">
        <v>1747</v>
      </c>
      <c r="H654" s="517">
        <v>100</v>
      </c>
      <c r="I654" s="518">
        <v>0</v>
      </c>
    </row>
    <row r="655" spans="1:9" ht="13.5" customHeight="1">
      <c r="A655" s="502"/>
      <c r="B655" s="511" t="s">
        <v>1737</v>
      </c>
      <c r="C655" s="512">
        <v>231</v>
      </c>
      <c r="D655" s="513">
        <v>7</v>
      </c>
      <c r="E655" s="514">
        <v>0</v>
      </c>
      <c r="F655" s="515">
        <v>0</v>
      </c>
      <c r="G655" s="516">
        <v>0</v>
      </c>
      <c r="H655" s="517">
        <v>1353687.6</v>
      </c>
      <c r="I655" s="518">
        <v>1038944.8</v>
      </c>
    </row>
    <row r="656" spans="1:9" ht="13.5" customHeight="1">
      <c r="A656" s="502"/>
      <c r="B656" s="519" t="s">
        <v>1738</v>
      </c>
      <c r="C656" s="520">
        <v>231</v>
      </c>
      <c r="D656" s="521">
        <v>7</v>
      </c>
      <c r="E656" s="522">
        <v>1</v>
      </c>
      <c r="F656" s="523">
        <v>0</v>
      </c>
      <c r="G656" s="524">
        <v>0</v>
      </c>
      <c r="H656" s="525">
        <v>561762.6</v>
      </c>
      <c r="I656" s="526">
        <v>423112</v>
      </c>
    </row>
    <row r="657" spans="1:9" ht="51" customHeight="1">
      <c r="A657" s="502"/>
      <c r="B657" s="511" t="s">
        <v>1734</v>
      </c>
      <c r="C657" s="512">
        <v>231</v>
      </c>
      <c r="D657" s="513">
        <v>7</v>
      </c>
      <c r="E657" s="514">
        <v>1</v>
      </c>
      <c r="F657" s="515">
        <v>5110000</v>
      </c>
      <c r="G657" s="516">
        <v>0</v>
      </c>
      <c r="H657" s="517">
        <v>560837</v>
      </c>
      <c r="I657" s="518">
        <v>423112</v>
      </c>
    </row>
    <row r="658" spans="1:9" ht="76.5" customHeight="1">
      <c r="A658" s="502"/>
      <c r="B658" s="519" t="s">
        <v>1735</v>
      </c>
      <c r="C658" s="520">
        <v>231</v>
      </c>
      <c r="D658" s="521">
        <v>7</v>
      </c>
      <c r="E658" s="522">
        <v>1</v>
      </c>
      <c r="F658" s="523">
        <v>5110159</v>
      </c>
      <c r="G658" s="524">
        <v>0</v>
      </c>
      <c r="H658" s="525">
        <v>137725</v>
      </c>
      <c r="I658" s="526">
        <v>0</v>
      </c>
    </row>
    <row r="659" spans="1:9" ht="63.75" customHeight="1">
      <c r="A659" s="502"/>
      <c r="B659" s="511" t="s">
        <v>1739</v>
      </c>
      <c r="C659" s="512">
        <v>231</v>
      </c>
      <c r="D659" s="513">
        <v>7</v>
      </c>
      <c r="E659" s="514">
        <v>1</v>
      </c>
      <c r="F659" s="515">
        <v>5110159</v>
      </c>
      <c r="G659" s="516" t="s">
        <v>1740</v>
      </c>
      <c r="H659" s="517">
        <v>35559</v>
      </c>
      <c r="I659" s="518">
        <v>0</v>
      </c>
    </row>
    <row r="660" spans="1:9" ht="38.25" customHeight="1">
      <c r="A660" s="502"/>
      <c r="B660" s="511" t="s">
        <v>766</v>
      </c>
      <c r="C660" s="512">
        <v>231</v>
      </c>
      <c r="D660" s="513">
        <v>7</v>
      </c>
      <c r="E660" s="514">
        <v>1</v>
      </c>
      <c r="F660" s="515">
        <v>5110159</v>
      </c>
      <c r="G660" s="516" t="s">
        <v>1740</v>
      </c>
      <c r="H660" s="517">
        <v>8588</v>
      </c>
      <c r="I660" s="518">
        <v>0</v>
      </c>
    </row>
    <row r="661" spans="1:9" ht="38.25" customHeight="1">
      <c r="A661" s="502"/>
      <c r="B661" s="511" t="s">
        <v>767</v>
      </c>
      <c r="C661" s="512">
        <v>231</v>
      </c>
      <c r="D661" s="513">
        <v>7</v>
      </c>
      <c r="E661" s="514">
        <v>1</v>
      </c>
      <c r="F661" s="515">
        <v>5110159</v>
      </c>
      <c r="G661" s="516" t="s">
        <v>1740</v>
      </c>
      <c r="H661" s="517">
        <v>2717</v>
      </c>
      <c r="I661" s="518">
        <v>0</v>
      </c>
    </row>
    <row r="662" spans="1:9" ht="38.25" customHeight="1">
      <c r="A662" s="502"/>
      <c r="B662" s="511" t="s">
        <v>768</v>
      </c>
      <c r="C662" s="512">
        <v>231</v>
      </c>
      <c r="D662" s="513">
        <v>7</v>
      </c>
      <c r="E662" s="514">
        <v>1</v>
      </c>
      <c r="F662" s="515">
        <v>5110159</v>
      </c>
      <c r="G662" s="516" t="s">
        <v>1740</v>
      </c>
      <c r="H662" s="517">
        <v>10009</v>
      </c>
      <c r="I662" s="518">
        <v>0</v>
      </c>
    </row>
    <row r="663" spans="1:9" ht="38.25" customHeight="1">
      <c r="A663" s="502"/>
      <c r="B663" s="511" t="s">
        <v>769</v>
      </c>
      <c r="C663" s="512">
        <v>231</v>
      </c>
      <c r="D663" s="513">
        <v>7</v>
      </c>
      <c r="E663" s="514">
        <v>1</v>
      </c>
      <c r="F663" s="515">
        <v>5110159</v>
      </c>
      <c r="G663" s="516" t="s">
        <v>1740</v>
      </c>
      <c r="H663" s="517">
        <v>2903</v>
      </c>
      <c r="I663" s="518">
        <v>0</v>
      </c>
    </row>
    <row r="664" spans="1:9" ht="38.25" customHeight="1">
      <c r="A664" s="502"/>
      <c r="B664" s="511" t="s">
        <v>770</v>
      </c>
      <c r="C664" s="512">
        <v>231</v>
      </c>
      <c r="D664" s="513">
        <v>7</v>
      </c>
      <c r="E664" s="514">
        <v>1</v>
      </c>
      <c r="F664" s="515">
        <v>5110159</v>
      </c>
      <c r="G664" s="516" t="s">
        <v>1740</v>
      </c>
      <c r="H664" s="517">
        <v>8358</v>
      </c>
      <c r="I664" s="518">
        <v>0</v>
      </c>
    </row>
    <row r="665" spans="1:9" ht="38.25" customHeight="1">
      <c r="A665" s="502"/>
      <c r="B665" s="511" t="s">
        <v>771</v>
      </c>
      <c r="C665" s="512">
        <v>231</v>
      </c>
      <c r="D665" s="513">
        <v>7</v>
      </c>
      <c r="E665" s="514">
        <v>1</v>
      </c>
      <c r="F665" s="515">
        <v>5110159</v>
      </c>
      <c r="G665" s="516" t="s">
        <v>1740</v>
      </c>
      <c r="H665" s="517">
        <v>2984</v>
      </c>
      <c r="I665" s="518">
        <v>0</v>
      </c>
    </row>
    <row r="666" spans="1:9" ht="13.5" customHeight="1">
      <c r="A666" s="502"/>
      <c r="B666" s="511" t="s">
        <v>1742</v>
      </c>
      <c r="C666" s="512">
        <v>231</v>
      </c>
      <c r="D666" s="513">
        <v>7</v>
      </c>
      <c r="E666" s="514">
        <v>1</v>
      </c>
      <c r="F666" s="515">
        <v>5110159</v>
      </c>
      <c r="G666" s="516" t="s">
        <v>1743</v>
      </c>
      <c r="H666" s="517">
        <v>3461</v>
      </c>
      <c r="I666" s="518">
        <v>0</v>
      </c>
    </row>
    <row r="667" spans="1:9" ht="25.5" customHeight="1">
      <c r="A667" s="502"/>
      <c r="B667" s="511" t="s">
        <v>772</v>
      </c>
      <c r="C667" s="512">
        <v>231</v>
      </c>
      <c r="D667" s="513">
        <v>7</v>
      </c>
      <c r="E667" s="514">
        <v>1</v>
      </c>
      <c r="F667" s="515">
        <v>5110159</v>
      </c>
      <c r="G667" s="516" t="s">
        <v>1743</v>
      </c>
      <c r="H667" s="517">
        <v>301</v>
      </c>
      <c r="I667" s="518">
        <v>0</v>
      </c>
    </row>
    <row r="668" spans="1:9" ht="25.5" customHeight="1">
      <c r="A668" s="502"/>
      <c r="B668" s="511" t="s">
        <v>773</v>
      </c>
      <c r="C668" s="512">
        <v>231</v>
      </c>
      <c r="D668" s="513">
        <v>7</v>
      </c>
      <c r="E668" s="514">
        <v>1</v>
      </c>
      <c r="F668" s="515">
        <v>5110159</v>
      </c>
      <c r="G668" s="516" t="s">
        <v>1743</v>
      </c>
      <c r="H668" s="517">
        <v>1054</v>
      </c>
      <c r="I668" s="518">
        <v>0</v>
      </c>
    </row>
    <row r="669" spans="1:9" ht="25.5" customHeight="1">
      <c r="A669" s="502"/>
      <c r="B669" s="511" t="s">
        <v>774</v>
      </c>
      <c r="C669" s="512">
        <v>231</v>
      </c>
      <c r="D669" s="513">
        <v>7</v>
      </c>
      <c r="E669" s="514">
        <v>1</v>
      </c>
      <c r="F669" s="515">
        <v>5110159</v>
      </c>
      <c r="G669" s="516" t="s">
        <v>1743</v>
      </c>
      <c r="H669" s="517">
        <v>1161</v>
      </c>
      <c r="I669" s="518">
        <v>0</v>
      </c>
    </row>
    <row r="670" spans="1:9" ht="25.5" customHeight="1">
      <c r="A670" s="502"/>
      <c r="B670" s="511" t="s">
        <v>775</v>
      </c>
      <c r="C670" s="512">
        <v>231</v>
      </c>
      <c r="D670" s="513">
        <v>7</v>
      </c>
      <c r="E670" s="514">
        <v>1</v>
      </c>
      <c r="F670" s="515">
        <v>5110159</v>
      </c>
      <c r="G670" s="516" t="s">
        <v>1743</v>
      </c>
      <c r="H670" s="517">
        <v>945</v>
      </c>
      <c r="I670" s="518">
        <v>0</v>
      </c>
    </row>
    <row r="671" spans="1:9" ht="63.75" customHeight="1">
      <c r="A671" s="502"/>
      <c r="B671" s="511" t="s">
        <v>1744</v>
      </c>
      <c r="C671" s="512">
        <v>231</v>
      </c>
      <c r="D671" s="513">
        <v>7</v>
      </c>
      <c r="E671" s="514">
        <v>1</v>
      </c>
      <c r="F671" s="515">
        <v>5110159</v>
      </c>
      <c r="G671" s="516" t="s">
        <v>1745</v>
      </c>
      <c r="H671" s="517">
        <v>88909</v>
      </c>
      <c r="I671" s="518">
        <v>0</v>
      </c>
    </row>
    <row r="672" spans="1:9" ht="38.25" customHeight="1">
      <c r="A672" s="502"/>
      <c r="B672" s="511" t="s">
        <v>776</v>
      </c>
      <c r="C672" s="512">
        <v>231</v>
      </c>
      <c r="D672" s="513">
        <v>7</v>
      </c>
      <c r="E672" s="514">
        <v>1</v>
      </c>
      <c r="F672" s="515">
        <v>5110159</v>
      </c>
      <c r="G672" s="516" t="s">
        <v>1745</v>
      </c>
      <c r="H672" s="517">
        <v>5662</v>
      </c>
      <c r="I672" s="518">
        <v>0</v>
      </c>
    </row>
    <row r="673" spans="1:9" ht="38.25" customHeight="1">
      <c r="A673" s="502"/>
      <c r="B673" s="511" t="s">
        <v>777</v>
      </c>
      <c r="C673" s="512">
        <v>231</v>
      </c>
      <c r="D673" s="513">
        <v>7</v>
      </c>
      <c r="E673" s="514">
        <v>1</v>
      </c>
      <c r="F673" s="515">
        <v>5110159</v>
      </c>
      <c r="G673" s="516" t="s">
        <v>1745</v>
      </c>
      <c r="H673" s="517">
        <v>1953</v>
      </c>
      <c r="I673" s="518">
        <v>0</v>
      </c>
    </row>
    <row r="674" spans="1:9" ht="45.75" customHeight="1">
      <c r="A674" s="502"/>
      <c r="B674" s="511" t="s">
        <v>778</v>
      </c>
      <c r="C674" s="512">
        <v>231</v>
      </c>
      <c r="D674" s="513">
        <v>7</v>
      </c>
      <c r="E674" s="514">
        <v>1</v>
      </c>
      <c r="F674" s="515">
        <v>5110159</v>
      </c>
      <c r="G674" s="516" t="s">
        <v>1745</v>
      </c>
      <c r="H674" s="517">
        <v>5422</v>
      </c>
      <c r="I674" s="518">
        <v>0</v>
      </c>
    </row>
    <row r="675" spans="1:9" ht="51" customHeight="1">
      <c r="A675" s="502"/>
      <c r="B675" s="511" t="s">
        <v>779</v>
      </c>
      <c r="C675" s="512">
        <v>231</v>
      </c>
      <c r="D675" s="513">
        <v>7</v>
      </c>
      <c r="E675" s="514">
        <v>1</v>
      </c>
      <c r="F675" s="515">
        <v>5110159</v>
      </c>
      <c r="G675" s="516" t="s">
        <v>1745</v>
      </c>
      <c r="H675" s="517">
        <v>221</v>
      </c>
      <c r="I675" s="518">
        <v>0</v>
      </c>
    </row>
    <row r="676" spans="1:9" ht="38.25" customHeight="1">
      <c r="A676" s="502"/>
      <c r="B676" s="511" t="s">
        <v>780</v>
      </c>
      <c r="C676" s="512">
        <v>231</v>
      </c>
      <c r="D676" s="513">
        <v>7</v>
      </c>
      <c r="E676" s="514">
        <v>1</v>
      </c>
      <c r="F676" s="515">
        <v>5110159</v>
      </c>
      <c r="G676" s="516" t="s">
        <v>1745</v>
      </c>
      <c r="H676" s="517">
        <v>9024</v>
      </c>
      <c r="I676" s="518">
        <v>0</v>
      </c>
    </row>
    <row r="677" spans="1:9" ht="38.25" customHeight="1">
      <c r="A677" s="502"/>
      <c r="B677" s="511" t="s">
        <v>781</v>
      </c>
      <c r="C677" s="512">
        <v>231</v>
      </c>
      <c r="D677" s="513">
        <v>7</v>
      </c>
      <c r="E677" s="514">
        <v>1</v>
      </c>
      <c r="F677" s="515">
        <v>5110159</v>
      </c>
      <c r="G677" s="516" t="s">
        <v>1745</v>
      </c>
      <c r="H677" s="517">
        <v>2629</v>
      </c>
      <c r="I677" s="518">
        <v>0</v>
      </c>
    </row>
    <row r="678" spans="1:9" ht="38.25" customHeight="1">
      <c r="A678" s="502"/>
      <c r="B678" s="511" t="s">
        <v>782</v>
      </c>
      <c r="C678" s="512">
        <v>231</v>
      </c>
      <c r="D678" s="513">
        <v>7</v>
      </c>
      <c r="E678" s="514">
        <v>1</v>
      </c>
      <c r="F678" s="515">
        <v>5110159</v>
      </c>
      <c r="G678" s="516" t="s">
        <v>1745</v>
      </c>
      <c r="H678" s="517">
        <v>9279</v>
      </c>
      <c r="I678" s="518">
        <v>0</v>
      </c>
    </row>
    <row r="679" spans="1:9" ht="38.25" customHeight="1">
      <c r="A679" s="502"/>
      <c r="B679" s="511" t="s">
        <v>783</v>
      </c>
      <c r="C679" s="512">
        <v>231</v>
      </c>
      <c r="D679" s="513">
        <v>7</v>
      </c>
      <c r="E679" s="514">
        <v>1</v>
      </c>
      <c r="F679" s="515">
        <v>5110159</v>
      </c>
      <c r="G679" s="516" t="s">
        <v>1745</v>
      </c>
      <c r="H679" s="517">
        <v>880</v>
      </c>
      <c r="I679" s="518">
        <v>0</v>
      </c>
    </row>
    <row r="680" spans="1:9" ht="38.25" customHeight="1">
      <c r="A680" s="502"/>
      <c r="B680" s="511" t="s">
        <v>1202</v>
      </c>
      <c r="C680" s="512">
        <v>231</v>
      </c>
      <c r="D680" s="513">
        <v>7</v>
      </c>
      <c r="E680" s="514">
        <v>1</v>
      </c>
      <c r="F680" s="515">
        <v>5110159</v>
      </c>
      <c r="G680" s="516" t="s">
        <v>1745</v>
      </c>
      <c r="H680" s="517">
        <v>9635</v>
      </c>
      <c r="I680" s="518">
        <v>0</v>
      </c>
    </row>
    <row r="681" spans="1:9" ht="51" customHeight="1">
      <c r="A681" s="502"/>
      <c r="B681" s="511" t="s">
        <v>1203</v>
      </c>
      <c r="C681" s="512">
        <v>231</v>
      </c>
      <c r="D681" s="513">
        <v>7</v>
      </c>
      <c r="E681" s="514">
        <v>1</v>
      </c>
      <c r="F681" s="515">
        <v>5110159</v>
      </c>
      <c r="G681" s="516" t="s">
        <v>1745</v>
      </c>
      <c r="H681" s="517">
        <v>1349</v>
      </c>
      <c r="I681" s="518">
        <v>0</v>
      </c>
    </row>
    <row r="682" spans="1:9" ht="38.25" customHeight="1">
      <c r="A682" s="502"/>
      <c r="B682" s="511" t="s">
        <v>1204</v>
      </c>
      <c r="C682" s="512">
        <v>231</v>
      </c>
      <c r="D682" s="513">
        <v>7</v>
      </c>
      <c r="E682" s="514">
        <v>1</v>
      </c>
      <c r="F682" s="515">
        <v>5110159</v>
      </c>
      <c r="G682" s="516" t="s">
        <v>1745</v>
      </c>
      <c r="H682" s="517">
        <v>10345</v>
      </c>
      <c r="I682" s="518">
        <v>0</v>
      </c>
    </row>
    <row r="683" spans="1:9" ht="38.25" customHeight="1">
      <c r="A683" s="502"/>
      <c r="B683" s="511" t="s">
        <v>1205</v>
      </c>
      <c r="C683" s="512">
        <v>231</v>
      </c>
      <c r="D683" s="513">
        <v>7</v>
      </c>
      <c r="E683" s="514">
        <v>1</v>
      </c>
      <c r="F683" s="515">
        <v>5110159</v>
      </c>
      <c r="G683" s="516" t="s">
        <v>1745</v>
      </c>
      <c r="H683" s="517">
        <v>1438</v>
      </c>
      <c r="I683" s="518">
        <v>0</v>
      </c>
    </row>
    <row r="684" spans="1:9" ht="38.25" customHeight="1">
      <c r="A684" s="502"/>
      <c r="B684" s="511" t="s">
        <v>1206</v>
      </c>
      <c r="C684" s="512">
        <v>231</v>
      </c>
      <c r="D684" s="513">
        <v>7</v>
      </c>
      <c r="E684" s="514">
        <v>1</v>
      </c>
      <c r="F684" s="515">
        <v>5110159</v>
      </c>
      <c r="G684" s="516" t="s">
        <v>1745</v>
      </c>
      <c r="H684" s="517">
        <v>9604</v>
      </c>
      <c r="I684" s="518">
        <v>0</v>
      </c>
    </row>
    <row r="685" spans="1:9" ht="38.25" customHeight="1">
      <c r="A685" s="502"/>
      <c r="B685" s="511" t="s">
        <v>1207</v>
      </c>
      <c r="C685" s="512">
        <v>231</v>
      </c>
      <c r="D685" s="513">
        <v>7</v>
      </c>
      <c r="E685" s="514">
        <v>1</v>
      </c>
      <c r="F685" s="515">
        <v>5110159</v>
      </c>
      <c r="G685" s="516" t="s">
        <v>1745</v>
      </c>
      <c r="H685" s="517">
        <v>1542</v>
      </c>
      <c r="I685" s="518">
        <v>0</v>
      </c>
    </row>
    <row r="686" spans="1:9" ht="38.25" customHeight="1">
      <c r="A686" s="502"/>
      <c r="B686" s="511" t="s">
        <v>1208</v>
      </c>
      <c r="C686" s="512">
        <v>231</v>
      </c>
      <c r="D686" s="513">
        <v>7</v>
      </c>
      <c r="E686" s="514">
        <v>1</v>
      </c>
      <c r="F686" s="515">
        <v>5110159</v>
      </c>
      <c r="G686" s="516" t="s">
        <v>1745</v>
      </c>
      <c r="H686" s="517">
        <v>8571</v>
      </c>
      <c r="I686" s="518">
        <v>0</v>
      </c>
    </row>
    <row r="687" spans="1:9" ht="51" customHeight="1">
      <c r="A687" s="502"/>
      <c r="B687" s="511" t="s">
        <v>1209</v>
      </c>
      <c r="C687" s="512">
        <v>231</v>
      </c>
      <c r="D687" s="513">
        <v>7</v>
      </c>
      <c r="E687" s="514">
        <v>1</v>
      </c>
      <c r="F687" s="515">
        <v>5110159</v>
      </c>
      <c r="G687" s="516" t="s">
        <v>1745</v>
      </c>
      <c r="H687" s="517">
        <v>635</v>
      </c>
      <c r="I687" s="518">
        <v>0</v>
      </c>
    </row>
    <row r="688" spans="1:9" ht="51" customHeight="1">
      <c r="A688" s="502"/>
      <c r="B688" s="511" t="s">
        <v>1210</v>
      </c>
      <c r="C688" s="512">
        <v>231</v>
      </c>
      <c r="D688" s="513">
        <v>7</v>
      </c>
      <c r="E688" s="514">
        <v>1</v>
      </c>
      <c r="F688" s="515">
        <v>5110159</v>
      </c>
      <c r="G688" s="516" t="s">
        <v>1745</v>
      </c>
      <c r="H688" s="517">
        <v>9150</v>
      </c>
      <c r="I688" s="518">
        <v>0</v>
      </c>
    </row>
    <row r="689" spans="1:9" ht="51" customHeight="1">
      <c r="A689" s="502"/>
      <c r="B689" s="511" t="s">
        <v>1211</v>
      </c>
      <c r="C689" s="512">
        <v>231</v>
      </c>
      <c r="D689" s="513">
        <v>7</v>
      </c>
      <c r="E689" s="514">
        <v>1</v>
      </c>
      <c r="F689" s="515">
        <v>5110159</v>
      </c>
      <c r="G689" s="516" t="s">
        <v>1745</v>
      </c>
      <c r="H689" s="517">
        <v>1570</v>
      </c>
      <c r="I689" s="518">
        <v>0</v>
      </c>
    </row>
    <row r="690" spans="1:9" ht="13.5" customHeight="1">
      <c r="A690" s="502"/>
      <c r="B690" s="511" t="s">
        <v>1746</v>
      </c>
      <c r="C690" s="512">
        <v>231</v>
      </c>
      <c r="D690" s="513">
        <v>7</v>
      </c>
      <c r="E690" s="514">
        <v>1</v>
      </c>
      <c r="F690" s="515">
        <v>5110159</v>
      </c>
      <c r="G690" s="516" t="s">
        <v>1747</v>
      </c>
      <c r="H690" s="517">
        <v>9796</v>
      </c>
      <c r="I690" s="518">
        <v>0</v>
      </c>
    </row>
    <row r="691" spans="1:9" ht="25.5" customHeight="1">
      <c r="A691" s="502"/>
      <c r="B691" s="511" t="s">
        <v>772</v>
      </c>
      <c r="C691" s="512">
        <v>231</v>
      </c>
      <c r="D691" s="513">
        <v>7</v>
      </c>
      <c r="E691" s="514">
        <v>1</v>
      </c>
      <c r="F691" s="515">
        <v>5110159</v>
      </c>
      <c r="G691" s="516" t="s">
        <v>1747</v>
      </c>
      <c r="H691" s="517">
        <v>1000</v>
      </c>
      <c r="I691" s="518">
        <v>0</v>
      </c>
    </row>
    <row r="692" spans="1:9" ht="13.5" customHeight="1">
      <c r="A692" s="502"/>
      <c r="B692" s="511" t="s">
        <v>1059</v>
      </c>
      <c r="C692" s="512">
        <v>231</v>
      </c>
      <c r="D692" s="513">
        <v>7</v>
      </c>
      <c r="E692" s="514">
        <v>1</v>
      </c>
      <c r="F692" s="515">
        <v>5110159</v>
      </c>
      <c r="G692" s="516" t="s">
        <v>1747</v>
      </c>
      <c r="H692" s="517">
        <v>185</v>
      </c>
      <c r="I692" s="518">
        <v>0</v>
      </c>
    </row>
    <row r="693" spans="1:9" ht="25.5" customHeight="1">
      <c r="A693" s="502"/>
      <c r="B693" s="511" t="s">
        <v>1212</v>
      </c>
      <c r="C693" s="512">
        <v>231</v>
      </c>
      <c r="D693" s="513">
        <v>7</v>
      </c>
      <c r="E693" s="514">
        <v>1</v>
      </c>
      <c r="F693" s="515">
        <v>5110159</v>
      </c>
      <c r="G693" s="516" t="s">
        <v>1747</v>
      </c>
      <c r="H693" s="517">
        <v>427</v>
      </c>
      <c r="I693" s="518">
        <v>0</v>
      </c>
    </row>
    <row r="694" spans="1:9" ht="25.5" customHeight="1">
      <c r="A694" s="502"/>
      <c r="B694" s="511" t="s">
        <v>1213</v>
      </c>
      <c r="C694" s="512">
        <v>231</v>
      </c>
      <c r="D694" s="513">
        <v>7</v>
      </c>
      <c r="E694" s="514">
        <v>1</v>
      </c>
      <c r="F694" s="515">
        <v>5110159</v>
      </c>
      <c r="G694" s="516" t="s">
        <v>1747</v>
      </c>
      <c r="H694" s="517">
        <v>1041</v>
      </c>
      <c r="I694" s="518">
        <v>0</v>
      </c>
    </row>
    <row r="695" spans="1:9" ht="25.5" customHeight="1">
      <c r="A695" s="502"/>
      <c r="B695" s="511" t="s">
        <v>1214</v>
      </c>
      <c r="C695" s="512">
        <v>231</v>
      </c>
      <c r="D695" s="513">
        <v>7</v>
      </c>
      <c r="E695" s="514">
        <v>1</v>
      </c>
      <c r="F695" s="515">
        <v>5110159</v>
      </c>
      <c r="G695" s="516" t="s">
        <v>1747</v>
      </c>
      <c r="H695" s="517">
        <v>581</v>
      </c>
      <c r="I695" s="518">
        <v>0</v>
      </c>
    </row>
    <row r="696" spans="1:9" ht="25.5" customHeight="1">
      <c r="A696" s="502"/>
      <c r="B696" s="511" t="s">
        <v>1215</v>
      </c>
      <c r="C696" s="512">
        <v>231</v>
      </c>
      <c r="D696" s="513">
        <v>7</v>
      </c>
      <c r="E696" s="514">
        <v>1</v>
      </c>
      <c r="F696" s="515">
        <v>5110159</v>
      </c>
      <c r="G696" s="516" t="s">
        <v>1747</v>
      </c>
      <c r="H696" s="517">
        <v>1079</v>
      </c>
      <c r="I696" s="518">
        <v>0</v>
      </c>
    </row>
    <row r="697" spans="1:9" ht="25.5" customHeight="1">
      <c r="A697" s="502"/>
      <c r="B697" s="511" t="s">
        <v>1216</v>
      </c>
      <c r="C697" s="512">
        <v>231</v>
      </c>
      <c r="D697" s="513">
        <v>7</v>
      </c>
      <c r="E697" s="514">
        <v>1</v>
      </c>
      <c r="F697" s="515">
        <v>5110159</v>
      </c>
      <c r="G697" s="516" t="s">
        <v>1747</v>
      </c>
      <c r="H697" s="517">
        <v>1054</v>
      </c>
      <c r="I697" s="518">
        <v>0</v>
      </c>
    </row>
    <row r="698" spans="1:9" ht="25.5" customHeight="1">
      <c r="A698" s="502"/>
      <c r="B698" s="511" t="s">
        <v>1217</v>
      </c>
      <c r="C698" s="512">
        <v>231</v>
      </c>
      <c r="D698" s="513">
        <v>7</v>
      </c>
      <c r="E698" s="514">
        <v>1</v>
      </c>
      <c r="F698" s="515">
        <v>5110159</v>
      </c>
      <c r="G698" s="516" t="s">
        <v>1747</v>
      </c>
      <c r="H698" s="517">
        <v>1119</v>
      </c>
      <c r="I698" s="518">
        <v>0</v>
      </c>
    </row>
    <row r="699" spans="1:9" ht="25.5" customHeight="1">
      <c r="A699" s="502"/>
      <c r="B699" s="511" t="s">
        <v>1218</v>
      </c>
      <c r="C699" s="512">
        <v>231</v>
      </c>
      <c r="D699" s="513">
        <v>7</v>
      </c>
      <c r="E699" s="514">
        <v>1</v>
      </c>
      <c r="F699" s="515">
        <v>5110159</v>
      </c>
      <c r="G699" s="516" t="s">
        <v>1747</v>
      </c>
      <c r="H699" s="517">
        <v>1139</v>
      </c>
      <c r="I699" s="518">
        <v>0</v>
      </c>
    </row>
    <row r="700" spans="1:9" ht="25.5" customHeight="1">
      <c r="A700" s="502"/>
      <c r="B700" s="511" t="s">
        <v>1219</v>
      </c>
      <c r="C700" s="512">
        <v>231</v>
      </c>
      <c r="D700" s="513">
        <v>7</v>
      </c>
      <c r="E700" s="514">
        <v>1</v>
      </c>
      <c r="F700" s="515">
        <v>5110159</v>
      </c>
      <c r="G700" s="516" t="s">
        <v>1747</v>
      </c>
      <c r="H700" s="517">
        <v>1038</v>
      </c>
      <c r="I700" s="518">
        <v>0</v>
      </c>
    </row>
    <row r="701" spans="1:9" ht="25.5" customHeight="1">
      <c r="A701" s="502"/>
      <c r="B701" s="511" t="s">
        <v>1220</v>
      </c>
      <c r="C701" s="512">
        <v>231</v>
      </c>
      <c r="D701" s="513">
        <v>7</v>
      </c>
      <c r="E701" s="514">
        <v>1</v>
      </c>
      <c r="F701" s="515">
        <v>5110159</v>
      </c>
      <c r="G701" s="516" t="s">
        <v>1747</v>
      </c>
      <c r="H701" s="517">
        <v>1133</v>
      </c>
      <c r="I701" s="518">
        <v>0</v>
      </c>
    </row>
    <row r="702" spans="1:9" ht="89.25" customHeight="1">
      <c r="A702" s="502"/>
      <c r="B702" s="519" t="s">
        <v>1756</v>
      </c>
      <c r="C702" s="520">
        <v>231</v>
      </c>
      <c r="D702" s="521">
        <v>7</v>
      </c>
      <c r="E702" s="522">
        <v>1</v>
      </c>
      <c r="F702" s="523">
        <v>5115503</v>
      </c>
      <c r="G702" s="524">
        <v>0</v>
      </c>
      <c r="H702" s="525">
        <v>421501</v>
      </c>
      <c r="I702" s="526">
        <v>421501</v>
      </c>
    </row>
    <row r="703" spans="1:9" ht="63.75" customHeight="1">
      <c r="A703" s="502"/>
      <c r="B703" s="511" t="s">
        <v>1739</v>
      </c>
      <c r="C703" s="512">
        <v>231</v>
      </c>
      <c r="D703" s="513">
        <v>7</v>
      </c>
      <c r="E703" s="514">
        <v>1</v>
      </c>
      <c r="F703" s="515">
        <v>5115503</v>
      </c>
      <c r="G703" s="516" t="s">
        <v>1740</v>
      </c>
      <c r="H703" s="517">
        <v>109195</v>
      </c>
      <c r="I703" s="518">
        <v>109195</v>
      </c>
    </row>
    <row r="704" spans="1:9" ht="57" customHeight="1">
      <c r="A704" s="502"/>
      <c r="B704" s="511" t="s">
        <v>1221</v>
      </c>
      <c r="C704" s="512">
        <v>231</v>
      </c>
      <c r="D704" s="513">
        <v>7</v>
      </c>
      <c r="E704" s="514">
        <v>1</v>
      </c>
      <c r="F704" s="515">
        <v>5115503</v>
      </c>
      <c r="G704" s="516" t="s">
        <v>1740</v>
      </c>
      <c r="H704" s="517">
        <v>15048</v>
      </c>
      <c r="I704" s="518">
        <v>15048</v>
      </c>
    </row>
    <row r="705" spans="1:9" ht="51" customHeight="1">
      <c r="A705" s="502"/>
      <c r="B705" s="511" t="s">
        <v>1222</v>
      </c>
      <c r="C705" s="512">
        <v>231</v>
      </c>
      <c r="D705" s="513">
        <v>7</v>
      </c>
      <c r="E705" s="514">
        <v>1</v>
      </c>
      <c r="F705" s="515">
        <v>5115503</v>
      </c>
      <c r="G705" s="516" t="s">
        <v>1740</v>
      </c>
      <c r="H705" s="517">
        <v>13175</v>
      </c>
      <c r="I705" s="518">
        <v>13175</v>
      </c>
    </row>
    <row r="706" spans="1:9" ht="57" customHeight="1">
      <c r="A706" s="502"/>
      <c r="B706" s="511" t="s">
        <v>1223</v>
      </c>
      <c r="C706" s="512">
        <v>231</v>
      </c>
      <c r="D706" s="513">
        <v>7</v>
      </c>
      <c r="E706" s="514">
        <v>1</v>
      </c>
      <c r="F706" s="515">
        <v>5115503</v>
      </c>
      <c r="G706" s="516" t="s">
        <v>1740</v>
      </c>
      <c r="H706" s="517">
        <v>12651</v>
      </c>
      <c r="I706" s="518">
        <v>12651</v>
      </c>
    </row>
    <row r="707" spans="1:9" ht="57" customHeight="1">
      <c r="A707" s="502"/>
      <c r="B707" s="511" t="s">
        <v>1221</v>
      </c>
      <c r="C707" s="512">
        <v>231</v>
      </c>
      <c r="D707" s="513">
        <v>7</v>
      </c>
      <c r="E707" s="514">
        <v>1</v>
      </c>
      <c r="F707" s="515">
        <v>5115503</v>
      </c>
      <c r="G707" s="516" t="s">
        <v>1740</v>
      </c>
      <c r="H707" s="517">
        <v>24995</v>
      </c>
      <c r="I707" s="518">
        <v>24995</v>
      </c>
    </row>
    <row r="708" spans="1:9" ht="51" customHeight="1">
      <c r="A708" s="502"/>
      <c r="B708" s="511" t="s">
        <v>1222</v>
      </c>
      <c r="C708" s="512">
        <v>231</v>
      </c>
      <c r="D708" s="513">
        <v>7</v>
      </c>
      <c r="E708" s="514">
        <v>1</v>
      </c>
      <c r="F708" s="515">
        <v>5115503</v>
      </c>
      <c r="G708" s="516" t="s">
        <v>1740</v>
      </c>
      <c r="H708" s="517">
        <v>21663</v>
      </c>
      <c r="I708" s="518">
        <v>21663</v>
      </c>
    </row>
    <row r="709" spans="1:9" ht="57" customHeight="1">
      <c r="A709" s="502"/>
      <c r="B709" s="511" t="s">
        <v>1223</v>
      </c>
      <c r="C709" s="512">
        <v>231</v>
      </c>
      <c r="D709" s="513">
        <v>7</v>
      </c>
      <c r="E709" s="514">
        <v>1</v>
      </c>
      <c r="F709" s="515">
        <v>5115503</v>
      </c>
      <c r="G709" s="516" t="s">
        <v>1740</v>
      </c>
      <c r="H709" s="517">
        <v>21663</v>
      </c>
      <c r="I709" s="518">
        <v>21663</v>
      </c>
    </row>
    <row r="710" spans="1:9" ht="63.75" customHeight="1">
      <c r="A710" s="502"/>
      <c r="B710" s="511" t="s">
        <v>1744</v>
      </c>
      <c r="C710" s="512">
        <v>231</v>
      </c>
      <c r="D710" s="513">
        <v>7</v>
      </c>
      <c r="E710" s="514">
        <v>1</v>
      </c>
      <c r="F710" s="515">
        <v>5115503</v>
      </c>
      <c r="G710" s="516" t="s">
        <v>1745</v>
      </c>
      <c r="H710" s="517">
        <v>312306</v>
      </c>
      <c r="I710" s="518">
        <v>312306</v>
      </c>
    </row>
    <row r="711" spans="1:9" ht="57" customHeight="1">
      <c r="A711" s="502"/>
      <c r="B711" s="511" t="s">
        <v>1224</v>
      </c>
      <c r="C711" s="512">
        <v>231</v>
      </c>
      <c r="D711" s="513">
        <v>7</v>
      </c>
      <c r="E711" s="514">
        <v>1</v>
      </c>
      <c r="F711" s="515">
        <v>5115503</v>
      </c>
      <c r="G711" s="516" t="s">
        <v>1745</v>
      </c>
      <c r="H711" s="517">
        <v>5886</v>
      </c>
      <c r="I711" s="518">
        <v>5886</v>
      </c>
    </row>
    <row r="712" spans="1:9" ht="57" customHeight="1">
      <c r="A712" s="502"/>
      <c r="B712" s="511" t="s">
        <v>1225</v>
      </c>
      <c r="C712" s="512">
        <v>231</v>
      </c>
      <c r="D712" s="513">
        <v>7</v>
      </c>
      <c r="E712" s="514">
        <v>1</v>
      </c>
      <c r="F712" s="515">
        <v>5115503</v>
      </c>
      <c r="G712" s="516" t="s">
        <v>1745</v>
      </c>
      <c r="H712" s="517">
        <v>12102</v>
      </c>
      <c r="I712" s="518">
        <v>12102</v>
      </c>
    </row>
    <row r="713" spans="1:9" ht="57" customHeight="1">
      <c r="A713" s="502"/>
      <c r="B713" s="511" t="s">
        <v>1226</v>
      </c>
      <c r="C713" s="512">
        <v>231</v>
      </c>
      <c r="D713" s="513">
        <v>7</v>
      </c>
      <c r="E713" s="514">
        <v>1</v>
      </c>
      <c r="F713" s="515">
        <v>5115503</v>
      </c>
      <c r="G713" s="516" t="s">
        <v>1745</v>
      </c>
      <c r="H713" s="517">
        <v>6720</v>
      </c>
      <c r="I713" s="518">
        <v>6720</v>
      </c>
    </row>
    <row r="714" spans="1:9" ht="57" customHeight="1">
      <c r="A714" s="502"/>
      <c r="B714" s="511" t="s">
        <v>1227</v>
      </c>
      <c r="C714" s="512">
        <v>231</v>
      </c>
      <c r="D714" s="513">
        <v>7</v>
      </c>
      <c r="E714" s="514">
        <v>1</v>
      </c>
      <c r="F714" s="515">
        <v>5115503</v>
      </c>
      <c r="G714" s="516" t="s">
        <v>1745</v>
      </c>
      <c r="H714" s="517">
        <v>15534</v>
      </c>
      <c r="I714" s="518">
        <v>15534</v>
      </c>
    </row>
    <row r="715" spans="1:9" ht="57" customHeight="1">
      <c r="A715" s="502"/>
      <c r="B715" s="511" t="s">
        <v>822</v>
      </c>
      <c r="C715" s="512">
        <v>231</v>
      </c>
      <c r="D715" s="513">
        <v>7</v>
      </c>
      <c r="E715" s="514">
        <v>1</v>
      </c>
      <c r="F715" s="515">
        <v>5115503</v>
      </c>
      <c r="G715" s="516" t="s">
        <v>1745</v>
      </c>
      <c r="H715" s="517">
        <v>15683</v>
      </c>
      <c r="I715" s="518">
        <v>15683</v>
      </c>
    </row>
    <row r="716" spans="1:9" ht="57" customHeight="1">
      <c r="A716" s="502"/>
      <c r="B716" s="511" t="s">
        <v>823</v>
      </c>
      <c r="C716" s="512">
        <v>231</v>
      </c>
      <c r="D716" s="513">
        <v>7</v>
      </c>
      <c r="E716" s="514">
        <v>1</v>
      </c>
      <c r="F716" s="515">
        <v>5115503</v>
      </c>
      <c r="G716" s="516" t="s">
        <v>1745</v>
      </c>
      <c r="H716" s="517">
        <v>16418</v>
      </c>
      <c r="I716" s="518">
        <v>16418</v>
      </c>
    </row>
    <row r="717" spans="1:9" ht="57" customHeight="1">
      <c r="A717" s="502"/>
      <c r="B717" s="511" t="s">
        <v>824</v>
      </c>
      <c r="C717" s="512">
        <v>231</v>
      </c>
      <c r="D717" s="513">
        <v>7</v>
      </c>
      <c r="E717" s="514">
        <v>1</v>
      </c>
      <c r="F717" s="515">
        <v>5115503</v>
      </c>
      <c r="G717" s="516" t="s">
        <v>1745</v>
      </c>
      <c r="H717" s="517">
        <v>16270</v>
      </c>
      <c r="I717" s="518">
        <v>16270</v>
      </c>
    </row>
    <row r="718" spans="1:9" ht="57" customHeight="1">
      <c r="A718" s="502"/>
      <c r="B718" s="511" t="s">
        <v>825</v>
      </c>
      <c r="C718" s="512">
        <v>231</v>
      </c>
      <c r="D718" s="513">
        <v>7</v>
      </c>
      <c r="E718" s="514">
        <v>1</v>
      </c>
      <c r="F718" s="515">
        <v>5115503</v>
      </c>
      <c r="G718" s="516" t="s">
        <v>1745</v>
      </c>
      <c r="H718" s="517">
        <v>15055</v>
      </c>
      <c r="I718" s="518">
        <v>15055</v>
      </c>
    </row>
    <row r="719" spans="1:9" ht="57" customHeight="1">
      <c r="A719" s="502"/>
      <c r="B719" s="511" t="s">
        <v>826</v>
      </c>
      <c r="C719" s="512">
        <v>231</v>
      </c>
      <c r="D719" s="513">
        <v>7</v>
      </c>
      <c r="E719" s="514">
        <v>1</v>
      </c>
      <c r="F719" s="515">
        <v>5115503</v>
      </c>
      <c r="G719" s="516" t="s">
        <v>1745</v>
      </c>
      <c r="H719" s="517">
        <v>37000</v>
      </c>
      <c r="I719" s="518">
        <v>37000</v>
      </c>
    </row>
    <row r="720" spans="1:9" ht="63.75" customHeight="1">
      <c r="A720" s="502"/>
      <c r="B720" s="511" t="s">
        <v>827</v>
      </c>
      <c r="C720" s="512">
        <v>231</v>
      </c>
      <c r="D720" s="513">
        <v>7</v>
      </c>
      <c r="E720" s="514">
        <v>1</v>
      </c>
      <c r="F720" s="515">
        <v>5115503</v>
      </c>
      <c r="G720" s="516" t="s">
        <v>1745</v>
      </c>
      <c r="H720" s="517">
        <v>10832</v>
      </c>
      <c r="I720" s="518">
        <v>10832</v>
      </c>
    </row>
    <row r="721" spans="1:9" ht="57" customHeight="1">
      <c r="A721" s="502"/>
      <c r="B721" s="511" t="s">
        <v>1225</v>
      </c>
      <c r="C721" s="512">
        <v>231</v>
      </c>
      <c r="D721" s="513">
        <v>7</v>
      </c>
      <c r="E721" s="514">
        <v>1</v>
      </c>
      <c r="F721" s="515">
        <v>5115503</v>
      </c>
      <c r="G721" s="516" t="s">
        <v>1745</v>
      </c>
      <c r="H721" s="517">
        <v>20830</v>
      </c>
      <c r="I721" s="518">
        <v>20830</v>
      </c>
    </row>
    <row r="722" spans="1:9" ht="57" customHeight="1">
      <c r="A722" s="502"/>
      <c r="B722" s="511" t="s">
        <v>1226</v>
      </c>
      <c r="C722" s="512">
        <v>231</v>
      </c>
      <c r="D722" s="513">
        <v>7</v>
      </c>
      <c r="E722" s="514">
        <v>1</v>
      </c>
      <c r="F722" s="515">
        <v>5115503</v>
      </c>
      <c r="G722" s="516" t="s">
        <v>1745</v>
      </c>
      <c r="H722" s="517">
        <v>10832</v>
      </c>
      <c r="I722" s="518">
        <v>10832</v>
      </c>
    </row>
    <row r="723" spans="1:9" ht="57" customHeight="1">
      <c r="A723" s="502"/>
      <c r="B723" s="511" t="s">
        <v>1227</v>
      </c>
      <c r="C723" s="512">
        <v>231</v>
      </c>
      <c r="D723" s="513">
        <v>7</v>
      </c>
      <c r="E723" s="514">
        <v>1</v>
      </c>
      <c r="F723" s="515">
        <v>5115503</v>
      </c>
      <c r="G723" s="516" t="s">
        <v>1745</v>
      </c>
      <c r="H723" s="517">
        <v>25828</v>
      </c>
      <c r="I723" s="518">
        <v>25828</v>
      </c>
    </row>
    <row r="724" spans="1:9" ht="57" customHeight="1">
      <c r="A724" s="502"/>
      <c r="B724" s="511" t="s">
        <v>822</v>
      </c>
      <c r="C724" s="512">
        <v>231</v>
      </c>
      <c r="D724" s="513">
        <v>7</v>
      </c>
      <c r="E724" s="514">
        <v>1</v>
      </c>
      <c r="F724" s="515">
        <v>5115503</v>
      </c>
      <c r="G724" s="516" t="s">
        <v>1745</v>
      </c>
      <c r="H724" s="517">
        <v>25829</v>
      </c>
      <c r="I724" s="518">
        <v>25829</v>
      </c>
    </row>
    <row r="725" spans="1:9" ht="57" customHeight="1">
      <c r="A725" s="502"/>
      <c r="B725" s="511" t="s">
        <v>823</v>
      </c>
      <c r="C725" s="512">
        <v>231</v>
      </c>
      <c r="D725" s="513">
        <v>7</v>
      </c>
      <c r="E725" s="514">
        <v>1</v>
      </c>
      <c r="F725" s="515">
        <v>5115503</v>
      </c>
      <c r="G725" s="516" t="s">
        <v>1745</v>
      </c>
      <c r="H725" s="517">
        <v>26662</v>
      </c>
      <c r="I725" s="518">
        <v>26662</v>
      </c>
    </row>
    <row r="726" spans="1:9" ht="57" customHeight="1">
      <c r="A726" s="502"/>
      <c r="B726" s="511" t="s">
        <v>824</v>
      </c>
      <c r="C726" s="512">
        <v>231</v>
      </c>
      <c r="D726" s="513">
        <v>7</v>
      </c>
      <c r="E726" s="514">
        <v>1</v>
      </c>
      <c r="F726" s="515">
        <v>5115503</v>
      </c>
      <c r="G726" s="516" t="s">
        <v>1745</v>
      </c>
      <c r="H726" s="517">
        <v>26662</v>
      </c>
      <c r="I726" s="518">
        <v>26662</v>
      </c>
    </row>
    <row r="727" spans="1:9" ht="57" customHeight="1">
      <c r="A727" s="502"/>
      <c r="B727" s="511" t="s">
        <v>825</v>
      </c>
      <c r="C727" s="512">
        <v>231</v>
      </c>
      <c r="D727" s="513">
        <v>7</v>
      </c>
      <c r="E727" s="514">
        <v>1</v>
      </c>
      <c r="F727" s="515">
        <v>5115503</v>
      </c>
      <c r="G727" s="516" t="s">
        <v>1745</v>
      </c>
      <c r="H727" s="517">
        <v>24163</v>
      </c>
      <c r="I727" s="518">
        <v>24163</v>
      </c>
    </row>
    <row r="728" spans="1:9" ht="102" customHeight="1">
      <c r="A728" s="502"/>
      <c r="B728" s="519" t="s">
        <v>1759</v>
      </c>
      <c r="C728" s="520">
        <v>231</v>
      </c>
      <c r="D728" s="521">
        <v>7</v>
      </c>
      <c r="E728" s="522">
        <v>1</v>
      </c>
      <c r="F728" s="523">
        <v>5115507</v>
      </c>
      <c r="G728" s="524">
        <v>0</v>
      </c>
      <c r="H728" s="525">
        <v>1611</v>
      </c>
      <c r="I728" s="526">
        <v>1611</v>
      </c>
    </row>
    <row r="729" spans="1:9" ht="13.5" customHeight="1">
      <c r="A729" s="502"/>
      <c r="B729" s="511" t="s">
        <v>1742</v>
      </c>
      <c r="C729" s="512">
        <v>231</v>
      </c>
      <c r="D729" s="513">
        <v>7</v>
      </c>
      <c r="E729" s="514">
        <v>1</v>
      </c>
      <c r="F729" s="515">
        <v>5115507</v>
      </c>
      <c r="G729" s="516" t="s">
        <v>1743</v>
      </c>
      <c r="H729" s="517">
        <v>420</v>
      </c>
      <c r="I729" s="518">
        <v>420</v>
      </c>
    </row>
    <row r="730" spans="1:9" ht="76.5" customHeight="1">
      <c r="A730" s="502"/>
      <c r="B730" s="511" t="s">
        <v>828</v>
      </c>
      <c r="C730" s="512">
        <v>231</v>
      </c>
      <c r="D730" s="513">
        <v>7</v>
      </c>
      <c r="E730" s="514">
        <v>1</v>
      </c>
      <c r="F730" s="515">
        <v>5115507</v>
      </c>
      <c r="G730" s="516" t="s">
        <v>1743</v>
      </c>
      <c r="H730" s="517">
        <v>155</v>
      </c>
      <c r="I730" s="518">
        <v>155</v>
      </c>
    </row>
    <row r="731" spans="1:9" ht="76.5" customHeight="1">
      <c r="A731" s="502"/>
      <c r="B731" s="511" t="s">
        <v>829</v>
      </c>
      <c r="C731" s="512">
        <v>231</v>
      </c>
      <c r="D731" s="513">
        <v>7</v>
      </c>
      <c r="E731" s="514">
        <v>1</v>
      </c>
      <c r="F731" s="515">
        <v>5115507</v>
      </c>
      <c r="G731" s="516" t="s">
        <v>1743</v>
      </c>
      <c r="H731" s="517">
        <v>133</v>
      </c>
      <c r="I731" s="518">
        <v>133</v>
      </c>
    </row>
    <row r="732" spans="1:9" ht="76.5" customHeight="1">
      <c r="A732" s="502"/>
      <c r="B732" s="511" t="s">
        <v>830</v>
      </c>
      <c r="C732" s="512">
        <v>231</v>
      </c>
      <c r="D732" s="513">
        <v>7</v>
      </c>
      <c r="E732" s="514">
        <v>1</v>
      </c>
      <c r="F732" s="515">
        <v>5115507</v>
      </c>
      <c r="G732" s="516" t="s">
        <v>1743</v>
      </c>
      <c r="H732" s="517">
        <v>132</v>
      </c>
      <c r="I732" s="518">
        <v>132</v>
      </c>
    </row>
    <row r="733" spans="1:9" ht="13.5" customHeight="1">
      <c r="A733" s="502"/>
      <c r="B733" s="511" t="s">
        <v>1746</v>
      </c>
      <c r="C733" s="512">
        <v>231</v>
      </c>
      <c r="D733" s="513">
        <v>7</v>
      </c>
      <c r="E733" s="514">
        <v>1</v>
      </c>
      <c r="F733" s="515">
        <v>5115507</v>
      </c>
      <c r="G733" s="516" t="s">
        <v>1747</v>
      </c>
      <c r="H733" s="517">
        <v>1191</v>
      </c>
      <c r="I733" s="518">
        <v>1191</v>
      </c>
    </row>
    <row r="734" spans="1:9" ht="76.5" customHeight="1">
      <c r="A734" s="502"/>
      <c r="B734" s="511" t="s">
        <v>831</v>
      </c>
      <c r="C734" s="512">
        <v>231</v>
      </c>
      <c r="D734" s="513">
        <v>7</v>
      </c>
      <c r="E734" s="514">
        <v>1</v>
      </c>
      <c r="F734" s="515">
        <v>5115507</v>
      </c>
      <c r="G734" s="516" t="s">
        <v>1747</v>
      </c>
      <c r="H734" s="517">
        <v>64</v>
      </c>
      <c r="I734" s="518">
        <v>64</v>
      </c>
    </row>
    <row r="735" spans="1:9" ht="76.5" customHeight="1">
      <c r="A735" s="502"/>
      <c r="B735" s="511" t="s">
        <v>832</v>
      </c>
      <c r="C735" s="512">
        <v>231</v>
      </c>
      <c r="D735" s="513">
        <v>7</v>
      </c>
      <c r="E735" s="514">
        <v>1</v>
      </c>
      <c r="F735" s="515">
        <v>5115507</v>
      </c>
      <c r="G735" s="516" t="s">
        <v>1747</v>
      </c>
      <c r="H735" s="517">
        <v>125</v>
      </c>
      <c r="I735" s="518">
        <v>125</v>
      </c>
    </row>
    <row r="736" spans="1:9" ht="76.5" customHeight="1">
      <c r="A736" s="502"/>
      <c r="B736" s="511" t="s">
        <v>833</v>
      </c>
      <c r="C736" s="512">
        <v>231</v>
      </c>
      <c r="D736" s="513">
        <v>7</v>
      </c>
      <c r="E736" s="514">
        <v>1</v>
      </c>
      <c r="F736" s="515">
        <v>5115507</v>
      </c>
      <c r="G736" s="516" t="s">
        <v>1747</v>
      </c>
      <c r="H736" s="517">
        <v>66</v>
      </c>
      <c r="I736" s="518">
        <v>66</v>
      </c>
    </row>
    <row r="737" spans="1:9" ht="76.5" customHeight="1">
      <c r="A737" s="502"/>
      <c r="B737" s="511" t="s">
        <v>834</v>
      </c>
      <c r="C737" s="512">
        <v>231</v>
      </c>
      <c r="D737" s="513">
        <v>7</v>
      </c>
      <c r="E737" s="514">
        <v>1</v>
      </c>
      <c r="F737" s="515">
        <v>5115507</v>
      </c>
      <c r="G737" s="516" t="s">
        <v>1747</v>
      </c>
      <c r="H737" s="517">
        <v>158</v>
      </c>
      <c r="I737" s="518">
        <v>158</v>
      </c>
    </row>
    <row r="738" spans="1:9" ht="76.5" customHeight="1">
      <c r="A738" s="502"/>
      <c r="B738" s="511" t="s">
        <v>835</v>
      </c>
      <c r="C738" s="512">
        <v>231</v>
      </c>
      <c r="D738" s="513">
        <v>7</v>
      </c>
      <c r="E738" s="514">
        <v>1</v>
      </c>
      <c r="F738" s="515">
        <v>5115507</v>
      </c>
      <c r="G738" s="516" t="s">
        <v>1747</v>
      </c>
      <c r="H738" s="517">
        <v>159</v>
      </c>
      <c r="I738" s="518">
        <v>159</v>
      </c>
    </row>
    <row r="739" spans="1:9" ht="76.5" customHeight="1">
      <c r="A739" s="502"/>
      <c r="B739" s="511" t="s">
        <v>836</v>
      </c>
      <c r="C739" s="512">
        <v>231</v>
      </c>
      <c r="D739" s="513">
        <v>7</v>
      </c>
      <c r="E739" s="514">
        <v>1</v>
      </c>
      <c r="F739" s="515">
        <v>5115507</v>
      </c>
      <c r="G739" s="516" t="s">
        <v>1747</v>
      </c>
      <c r="H739" s="517">
        <v>166</v>
      </c>
      <c r="I739" s="518">
        <v>166</v>
      </c>
    </row>
    <row r="740" spans="1:9" ht="76.5" customHeight="1">
      <c r="A740" s="502"/>
      <c r="B740" s="511" t="s">
        <v>837</v>
      </c>
      <c r="C740" s="512">
        <v>231</v>
      </c>
      <c r="D740" s="513">
        <v>7</v>
      </c>
      <c r="E740" s="514">
        <v>1</v>
      </c>
      <c r="F740" s="515">
        <v>5115507</v>
      </c>
      <c r="G740" s="516" t="s">
        <v>1747</v>
      </c>
      <c r="H740" s="517">
        <v>163</v>
      </c>
      <c r="I740" s="518">
        <v>163</v>
      </c>
    </row>
    <row r="741" spans="1:9" ht="76.5" customHeight="1">
      <c r="A741" s="502"/>
      <c r="B741" s="511" t="s">
        <v>838</v>
      </c>
      <c r="C741" s="512">
        <v>231</v>
      </c>
      <c r="D741" s="513">
        <v>7</v>
      </c>
      <c r="E741" s="514">
        <v>1</v>
      </c>
      <c r="F741" s="515">
        <v>5115507</v>
      </c>
      <c r="G741" s="516" t="s">
        <v>1747</v>
      </c>
      <c r="H741" s="517">
        <v>149</v>
      </c>
      <c r="I741" s="518">
        <v>149</v>
      </c>
    </row>
    <row r="742" spans="1:9" ht="76.5" customHeight="1">
      <c r="A742" s="502"/>
      <c r="B742" s="511" t="s">
        <v>839</v>
      </c>
      <c r="C742" s="512">
        <v>231</v>
      </c>
      <c r="D742" s="513">
        <v>7</v>
      </c>
      <c r="E742" s="514">
        <v>1</v>
      </c>
      <c r="F742" s="515">
        <v>5115507</v>
      </c>
      <c r="G742" s="516" t="s">
        <v>1747</v>
      </c>
      <c r="H742" s="517">
        <v>141</v>
      </c>
      <c r="I742" s="518">
        <v>141</v>
      </c>
    </row>
    <row r="743" spans="1:9" ht="63.75" customHeight="1">
      <c r="A743" s="502"/>
      <c r="B743" s="511" t="s">
        <v>1351</v>
      </c>
      <c r="C743" s="512">
        <v>231</v>
      </c>
      <c r="D743" s="513">
        <v>7</v>
      </c>
      <c r="E743" s="514">
        <v>1</v>
      </c>
      <c r="F743" s="515">
        <v>6020000</v>
      </c>
      <c r="G743" s="516">
        <v>0</v>
      </c>
      <c r="H743" s="517">
        <v>925.6</v>
      </c>
      <c r="I743" s="518">
        <v>0</v>
      </c>
    </row>
    <row r="744" spans="1:9" ht="76.5" customHeight="1">
      <c r="A744" s="502"/>
      <c r="B744" s="519" t="s">
        <v>1353</v>
      </c>
      <c r="C744" s="520">
        <v>231</v>
      </c>
      <c r="D744" s="521">
        <v>7</v>
      </c>
      <c r="E744" s="522">
        <v>1</v>
      </c>
      <c r="F744" s="523">
        <v>6029001</v>
      </c>
      <c r="G744" s="524">
        <v>0</v>
      </c>
      <c r="H744" s="525">
        <v>925.6</v>
      </c>
      <c r="I744" s="526">
        <v>0</v>
      </c>
    </row>
    <row r="745" spans="1:9" ht="13.5" customHeight="1">
      <c r="A745" s="502"/>
      <c r="B745" s="511" t="s">
        <v>1742</v>
      </c>
      <c r="C745" s="512">
        <v>231</v>
      </c>
      <c r="D745" s="513">
        <v>7</v>
      </c>
      <c r="E745" s="514">
        <v>1</v>
      </c>
      <c r="F745" s="515">
        <v>6029001</v>
      </c>
      <c r="G745" s="516" t="s">
        <v>1743</v>
      </c>
      <c r="H745" s="517">
        <v>178.8</v>
      </c>
      <c r="I745" s="518">
        <v>0</v>
      </c>
    </row>
    <row r="746" spans="1:9" ht="63.75" customHeight="1">
      <c r="A746" s="502"/>
      <c r="B746" s="511" t="s">
        <v>840</v>
      </c>
      <c r="C746" s="512">
        <v>231</v>
      </c>
      <c r="D746" s="513">
        <v>7</v>
      </c>
      <c r="E746" s="514">
        <v>1</v>
      </c>
      <c r="F746" s="515">
        <v>6029001</v>
      </c>
      <c r="G746" s="516" t="s">
        <v>1743</v>
      </c>
      <c r="H746" s="517">
        <v>77.7</v>
      </c>
      <c r="I746" s="518">
        <v>0</v>
      </c>
    </row>
    <row r="747" spans="1:9" ht="63.75" customHeight="1">
      <c r="A747" s="502"/>
      <c r="B747" s="511" t="s">
        <v>841</v>
      </c>
      <c r="C747" s="512">
        <v>231</v>
      </c>
      <c r="D747" s="513">
        <v>7</v>
      </c>
      <c r="E747" s="514">
        <v>1</v>
      </c>
      <c r="F747" s="515">
        <v>6029001</v>
      </c>
      <c r="G747" s="516" t="s">
        <v>1743</v>
      </c>
      <c r="H747" s="517">
        <v>19.399999999999999</v>
      </c>
      <c r="I747" s="518">
        <v>0</v>
      </c>
    </row>
    <row r="748" spans="1:9" ht="63.75" customHeight="1">
      <c r="A748" s="502"/>
      <c r="B748" s="511" t="s">
        <v>842</v>
      </c>
      <c r="C748" s="512">
        <v>231</v>
      </c>
      <c r="D748" s="513">
        <v>7</v>
      </c>
      <c r="E748" s="514">
        <v>1</v>
      </c>
      <c r="F748" s="515">
        <v>6029001</v>
      </c>
      <c r="G748" s="516" t="s">
        <v>1743</v>
      </c>
      <c r="H748" s="517">
        <v>81.7</v>
      </c>
      <c r="I748" s="518">
        <v>0</v>
      </c>
    </row>
    <row r="749" spans="1:9" ht="13.5" customHeight="1">
      <c r="A749" s="502"/>
      <c r="B749" s="511" t="s">
        <v>1746</v>
      </c>
      <c r="C749" s="512">
        <v>231</v>
      </c>
      <c r="D749" s="513">
        <v>7</v>
      </c>
      <c r="E749" s="514">
        <v>1</v>
      </c>
      <c r="F749" s="515">
        <v>6029001</v>
      </c>
      <c r="G749" s="516" t="s">
        <v>1747</v>
      </c>
      <c r="H749" s="517">
        <v>746.8</v>
      </c>
      <c r="I749" s="518">
        <v>0</v>
      </c>
    </row>
    <row r="750" spans="1:9" ht="63.75" customHeight="1">
      <c r="A750" s="502"/>
      <c r="B750" s="511" t="s">
        <v>843</v>
      </c>
      <c r="C750" s="512">
        <v>231</v>
      </c>
      <c r="D750" s="513">
        <v>7</v>
      </c>
      <c r="E750" s="514">
        <v>1</v>
      </c>
      <c r="F750" s="515">
        <v>6029001</v>
      </c>
      <c r="G750" s="516" t="s">
        <v>1747</v>
      </c>
      <c r="H750" s="517">
        <v>80.2</v>
      </c>
      <c r="I750" s="518">
        <v>0</v>
      </c>
    </row>
    <row r="751" spans="1:9" ht="63.75" customHeight="1">
      <c r="A751" s="502"/>
      <c r="B751" s="511" t="s">
        <v>844</v>
      </c>
      <c r="C751" s="512">
        <v>231</v>
      </c>
      <c r="D751" s="513">
        <v>7</v>
      </c>
      <c r="E751" s="514">
        <v>1</v>
      </c>
      <c r="F751" s="515">
        <v>6029001</v>
      </c>
      <c r="G751" s="516" t="s">
        <v>1747</v>
      </c>
      <c r="H751" s="517">
        <v>256.8</v>
      </c>
      <c r="I751" s="518">
        <v>0</v>
      </c>
    </row>
    <row r="752" spans="1:9" ht="63.75" customHeight="1">
      <c r="A752" s="502"/>
      <c r="B752" s="511" t="s">
        <v>845</v>
      </c>
      <c r="C752" s="512">
        <v>231</v>
      </c>
      <c r="D752" s="513">
        <v>7</v>
      </c>
      <c r="E752" s="514">
        <v>1</v>
      </c>
      <c r="F752" s="515">
        <v>6029001</v>
      </c>
      <c r="G752" s="516" t="s">
        <v>1747</v>
      </c>
      <c r="H752" s="517">
        <v>255.8</v>
      </c>
      <c r="I752" s="518">
        <v>0</v>
      </c>
    </row>
    <row r="753" spans="1:9" ht="63.75" customHeight="1">
      <c r="A753" s="502"/>
      <c r="B753" s="511" t="s">
        <v>846</v>
      </c>
      <c r="C753" s="512">
        <v>231</v>
      </c>
      <c r="D753" s="513">
        <v>7</v>
      </c>
      <c r="E753" s="514">
        <v>1</v>
      </c>
      <c r="F753" s="515">
        <v>6029001</v>
      </c>
      <c r="G753" s="516" t="s">
        <v>1747</v>
      </c>
      <c r="H753" s="517">
        <v>154</v>
      </c>
      <c r="I753" s="518">
        <v>0</v>
      </c>
    </row>
    <row r="754" spans="1:9" ht="13.5" customHeight="1">
      <c r="A754" s="502"/>
      <c r="B754" s="519" t="s">
        <v>1750</v>
      </c>
      <c r="C754" s="520">
        <v>231</v>
      </c>
      <c r="D754" s="521">
        <v>7</v>
      </c>
      <c r="E754" s="522">
        <v>2</v>
      </c>
      <c r="F754" s="523">
        <v>0</v>
      </c>
      <c r="G754" s="524">
        <v>0</v>
      </c>
      <c r="H754" s="525">
        <v>716621.4</v>
      </c>
      <c r="I754" s="526">
        <v>612075</v>
      </c>
    </row>
    <row r="755" spans="1:9" ht="51" customHeight="1">
      <c r="A755" s="502"/>
      <c r="B755" s="511" t="s">
        <v>1734</v>
      </c>
      <c r="C755" s="512">
        <v>231</v>
      </c>
      <c r="D755" s="513">
        <v>7</v>
      </c>
      <c r="E755" s="514">
        <v>2</v>
      </c>
      <c r="F755" s="515">
        <v>5110000</v>
      </c>
      <c r="G755" s="516">
        <v>0</v>
      </c>
      <c r="H755" s="517">
        <v>715542</v>
      </c>
      <c r="I755" s="518">
        <v>612075</v>
      </c>
    </row>
    <row r="756" spans="1:9" ht="76.5" customHeight="1">
      <c r="A756" s="502"/>
      <c r="B756" s="519" t="s">
        <v>1748</v>
      </c>
      <c r="C756" s="520">
        <v>231</v>
      </c>
      <c r="D756" s="521">
        <v>7</v>
      </c>
      <c r="E756" s="522">
        <v>2</v>
      </c>
      <c r="F756" s="523">
        <v>5110259</v>
      </c>
      <c r="G756" s="524">
        <v>0</v>
      </c>
      <c r="H756" s="525">
        <v>60045</v>
      </c>
      <c r="I756" s="526">
        <v>0</v>
      </c>
    </row>
    <row r="757" spans="1:9" ht="63.75" customHeight="1">
      <c r="A757" s="502"/>
      <c r="B757" s="511" t="s">
        <v>1739</v>
      </c>
      <c r="C757" s="512">
        <v>231</v>
      </c>
      <c r="D757" s="513">
        <v>7</v>
      </c>
      <c r="E757" s="514">
        <v>2</v>
      </c>
      <c r="F757" s="515">
        <v>5110259</v>
      </c>
      <c r="G757" s="516" t="s">
        <v>1740</v>
      </c>
      <c r="H757" s="517">
        <v>44614</v>
      </c>
      <c r="I757" s="518">
        <v>0</v>
      </c>
    </row>
    <row r="758" spans="1:9" ht="38.25" customHeight="1">
      <c r="A758" s="502"/>
      <c r="B758" s="511" t="s">
        <v>847</v>
      </c>
      <c r="C758" s="512">
        <v>231</v>
      </c>
      <c r="D758" s="513">
        <v>7</v>
      </c>
      <c r="E758" s="514">
        <v>2</v>
      </c>
      <c r="F758" s="515">
        <v>5110259</v>
      </c>
      <c r="G758" s="516" t="s">
        <v>1740</v>
      </c>
      <c r="H758" s="517">
        <v>3608</v>
      </c>
      <c r="I758" s="518">
        <v>0</v>
      </c>
    </row>
    <row r="759" spans="1:9" ht="38.25" customHeight="1">
      <c r="A759" s="502"/>
      <c r="B759" s="511" t="s">
        <v>848</v>
      </c>
      <c r="C759" s="512">
        <v>231</v>
      </c>
      <c r="D759" s="513">
        <v>7</v>
      </c>
      <c r="E759" s="514">
        <v>2</v>
      </c>
      <c r="F759" s="515">
        <v>5110259</v>
      </c>
      <c r="G759" s="516" t="s">
        <v>1740</v>
      </c>
      <c r="H759" s="517">
        <v>1846</v>
      </c>
      <c r="I759" s="518">
        <v>0</v>
      </c>
    </row>
    <row r="760" spans="1:9" ht="38.25" customHeight="1">
      <c r="A760" s="502"/>
      <c r="B760" s="511" t="s">
        <v>849</v>
      </c>
      <c r="C760" s="512">
        <v>231</v>
      </c>
      <c r="D760" s="513">
        <v>7</v>
      </c>
      <c r="E760" s="514">
        <v>2</v>
      </c>
      <c r="F760" s="515">
        <v>5110259</v>
      </c>
      <c r="G760" s="516" t="s">
        <v>1740</v>
      </c>
      <c r="H760" s="517">
        <v>4096</v>
      </c>
      <c r="I760" s="518">
        <v>0</v>
      </c>
    </row>
    <row r="761" spans="1:9" ht="38.25" customHeight="1">
      <c r="A761" s="502"/>
      <c r="B761" s="511" t="s">
        <v>850</v>
      </c>
      <c r="C761" s="512">
        <v>231</v>
      </c>
      <c r="D761" s="513">
        <v>7</v>
      </c>
      <c r="E761" s="514">
        <v>2</v>
      </c>
      <c r="F761" s="515">
        <v>5110259</v>
      </c>
      <c r="G761" s="516" t="s">
        <v>1740</v>
      </c>
      <c r="H761" s="517">
        <v>2584</v>
      </c>
      <c r="I761" s="518">
        <v>0</v>
      </c>
    </row>
    <row r="762" spans="1:9" ht="38.25" customHeight="1">
      <c r="A762" s="502"/>
      <c r="B762" s="511" t="s">
        <v>851</v>
      </c>
      <c r="C762" s="512">
        <v>231</v>
      </c>
      <c r="D762" s="513">
        <v>7</v>
      </c>
      <c r="E762" s="514">
        <v>2</v>
      </c>
      <c r="F762" s="515">
        <v>5110259</v>
      </c>
      <c r="G762" s="516" t="s">
        <v>1740</v>
      </c>
      <c r="H762" s="517">
        <v>5815</v>
      </c>
      <c r="I762" s="518">
        <v>0</v>
      </c>
    </row>
    <row r="763" spans="1:9" ht="38.25" customHeight="1">
      <c r="A763" s="502"/>
      <c r="B763" s="511" t="s">
        <v>852</v>
      </c>
      <c r="C763" s="512">
        <v>231</v>
      </c>
      <c r="D763" s="513">
        <v>7</v>
      </c>
      <c r="E763" s="514">
        <v>2</v>
      </c>
      <c r="F763" s="515">
        <v>5110259</v>
      </c>
      <c r="G763" s="516" t="s">
        <v>1740</v>
      </c>
      <c r="H763" s="517">
        <v>1665</v>
      </c>
      <c r="I763" s="518">
        <v>0</v>
      </c>
    </row>
    <row r="764" spans="1:9" ht="38.25" customHeight="1">
      <c r="A764" s="502"/>
      <c r="B764" s="511" t="s">
        <v>853</v>
      </c>
      <c r="C764" s="512">
        <v>231</v>
      </c>
      <c r="D764" s="513">
        <v>7</v>
      </c>
      <c r="E764" s="514">
        <v>2</v>
      </c>
      <c r="F764" s="515">
        <v>5110259</v>
      </c>
      <c r="G764" s="516" t="s">
        <v>1740</v>
      </c>
      <c r="H764" s="517">
        <v>5211</v>
      </c>
      <c r="I764" s="518">
        <v>0</v>
      </c>
    </row>
    <row r="765" spans="1:9" ht="38.25" customHeight="1">
      <c r="A765" s="502"/>
      <c r="B765" s="511" t="s">
        <v>854</v>
      </c>
      <c r="C765" s="512">
        <v>231</v>
      </c>
      <c r="D765" s="513">
        <v>7</v>
      </c>
      <c r="E765" s="514">
        <v>2</v>
      </c>
      <c r="F765" s="515">
        <v>5110259</v>
      </c>
      <c r="G765" s="516" t="s">
        <v>1740</v>
      </c>
      <c r="H765" s="517">
        <v>2922</v>
      </c>
      <c r="I765" s="518">
        <v>0</v>
      </c>
    </row>
    <row r="766" spans="1:9" ht="38.25" customHeight="1">
      <c r="A766" s="502"/>
      <c r="B766" s="511" t="s">
        <v>855</v>
      </c>
      <c r="C766" s="512">
        <v>231</v>
      </c>
      <c r="D766" s="513">
        <v>7</v>
      </c>
      <c r="E766" s="514">
        <v>2</v>
      </c>
      <c r="F766" s="515">
        <v>5110259</v>
      </c>
      <c r="G766" s="516" t="s">
        <v>1740</v>
      </c>
      <c r="H766" s="517">
        <v>7358</v>
      </c>
      <c r="I766" s="518">
        <v>0</v>
      </c>
    </row>
    <row r="767" spans="1:9" ht="38.25" customHeight="1">
      <c r="A767" s="502"/>
      <c r="B767" s="511" t="s">
        <v>856</v>
      </c>
      <c r="C767" s="512">
        <v>231</v>
      </c>
      <c r="D767" s="513">
        <v>7</v>
      </c>
      <c r="E767" s="514">
        <v>2</v>
      </c>
      <c r="F767" s="515">
        <v>5110259</v>
      </c>
      <c r="G767" s="516" t="s">
        <v>1740</v>
      </c>
      <c r="H767" s="517">
        <v>3100</v>
      </c>
      <c r="I767" s="518">
        <v>0</v>
      </c>
    </row>
    <row r="768" spans="1:9" ht="38.25" customHeight="1">
      <c r="A768" s="502"/>
      <c r="B768" s="511" t="s">
        <v>857</v>
      </c>
      <c r="C768" s="512">
        <v>231</v>
      </c>
      <c r="D768" s="513">
        <v>7</v>
      </c>
      <c r="E768" s="514">
        <v>2</v>
      </c>
      <c r="F768" s="515">
        <v>5110259</v>
      </c>
      <c r="G768" s="516" t="s">
        <v>1740</v>
      </c>
      <c r="H768" s="517">
        <v>4459</v>
      </c>
      <c r="I768" s="518">
        <v>0</v>
      </c>
    </row>
    <row r="769" spans="1:9" ht="38.25" customHeight="1">
      <c r="A769" s="502"/>
      <c r="B769" s="511" t="s">
        <v>858</v>
      </c>
      <c r="C769" s="512">
        <v>231</v>
      </c>
      <c r="D769" s="513">
        <v>7</v>
      </c>
      <c r="E769" s="514">
        <v>2</v>
      </c>
      <c r="F769" s="515">
        <v>5110259</v>
      </c>
      <c r="G769" s="516" t="s">
        <v>1740</v>
      </c>
      <c r="H769" s="517">
        <v>1950</v>
      </c>
      <c r="I769" s="518">
        <v>0</v>
      </c>
    </row>
    <row r="770" spans="1:9" ht="13.5" customHeight="1">
      <c r="A770" s="502"/>
      <c r="B770" s="511" t="s">
        <v>1742</v>
      </c>
      <c r="C770" s="512">
        <v>231</v>
      </c>
      <c r="D770" s="513">
        <v>7</v>
      </c>
      <c r="E770" s="514">
        <v>2</v>
      </c>
      <c r="F770" s="515">
        <v>5110259</v>
      </c>
      <c r="G770" s="516" t="s">
        <v>1743</v>
      </c>
      <c r="H770" s="517">
        <v>15431</v>
      </c>
      <c r="I770" s="518">
        <v>0</v>
      </c>
    </row>
    <row r="771" spans="1:9" ht="25.5" customHeight="1">
      <c r="A771" s="502"/>
      <c r="B771" s="511" t="s">
        <v>772</v>
      </c>
      <c r="C771" s="512">
        <v>231</v>
      </c>
      <c r="D771" s="513">
        <v>7</v>
      </c>
      <c r="E771" s="514">
        <v>2</v>
      </c>
      <c r="F771" s="515">
        <v>5110259</v>
      </c>
      <c r="G771" s="516" t="s">
        <v>1743</v>
      </c>
      <c r="H771" s="517">
        <v>3176</v>
      </c>
      <c r="I771" s="518">
        <v>0</v>
      </c>
    </row>
    <row r="772" spans="1:9" ht="13.5" customHeight="1">
      <c r="A772" s="502"/>
      <c r="B772" s="511" t="s">
        <v>1059</v>
      </c>
      <c r="C772" s="512">
        <v>231</v>
      </c>
      <c r="D772" s="513">
        <v>7</v>
      </c>
      <c r="E772" s="514">
        <v>2</v>
      </c>
      <c r="F772" s="515">
        <v>5110259</v>
      </c>
      <c r="G772" s="516" t="s">
        <v>1743</v>
      </c>
      <c r="H772" s="517">
        <v>569</v>
      </c>
      <c r="I772" s="518">
        <v>0</v>
      </c>
    </row>
    <row r="773" spans="1:9" ht="25.5" customHeight="1">
      <c r="A773" s="502"/>
      <c r="B773" s="511" t="s">
        <v>859</v>
      </c>
      <c r="C773" s="512">
        <v>231</v>
      </c>
      <c r="D773" s="513">
        <v>7</v>
      </c>
      <c r="E773" s="514">
        <v>2</v>
      </c>
      <c r="F773" s="515">
        <v>5110259</v>
      </c>
      <c r="G773" s="516" t="s">
        <v>1743</v>
      </c>
      <c r="H773" s="517">
        <v>1506</v>
      </c>
      <c r="I773" s="518">
        <v>0</v>
      </c>
    </row>
    <row r="774" spans="1:9" ht="25.5" customHeight="1">
      <c r="A774" s="502"/>
      <c r="B774" s="511" t="s">
        <v>860</v>
      </c>
      <c r="C774" s="512">
        <v>231</v>
      </c>
      <c r="D774" s="513">
        <v>7</v>
      </c>
      <c r="E774" s="514">
        <v>2</v>
      </c>
      <c r="F774" s="515">
        <v>5110259</v>
      </c>
      <c r="G774" s="516" t="s">
        <v>1743</v>
      </c>
      <c r="H774" s="517">
        <v>1657</v>
      </c>
      <c r="I774" s="518">
        <v>0</v>
      </c>
    </row>
    <row r="775" spans="1:9" ht="25.5" customHeight="1">
      <c r="A775" s="502"/>
      <c r="B775" s="511" t="s">
        <v>861</v>
      </c>
      <c r="C775" s="512">
        <v>231</v>
      </c>
      <c r="D775" s="513">
        <v>7</v>
      </c>
      <c r="E775" s="514">
        <v>2</v>
      </c>
      <c r="F775" s="515">
        <v>5110259</v>
      </c>
      <c r="G775" s="516" t="s">
        <v>1743</v>
      </c>
      <c r="H775" s="517">
        <v>2077</v>
      </c>
      <c r="I775" s="518">
        <v>0</v>
      </c>
    </row>
    <row r="776" spans="1:9" ht="25.5" customHeight="1">
      <c r="A776" s="502"/>
      <c r="B776" s="511" t="s">
        <v>862</v>
      </c>
      <c r="C776" s="512">
        <v>231</v>
      </c>
      <c r="D776" s="513">
        <v>7</v>
      </c>
      <c r="E776" s="514">
        <v>2</v>
      </c>
      <c r="F776" s="515">
        <v>5110259</v>
      </c>
      <c r="G776" s="516" t="s">
        <v>1743</v>
      </c>
      <c r="H776" s="517">
        <v>1897</v>
      </c>
      <c r="I776" s="518">
        <v>0</v>
      </c>
    </row>
    <row r="777" spans="1:9" ht="25.5" customHeight="1">
      <c r="A777" s="502"/>
      <c r="B777" s="511" t="s">
        <v>863</v>
      </c>
      <c r="C777" s="512">
        <v>231</v>
      </c>
      <c r="D777" s="513">
        <v>7</v>
      </c>
      <c r="E777" s="514">
        <v>2</v>
      </c>
      <c r="F777" s="515">
        <v>5110259</v>
      </c>
      <c r="G777" s="516" t="s">
        <v>1743</v>
      </c>
      <c r="H777" s="517">
        <v>2804</v>
      </c>
      <c r="I777" s="518">
        <v>0</v>
      </c>
    </row>
    <row r="778" spans="1:9" ht="25.5" customHeight="1">
      <c r="A778" s="502"/>
      <c r="B778" s="511" t="s">
        <v>864</v>
      </c>
      <c r="C778" s="512">
        <v>231</v>
      </c>
      <c r="D778" s="513">
        <v>7</v>
      </c>
      <c r="E778" s="514">
        <v>2</v>
      </c>
      <c r="F778" s="515">
        <v>5110259</v>
      </c>
      <c r="G778" s="516" t="s">
        <v>1743</v>
      </c>
      <c r="H778" s="517">
        <v>1745</v>
      </c>
      <c r="I778" s="518">
        <v>0</v>
      </c>
    </row>
    <row r="779" spans="1:9" ht="76.5" customHeight="1">
      <c r="A779" s="502"/>
      <c r="B779" s="519" t="s">
        <v>1751</v>
      </c>
      <c r="C779" s="520">
        <v>231</v>
      </c>
      <c r="D779" s="521">
        <v>7</v>
      </c>
      <c r="E779" s="522">
        <v>2</v>
      </c>
      <c r="F779" s="523">
        <v>5110359</v>
      </c>
      <c r="G779" s="524">
        <v>0</v>
      </c>
      <c r="H779" s="525">
        <v>33782.699999999997</v>
      </c>
      <c r="I779" s="526">
        <v>0</v>
      </c>
    </row>
    <row r="780" spans="1:9" ht="63.75" customHeight="1">
      <c r="A780" s="502"/>
      <c r="B780" s="511" t="s">
        <v>1744</v>
      </c>
      <c r="C780" s="512">
        <v>231</v>
      </c>
      <c r="D780" s="513">
        <v>7</v>
      </c>
      <c r="E780" s="514">
        <v>2</v>
      </c>
      <c r="F780" s="515">
        <v>5110359</v>
      </c>
      <c r="G780" s="516" t="s">
        <v>1745</v>
      </c>
      <c r="H780" s="517">
        <v>32670.7</v>
      </c>
      <c r="I780" s="518">
        <v>0</v>
      </c>
    </row>
    <row r="781" spans="1:9" ht="38.25" customHeight="1">
      <c r="A781" s="502"/>
      <c r="B781" s="511" t="s">
        <v>865</v>
      </c>
      <c r="C781" s="512">
        <v>231</v>
      </c>
      <c r="D781" s="513">
        <v>7</v>
      </c>
      <c r="E781" s="514">
        <v>2</v>
      </c>
      <c r="F781" s="515">
        <v>5110359</v>
      </c>
      <c r="G781" s="516" t="s">
        <v>1745</v>
      </c>
      <c r="H781" s="517">
        <v>9982</v>
      </c>
      <c r="I781" s="518">
        <v>0</v>
      </c>
    </row>
    <row r="782" spans="1:9" ht="38.25" customHeight="1">
      <c r="A782" s="502"/>
      <c r="B782" s="511" t="s">
        <v>866</v>
      </c>
      <c r="C782" s="512">
        <v>231</v>
      </c>
      <c r="D782" s="513">
        <v>7</v>
      </c>
      <c r="E782" s="514">
        <v>2</v>
      </c>
      <c r="F782" s="515">
        <v>5110359</v>
      </c>
      <c r="G782" s="516" t="s">
        <v>1745</v>
      </c>
      <c r="H782" s="517">
        <v>773</v>
      </c>
      <c r="I782" s="518">
        <v>0</v>
      </c>
    </row>
    <row r="783" spans="1:9" ht="51" customHeight="1">
      <c r="A783" s="502"/>
      <c r="B783" s="511" t="s">
        <v>867</v>
      </c>
      <c r="C783" s="512">
        <v>231</v>
      </c>
      <c r="D783" s="513">
        <v>7</v>
      </c>
      <c r="E783" s="514">
        <v>2</v>
      </c>
      <c r="F783" s="515">
        <v>5110359</v>
      </c>
      <c r="G783" s="516" t="s">
        <v>1745</v>
      </c>
      <c r="H783" s="517">
        <v>10668.7</v>
      </c>
      <c r="I783" s="518">
        <v>0</v>
      </c>
    </row>
    <row r="784" spans="1:9" ht="38.25" customHeight="1">
      <c r="A784" s="502"/>
      <c r="B784" s="511" t="s">
        <v>868</v>
      </c>
      <c r="C784" s="512">
        <v>231</v>
      </c>
      <c r="D784" s="513">
        <v>7</v>
      </c>
      <c r="E784" s="514">
        <v>2</v>
      </c>
      <c r="F784" s="515">
        <v>5110359</v>
      </c>
      <c r="G784" s="516" t="s">
        <v>1745</v>
      </c>
      <c r="H784" s="517">
        <v>7634</v>
      </c>
      <c r="I784" s="518">
        <v>0</v>
      </c>
    </row>
    <row r="785" spans="1:9" ht="51" customHeight="1">
      <c r="A785" s="502"/>
      <c r="B785" s="511" t="s">
        <v>869</v>
      </c>
      <c r="C785" s="512">
        <v>231</v>
      </c>
      <c r="D785" s="513">
        <v>7</v>
      </c>
      <c r="E785" s="514">
        <v>2</v>
      </c>
      <c r="F785" s="515">
        <v>5110359</v>
      </c>
      <c r="G785" s="516" t="s">
        <v>1745</v>
      </c>
      <c r="H785" s="517">
        <v>277</v>
      </c>
      <c r="I785" s="518">
        <v>0</v>
      </c>
    </row>
    <row r="786" spans="1:9" ht="51" customHeight="1">
      <c r="A786" s="502"/>
      <c r="B786" s="511" t="s">
        <v>870</v>
      </c>
      <c r="C786" s="512">
        <v>231</v>
      </c>
      <c r="D786" s="513">
        <v>7</v>
      </c>
      <c r="E786" s="514">
        <v>2</v>
      </c>
      <c r="F786" s="515">
        <v>5110359</v>
      </c>
      <c r="G786" s="516" t="s">
        <v>1745</v>
      </c>
      <c r="H786" s="517">
        <v>3336</v>
      </c>
      <c r="I786" s="518">
        <v>0</v>
      </c>
    </row>
    <row r="787" spans="1:9" ht="13.5" customHeight="1">
      <c r="A787" s="502"/>
      <c r="B787" s="511" t="s">
        <v>1746</v>
      </c>
      <c r="C787" s="512">
        <v>231</v>
      </c>
      <c r="D787" s="513">
        <v>7</v>
      </c>
      <c r="E787" s="514">
        <v>2</v>
      </c>
      <c r="F787" s="515">
        <v>5110359</v>
      </c>
      <c r="G787" s="516" t="s">
        <v>1747</v>
      </c>
      <c r="H787" s="517">
        <v>1112</v>
      </c>
      <c r="I787" s="518">
        <v>0</v>
      </c>
    </row>
    <row r="788" spans="1:9" ht="13.5" customHeight="1">
      <c r="A788" s="502"/>
      <c r="B788" s="511" t="s">
        <v>1059</v>
      </c>
      <c r="C788" s="512">
        <v>231</v>
      </c>
      <c r="D788" s="513">
        <v>7</v>
      </c>
      <c r="E788" s="514">
        <v>2</v>
      </c>
      <c r="F788" s="515">
        <v>5110359</v>
      </c>
      <c r="G788" s="516" t="s">
        <v>1747</v>
      </c>
      <c r="H788" s="517">
        <v>80</v>
      </c>
      <c r="I788" s="518">
        <v>0</v>
      </c>
    </row>
    <row r="789" spans="1:9" ht="25.5" customHeight="1">
      <c r="A789" s="502"/>
      <c r="B789" s="511" t="s">
        <v>871</v>
      </c>
      <c r="C789" s="512">
        <v>231</v>
      </c>
      <c r="D789" s="513">
        <v>7</v>
      </c>
      <c r="E789" s="514">
        <v>2</v>
      </c>
      <c r="F789" s="515">
        <v>5110359</v>
      </c>
      <c r="G789" s="516" t="s">
        <v>1747</v>
      </c>
      <c r="H789" s="517">
        <v>626</v>
      </c>
      <c r="I789" s="518">
        <v>0</v>
      </c>
    </row>
    <row r="790" spans="1:9" ht="25.5" customHeight="1">
      <c r="A790" s="502"/>
      <c r="B790" s="511" t="s">
        <v>872</v>
      </c>
      <c r="C790" s="512">
        <v>231</v>
      </c>
      <c r="D790" s="513">
        <v>7</v>
      </c>
      <c r="E790" s="514">
        <v>2</v>
      </c>
      <c r="F790" s="515">
        <v>5110359</v>
      </c>
      <c r="G790" s="516" t="s">
        <v>1747</v>
      </c>
      <c r="H790" s="517">
        <v>406</v>
      </c>
      <c r="I790" s="518">
        <v>0</v>
      </c>
    </row>
    <row r="791" spans="1:9" ht="89.25" customHeight="1">
      <c r="A791" s="502"/>
      <c r="B791" s="519" t="s">
        <v>1753</v>
      </c>
      <c r="C791" s="520">
        <v>231</v>
      </c>
      <c r="D791" s="521">
        <v>7</v>
      </c>
      <c r="E791" s="522">
        <v>2</v>
      </c>
      <c r="F791" s="523">
        <v>5115471</v>
      </c>
      <c r="G791" s="524">
        <v>0</v>
      </c>
      <c r="H791" s="525">
        <v>6639.3</v>
      </c>
      <c r="I791" s="526">
        <v>0</v>
      </c>
    </row>
    <row r="792" spans="1:9" ht="63.75" customHeight="1">
      <c r="A792" s="502"/>
      <c r="B792" s="511" t="s">
        <v>1744</v>
      </c>
      <c r="C792" s="512">
        <v>231</v>
      </c>
      <c r="D792" s="513">
        <v>7</v>
      </c>
      <c r="E792" s="514">
        <v>2</v>
      </c>
      <c r="F792" s="515">
        <v>5115471</v>
      </c>
      <c r="G792" s="516" t="s">
        <v>1745</v>
      </c>
      <c r="H792" s="517">
        <v>6639.3</v>
      </c>
      <c r="I792" s="518">
        <v>0</v>
      </c>
    </row>
    <row r="793" spans="1:9" ht="51" customHeight="1">
      <c r="A793" s="502"/>
      <c r="B793" s="511" t="s">
        <v>873</v>
      </c>
      <c r="C793" s="512">
        <v>231</v>
      </c>
      <c r="D793" s="513">
        <v>7</v>
      </c>
      <c r="E793" s="514">
        <v>2</v>
      </c>
      <c r="F793" s="515">
        <v>5115471</v>
      </c>
      <c r="G793" s="516" t="s">
        <v>1745</v>
      </c>
      <c r="H793" s="517">
        <v>5057.3</v>
      </c>
      <c r="I793" s="518">
        <v>0</v>
      </c>
    </row>
    <row r="794" spans="1:9" ht="51" customHeight="1">
      <c r="A794" s="502"/>
      <c r="B794" s="511" t="s">
        <v>874</v>
      </c>
      <c r="C794" s="512">
        <v>231</v>
      </c>
      <c r="D794" s="513">
        <v>7</v>
      </c>
      <c r="E794" s="514">
        <v>2</v>
      </c>
      <c r="F794" s="515">
        <v>5115471</v>
      </c>
      <c r="G794" s="516" t="s">
        <v>1745</v>
      </c>
      <c r="H794" s="517">
        <v>1582</v>
      </c>
      <c r="I794" s="518">
        <v>0</v>
      </c>
    </row>
    <row r="795" spans="1:9" ht="76.5" customHeight="1">
      <c r="A795" s="502"/>
      <c r="B795" s="519" t="s">
        <v>1755</v>
      </c>
      <c r="C795" s="520">
        <v>231</v>
      </c>
      <c r="D795" s="521">
        <v>7</v>
      </c>
      <c r="E795" s="522">
        <v>2</v>
      </c>
      <c r="F795" s="523">
        <v>5115502</v>
      </c>
      <c r="G795" s="524">
        <v>0</v>
      </c>
      <c r="H795" s="525">
        <v>561865</v>
      </c>
      <c r="I795" s="526">
        <v>561865</v>
      </c>
    </row>
    <row r="796" spans="1:9" ht="63.75" customHeight="1">
      <c r="A796" s="502"/>
      <c r="B796" s="511" t="s">
        <v>1739</v>
      </c>
      <c r="C796" s="512">
        <v>231</v>
      </c>
      <c r="D796" s="513">
        <v>7</v>
      </c>
      <c r="E796" s="514">
        <v>2</v>
      </c>
      <c r="F796" s="515">
        <v>5115502</v>
      </c>
      <c r="G796" s="516" t="s">
        <v>1740</v>
      </c>
      <c r="H796" s="517">
        <v>554062</v>
      </c>
      <c r="I796" s="518">
        <v>554062</v>
      </c>
    </row>
    <row r="797" spans="1:9" ht="38.25" customHeight="1">
      <c r="A797" s="502"/>
      <c r="B797" s="511" t="s">
        <v>875</v>
      </c>
      <c r="C797" s="512">
        <v>231</v>
      </c>
      <c r="D797" s="513">
        <v>7</v>
      </c>
      <c r="E797" s="514">
        <v>2</v>
      </c>
      <c r="F797" s="515">
        <v>5115502</v>
      </c>
      <c r="G797" s="516" t="s">
        <v>1740</v>
      </c>
      <c r="H797" s="517">
        <v>19043</v>
      </c>
      <c r="I797" s="518">
        <v>19043</v>
      </c>
    </row>
    <row r="798" spans="1:9" ht="38.25" customHeight="1">
      <c r="A798" s="502"/>
      <c r="B798" s="511" t="s">
        <v>876</v>
      </c>
      <c r="C798" s="512">
        <v>231</v>
      </c>
      <c r="D798" s="513">
        <v>7</v>
      </c>
      <c r="E798" s="514">
        <v>2</v>
      </c>
      <c r="F798" s="515">
        <v>5115502</v>
      </c>
      <c r="G798" s="516" t="s">
        <v>1740</v>
      </c>
      <c r="H798" s="517">
        <v>30222</v>
      </c>
      <c r="I798" s="518">
        <v>30222</v>
      </c>
    </row>
    <row r="799" spans="1:9" ht="38.25" customHeight="1">
      <c r="A799" s="502"/>
      <c r="B799" s="511" t="s">
        <v>877</v>
      </c>
      <c r="C799" s="512">
        <v>231</v>
      </c>
      <c r="D799" s="513">
        <v>7</v>
      </c>
      <c r="E799" s="514">
        <v>2</v>
      </c>
      <c r="F799" s="515">
        <v>5115502</v>
      </c>
      <c r="G799" s="516" t="s">
        <v>1740</v>
      </c>
      <c r="H799" s="517">
        <v>33387</v>
      </c>
      <c r="I799" s="518">
        <v>33387</v>
      </c>
    </row>
    <row r="800" spans="1:9" ht="38.25" customHeight="1">
      <c r="A800" s="502"/>
      <c r="B800" s="511" t="s">
        <v>878</v>
      </c>
      <c r="C800" s="512">
        <v>231</v>
      </c>
      <c r="D800" s="513">
        <v>7</v>
      </c>
      <c r="E800" s="514">
        <v>2</v>
      </c>
      <c r="F800" s="515">
        <v>5115502</v>
      </c>
      <c r="G800" s="516" t="s">
        <v>1740</v>
      </c>
      <c r="H800" s="517">
        <v>36317</v>
      </c>
      <c r="I800" s="518">
        <v>36317</v>
      </c>
    </row>
    <row r="801" spans="1:9" ht="38.25" customHeight="1">
      <c r="A801" s="502"/>
      <c r="B801" s="511" t="s">
        <v>879</v>
      </c>
      <c r="C801" s="512">
        <v>231</v>
      </c>
      <c r="D801" s="513">
        <v>7</v>
      </c>
      <c r="E801" s="514">
        <v>2</v>
      </c>
      <c r="F801" s="515">
        <v>5115502</v>
      </c>
      <c r="G801" s="516" t="s">
        <v>1740</v>
      </c>
      <c r="H801" s="517">
        <v>41688</v>
      </c>
      <c r="I801" s="518">
        <v>41688</v>
      </c>
    </row>
    <row r="802" spans="1:9" ht="38.25" customHeight="1">
      <c r="A802" s="502"/>
      <c r="B802" s="511" t="s">
        <v>880</v>
      </c>
      <c r="C802" s="512">
        <v>231</v>
      </c>
      <c r="D802" s="513">
        <v>7</v>
      </c>
      <c r="E802" s="514">
        <v>2</v>
      </c>
      <c r="F802" s="515">
        <v>5115502</v>
      </c>
      <c r="G802" s="516" t="s">
        <v>1740</v>
      </c>
      <c r="H802" s="517">
        <v>97327</v>
      </c>
      <c r="I802" s="518">
        <v>97327</v>
      </c>
    </row>
    <row r="803" spans="1:9" ht="51" customHeight="1">
      <c r="A803" s="502"/>
      <c r="B803" s="511" t="s">
        <v>881</v>
      </c>
      <c r="C803" s="512">
        <v>231</v>
      </c>
      <c r="D803" s="513">
        <v>7</v>
      </c>
      <c r="E803" s="514">
        <v>2</v>
      </c>
      <c r="F803" s="515">
        <v>5115502</v>
      </c>
      <c r="G803" s="516" t="s">
        <v>1740</v>
      </c>
      <c r="H803" s="517">
        <v>31958</v>
      </c>
      <c r="I803" s="518">
        <v>31958</v>
      </c>
    </row>
    <row r="804" spans="1:9" ht="51" customHeight="1">
      <c r="A804" s="502"/>
      <c r="B804" s="511" t="s">
        <v>882</v>
      </c>
      <c r="C804" s="512">
        <v>231</v>
      </c>
      <c r="D804" s="513">
        <v>7</v>
      </c>
      <c r="E804" s="514">
        <v>2</v>
      </c>
      <c r="F804" s="515">
        <v>5115502</v>
      </c>
      <c r="G804" s="516" t="s">
        <v>1740</v>
      </c>
      <c r="H804" s="517">
        <v>58275</v>
      </c>
      <c r="I804" s="518">
        <v>58275</v>
      </c>
    </row>
    <row r="805" spans="1:9" ht="51" customHeight="1">
      <c r="A805" s="502"/>
      <c r="B805" s="511" t="s">
        <v>883</v>
      </c>
      <c r="C805" s="512">
        <v>231</v>
      </c>
      <c r="D805" s="513">
        <v>7</v>
      </c>
      <c r="E805" s="514">
        <v>2</v>
      </c>
      <c r="F805" s="515">
        <v>5115502</v>
      </c>
      <c r="G805" s="516" t="s">
        <v>1740</v>
      </c>
      <c r="H805" s="517">
        <v>70495</v>
      </c>
      <c r="I805" s="518">
        <v>70495</v>
      </c>
    </row>
    <row r="806" spans="1:9" ht="51" customHeight="1">
      <c r="A806" s="502"/>
      <c r="B806" s="511" t="s">
        <v>884</v>
      </c>
      <c r="C806" s="512">
        <v>231</v>
      </c>
      <c r="D806" s="513">
        <v>7</v>
      </c>
      <c r="E806" s="514">
        <v>2</v>
      </c>
      <c r="F806" s="515">
        <v>5115502</v>
      </c>
      <c r="G806" s="516" t="s">
        <v>1740</v>
      </c>
      <c r="H806" s="517">
        <v>56396</v>
      </c>
      <c r="I806" s="518">
        <v>56396</v>
      </c>
    </row>
    <row r="807" spans="1:9" ht="51" customHeight="1">
      <c r="A807" s="502"/>
      <c r="B807" s="511" t="s">
        <v>885</v>
      </c>
      <c r="C807" s="512">
        <v>231</v>
      </c>
      <c r="D807" s="513">
        <v>7</v>
      </c>
      <c r="E807" s="514">
        <v>2</v>
      </c>
      <c r="F807" s="515">
        <v>5115502</v>
      </c>
      <c r="G807" s="516" t="s">
        <v>1740</v>
      </c>
      <c r="H807" s="517">
        <v>78954</v>
      </c>
      <c r="I807" s="518">
        <v>78954</v>
      </c>
    </row>
    <row r="808" spans="1:9" ht="13.5" customHeight="1">
      <c r="A808" s="502"/>
      <c r="B808" s="511" t="s">
        <v>1742</v>
      </c>
      <c r="C808" s="512">
        <v>231</v>
      </c>
      <c r="D808" s="513">
        <v>7</v>
      </c>
      <c r="E808" s="514">
        <v>2</v>
      </c>
      <c r="F808" s="515">
        <v>5115502</v>
      </c>
      <c r="G808" s="516" t="s">
        <v>1743</v>
      </c>
      <c r="H808" s="517">
        <v>7803</v>
      </c>
      <c r="I808" s="518">
        <v>7803</v>
      </c>
    </row>
    <row r="809" spans="1:9" ht="51" customHeight="1">
      <c r="A809" s="502"/>
      <c r="B809" s="511" t="s">
        <v>886</v>
      </c>
      <c r="C809" s="512">
        <v>231</v>
      </c>
      <c r="D809" s="513">
        <v>7</v>
      </c>
      <c r="E809" s="514">
        <v>2</v>
      </c>
      <c r="F809" s="515">
        <v>5115502</v>
      </c>
      <c r="G809" s="516" t="s">
        <v>1743</v>
      </c>
      <c r="H809" s="517">
        <v>722</v>
      </c>
      <c r="I809" s="518">
        <v>722</v>
      </c>
    </row>
    <row r="810" spans="1:9" ht="51" customHeight="1">
      <c r="A810" s="502"/>
      <c r="B810" s="511" t="s">
        <v>887</v>
      </c>
      <c r="C810" s="512">
        <v>231</v>
      </c>
      <c r="D810" s="513">
        <v>7</v>
      </c>
      <c r="E810" s="514">
        <v>2</v>
      </c>
      <c r="F810" s="515">
        <v>5115502</v>
      </c>
      <c r="G810" s="516" t="s">
        <v>1743</v>
      </c>
      <c r="H810" s="517">
        <v>1237</v>
      </c>
      <c r="I810" s="518">
        <v>1237</v>
      </c>
    </row>
    <row r="811" spans="1:9" ht="51" customHeight="1">
      <c r="A811" s="502"/>
      <c r="B811" s="511" t="s">
        <v>888</v>
      </c>
      <c r="C811" s="512">
        <v>231</v>
      </c>
      <c r="D811" s="513">
        <v>7</v>
      </c>
      <c r="E811" s="514">
        <v>2</v>
      </c>
      <c r="F811" s="515">
        <v>5115502</v>
      </c>
      <c r="G811" s="516" t="s">
        <v>1743</v>
      </c>
      <c r="H811" s="517">
        <v>1478</v>
      </c>
      <c r="I811" s="518">
        <v>1478</v>
      </c>
    </row>
    <row r="812" spans="1:9" ht="51" customHeight="1">
      <c r="A812" s="502"/>
      <c r="B812" s="511" t="s">
        <v>889</v>
      </c>
      <c r="C812" s="512">
        <v>231</v>
      </c>
      <c r="D812" s="513">
        <v>7</v>
      </c>
      <c r="E812" s="514">
        <v>2</v>
      </c>
      <c r="F812" s="515">
        <v>5115502</v>
      </c>
      <c r="G812" s="516" t="s">
        <v>1743</v>
      </c>
      <c r="H812" s="517">
        <v>1169</v>
      </c>
      <c r="I812" s="518">
        <v>1169</v>
      </c>
    </row>
    <row r="813" spans="1:9" ht="51" customHeight="1">
      <c r="A813" s="502"/>
      <c r="B813" s="511" t="s">
        <v>890</v>
      </c>
      <c r="C813" s="512">
        <v>231</v>
      </c>
      <c r="D813" s="513">
        <v>7</v>
      </c>
      <c r="E813" s="514">
        <v>2</v>
      </c>
      <c r="F813" s="515">
        <v>5115502</v>
      </c>
      <c r="G813" s="516" t="s">
        <v>1743</v>
      </c>
      <c r="H813" s="517">
        <v>1788</v>
      </c>
      <c r="I813" s="518">
        <v>1788</v>
      </c>
    </row>
    <row r="814" spans="1:9" ht="51" customHeight="1">
      <c r="A814" s="502"/>
      <c r="B814" s="511" t="s">
        <v>891</v>
      </c>
      <c r="C814" s="512">
        <v>231</v>
      </c>
      <c r="D814" s="513">
        <v>7</v>
      </c>
      <c r="E814" s="514">
        <v>2</v>
      </c>
      <c r="F814" s="515">
        <v>5115502</v>
      </c>
      <c r="G814" s="516" t="s">
        <v>1743</v>
      </c>
      <c r="H814" s="517">
        <v>1409</v>
      </c>
      <c r="I814" s="518">
        <v>1409</v>
      </c>
    </row>
    <row r="815" spans="1:9" ht="114.75" customHeight="1">
      <c r="A815" s="502"/>
      <c r="B815" s="519" t="s">
        <v>1757</v>
      </c>
      <c r="C815" s="520">
        <v>231</v>
      </c>
      <c r="D815" s="521">
        <v>7</v>
      </c>
      <c r="E815" s="522">
        <v>2</v>
      </c>
      <c r="F815" s="523">
        <v>5115504</v>
      </c>
      <c r="G815" s="524">
        <v>0</v>
      </c>
      <c r="H815" s="525">
        <v>49468</v>
      </c>
      <c r="I815" s="526">
        <v>49468</v>
      </c>
    </row>
    <row r="816" spans="1:9" ht="13.5" customHeight="1">
      <c r="A816" s="502"/>
      <c r="B816" s="511" t="s">
        <v>1742</v>
      </c>
      <c r="C816" s="512">
        <v>231</v>
      </c>
      <c r="D816" s="513">
        <v>7</v>
      </c>
      <c r="E816" s="514">
        <v>2</v>
      </c>
      <c r="F816" s="515">
        <v>5115504</v>
      </c>
      <c r="G816" s="516" t="s">
        <v>1743</v>
      </c>
      <c r="H816" s="517">
        <v>49468</v>
      </c>
      <c r="I816" s="518">
        <v>49468</v>
      </c>
    </row>
    <row r="817" spans="1:9" ht="89.25" customHeight="1">
      <c r="A817" s="502"/>
      <c r="B817" s="511" t="s">
        <v>892</v>
      </c>
      <c r="C817" s="512">
        <v>231</v>
      </c>
      <c r="D817" s="513">
        <v>7</v>
      </c>
      <c r="E817" s="514">
        <v>2</v>
      </c>
      <c r="F817" s="515">
        <v>5115504</v>
      </c>
      <c r="G817" s="516" t="s">
        <v>1743</v>
      </c>
      <c r="H817" s="517">
        <v>4550</v>
      </c>
      <c r="I817" s="518">
        <v>4550</v>
      </c>
    </row>
    <row r="818" spans="1:9" ht="89.25" customHeight="1">
      <c r="A818" s="502"/>
      <c r="B818" s="511" t="s">
        <v>893</v>
      </c>
      <c r="C818" s="512">
        <v>231</v>
      </c>
      <c r="D818" s="513">
        <v>7</v>
      </c>
      <c r="E818" s="514">
        <v>2</v>
      </c>
      <c r="F818" s="515">
        <v>5115504</v>
      </c>
      <c r="G818" s="516" t="s">
        <v>1743</v>
      </c>
      <c r="H818" s="517">
        <v>8096</v>
      </c>
      <c r="I818" s="518">
        <v>8096</v>
      </c>
    </row>
    <row r="819" spans="1:9" ht="89.25" customHeight="1">
      <c r="A819" s="502"/>
      <c r="B819" s="511" t="s">
        <v>894</v>
      </c>
      <c r="C819" s="512">
        <v>231</v>
      </c>
      <c r="D819" s="513">
        <v>7</v>
      </c>
      <c r="E819" s="514">
        <v>2</v>
      </c>
      <c r="F819" s="515">
        <v>5115504</v>
      </c>
      <c r="G819" s="516" t="s">
        <v>1743</v>
      </c>
      <c r="H819" s="517">
        <v>9182</v>
      </c>
      <c r="I819" s="518">
        <v>9182</v>
      </c>
    </row>
    <row r="820" spans="1:9" ht="89.25" customHeight="1">
      <c r="A820" s="502"/>
      <c r="B820" s="511" t="s">
        <v>895</v>
      </c>
      <c r="C820" s="512">
        <v>231</v>
      </c>
      <c r="D820" s="513">
        <v>7</v>
      </c>
      <c r="E820" s="514">
        <v>2</v>
      </c>
      <c r="F820" s="515">
        <v>5115504</v>
      </c>
      <c r="G820" s="516" t="s">
        <v>1743</v>
      </c>
      <c r="H820" s="517">
        <v>7853</v>
      </c>
      <c r="I820" s="518">
        <v>7853</v>
      </c>
    </row>
    <row r="821" spans="1:9" ht="89.25" customHeight="1">
      <c r="A821" s="502"/>
      <c r="B821" s="511" t="s">
        <v>896</v>
      </c>
      <c r="C821" s="512">
        <v>231</v>
      </c>
      <c r="D821" s="513">
        <v>7</v>
      </c>
      <c r="E821" s="514">
        <v>2</v>
      </c>
      <c r="F821" s="515">
        <v>5115504</v>
      </c>
      <c r="G821" s="516" t="s">
        <v>1743</v>
      </c>
      <c r="H821" s="517">
        <v>10957</v>
      </c>
      <c r="I821" s="518">
        <v>10957</v>
      </c>
    </row>
    <row r="822" spans="1:9" ht="89.25" customHeight="1">
      <c r="A822" s="502"/>
      <c r="B822" s="511" t="s">
        <v>897</v>
      </c>
      <c r="C822" s="512">
        <v>231</v>
      </c>
      <c r="D822" s="513">
        <v>7</v>
      </c>
      <c r="E822" s="514">
        <v>2</v>
      </c>
      <c r="F822" s="515">
        <v>5115504</v>
      </c>
      <c r="G822" s="516" t="s">
        <v>1743</v>
      </c>
      <c r="H822" s="517">
        <v>8830</v>
      </c>
      <c r="I822" s="518">
        <v>8830</v>
      </c>
    </row>
    <row r="823" spans="1:9" ht="89.25" customHeight="1">
      <c r="A823" s="502"/>
      <c r="B823" s="519" t="s">
        <v>1758</v>
      </c>
      <c r="C823" s="520">
        <v>231</v>
      </c>
      <c r="D823" s="521">
        <v>7</v>
      </c>
      <c r="E823" s="522">
        <v>2</v>
      </c>
      <c r="F823" s="523">
        <v>5115506</v>
      </c>
      <c r="G823" s="524">
        <v>0</v>
      </c>
      <c r="H823" s="525">
        <v>742</v>
      </c>
      <c r="I823" s="526">
        <v>742</v>
      </c>
    </row>
    <row r="824" spans="1:9" ht="13.5" customHeight="1">
      <c r="A824" s="502"/>
      <c r="B824" s="511" t="s">
        <v>1742</v>
      </c>
      <c r="C824" s="512">
        <v>231</v>
      </c>
      <c r="D824" s="513">
        <v>7</v>
      </c>
      <c r="E824" s="514">
        <v>2</v>
      </c>
      <c r="F824" s="515">
        <v>5115506</v>
      </c>
      <c r="G824" s="516" t="s">
        <v>1743</v>
      </c>
      <c r="H824" s="517">
        <v>742</v>
      </c>
      <c r="I824" s="518">
        <v>742</v>
      </c>
    </row>
    <row r="825" spans="1:9" ht="38.25" customHeight="1">
      <c r="A825" s="502"/>
      <c r="B825" s="511" t="s">
        <v>898</v>
      </c>
      <c r="C825" s="512">
        <v>231</v>
      </c>
      <c r="D825" s="513">
        <v>7</v>
      </c>
      <c r="E825" s="514">
        <v>2</v>
      </c>
      <c r="F825" s="515">
        <v>5115506</v>
      </c>
      <c r="G825" s="516" t="s">
        <v>1743</v>
      </c>
      <c r="H825" s="517">
        <v>83.7</v>
      </c>
      <c r="I825" s="518">
        <v>83.7</v>
      </c>
    </row>
    <row r="826" spans="1:9" ht="38.25" customHeight="1">
      <c r="A826" s="502"/>
      <c r="B826" s="511" t="s">
        <v>899</v>
      </c>
      <c r="C826" s="512">
        <v>231</v>
      </c>
      <c r="D826" s="513">
        <v>7</v>
      </c>
      <c r="E826" s="514">
        <v>2</v>
      </c>
      <c r="F826" s="515">
        <v>5115506</v>
      </c>
      <c r="G826" s="516" t="s">
        <v>1743</v>
      </c>
      <c r="H826" s="517">
        <v>83.7</v>
      </c>
      <c r="I826" s="518">
        <v>83.7</v>
      </c>
    </row>
    <row r="827" spans="1:9" ht="38.25" customHeight="1">
      <c r="A827" s="502"/>
      <c r="B827" s="511" t="s">
        <v>900</v>
      </c>
      <c r="C827" s="512">
        <v>231</v>
      </c>
      <c r="D827" s="513">
        <v>7</v>
      </c>
      <c r="E827" s="514">
        <v>2</v>
      </c>
      <c r="F827" s="515">
        <v>5115506</v>
      </c>
      <c r="G827" s="516" t="s">
        <v>1743</v>
      </c>
      <c r="H827" s="517">
        <v>83.7</v>
      </c>
      <c r="I827" s="518">
        <v>83.7</v>
      </c>
    </row>
    <row r="828" spans="1:9" ht="38.25" customHeight="1">
      <c r="A828" s="502"/>
      <c r="B828" s="511" t="s">
        <v>901</v>
      </c>
      <c r="C828" s="512">
        <v>231</v>
      </c>
      <c r="D828" s="513">
        <v>7</v>
      </c>
      <c r="E828" s="514">
        <v>2</v>
      </c>
      <c r="F828" s="515">
        <v>5115506</v>
      </c>
      <c r="G828" s="516" t="s">
        <v>1743</v>
      </c>
      <c r="H828" s="517">
        <v>240</v>
      </c>
      <c r="I828" s="518">
        <v>240</v>
      </c>
    </row>
    <row r="829" spans="1:9" ht="38.25" customHeight="1">
      <c r="A829" s="502"/>
      <c r="B829" s="511" t="s">
        <v>902</v>
      </c>
      <c r="C829" s="512">
        <v>231</v>
      </c>
      <c r="D829" s="513">
        <v>7</v>
      </c>
      <c r="E829" s="514">
        <v>2</v>
      </c>
      <c r="F829" s="515">
        <v>5115506</v>
      </c>
      <c r="G829" s="516" t="s">
        <v>1743</v>
      </c>
      <c r="H829" s="517">
        <v>167.2</v>
      </c>
      <c r="I829" s="518">
        <v>167.2</v>
      </c>
    </row>
    <row r="830" spans="1:9" ht="38.25" customHeight="1">
      <c r="A830" s="502"/>
      <c r="B830" s="511" t="s">
        <v>903</v>
      </c>
      <c r="C830" s="512">
        <v>231</v>
      </c>
      <c r="D830" s="513">
        <v>7</v>
      </c>
      <c r="E830" s="514">
        <v>2</v>
      </c>
      <c r="F830" s="515">
        <v>5115506</v>
      </c>
      <c r="G830" s="516" t="s">
        <v>1743</v>
      </c>
      <c r="H830" s="517">
        <v>83.7</v>
      </c>
      <c r="I830" s="518">
        <v>83.7</v>
      </c>
    </row>
    <row r="831" spans="1:9" ht="63.75" customHeight="1">
      <c r="A831" s="502"/>
      <c r="B831" s="519" t="s">
        <v>1772</v>
      </c>
      <c r="C831" s="520">
        <v>231</v>
      </c>
      <c r="D831" s="521">
        <v>7</v>
      </c>
      <c r="E831" s="522">
        <v>2</v>
      </c>
      <c r="F831" s="523">
        <v>5119003</v>
      </c>
      <c r="G831" s="524">
        <v>0</v>
      </c>
      <c r="H831" s="525">
        <v>3000</v>
      </c>
      <c r="I831" s="526">
        <v>0</v>
      </c>
    </row>
    <row r="832" spans="1:9" ht="13.5" customHeight="1">
      <c r="A832" s="502"/>
      <c r="B832" s="511" t="s">
        <v>1742</v>
      </c>
      <c r="C832" s="512">
        <v>231</v>
      </c>
      <c r="D832" s="513">
        <v>7</v>
      </c>
      <c r="E832" s="514">
        <v>2</v>
      </c>
      <c r="F832" s="515">
        <v>5119003</v>
      </c>
      <c r="G832" s="516" t="s">
        <v>1743</v>
      </c>
      <c r="H832" s="517">
        <v>3000</v>
      </c>
      <c r="I832" s="518">
        <v>0</v>
      </c>
    </row>
    <row r="833" spans="1:9" ht="38.25" customHeight="1">
      <c r="A833" s="502"/>
      <c r="B833" s="511" t="s">
        <v>904</v>
      </c>
      <c r="C833" s="512">
        <v>231</v>
      </c>
      <c r="D833" s="513">
        <v>7</v>
      </c>
      <c r="E833" s="514">
        <v>2</v>
      </c>
      <c r="F833" s="515">
        <v>5119003</v>
      </c>
      <c r="G833" s="516" t="s">
        <v>1743</v>
      </c>
      <c r="H833" s="517">
        <v>425</v>
      </c>
      <c r="I833" s="518">
        <v>0</v>
      </c>
    </row>
    <row r="834" spans="1:9" ht="38.25" customHeight="1">
      <c r="A834" s="502"/>
      <c r="B834" s="511" t="s">
        <v>905</v>
      </c>
      <c r="C834" s="512">
        <v>231</v>
      </c>
      <c r="D834" s="513">
        <v>7</v>
      </c>
      <c r="E834" s="514">
        <v>2</v>
      </c>
      <c r="F834" s="515">
        <v>5119003</v>
      </c>
      <c r="G834" s="516" t="s">
        <v>1743</v>
      </c>
      <c r="H834" s="517">
        <v>425</v>
      </c>
      <c r="I834" s="518">
        <v>0</v>
      </c>
    </row>
    <row r="835" spans="1:9" ht="38.25" customHeight="1">
      <c r="A835" s="502"/>
      <c r="B835" s="511" t="s">
        <v>906</v>
      </c>
      <c r="C835" s="512">
        <v>231</v>
      </c>
      <c r="D835" s="513">
        <v>7</v>
      </c>
      <c r="E835" s="514">
        <v>2</v>
      </c>
      <c r="F835" s="515">
        <v>5119003</v>
      </c>
      <c r="G835" s="516" t="s">
        <v>1743</v>
      </c>
      <c r="H835" s="517">
        <v>425</v>
      </c>
      <c r="I835" s="518">
        <v>0</v>
      </c>
    </row>
    <row r="836" spans="1:9" ht="38.25" customHeight="1">
      <c r="A836" s="502"/>
      <c r="B836" s="511" t="s">
        <v>907</v>
      </c>
      <c r="C836" s="512">
        <v>231</v>
      </c>
      <c r="D836" s="513">
        <v>7</v>
      </c>
      <c r="E836" s="514">
        <v>2</v>
      </c>
      <c r="F836" s="515">
        <v>5119003</v>
      </c>
      <c r="G836" s="516" t="s">
        <v>1743</v>
      </c>
      <c r="H836" s="517">
        <v>425</v>
      </c>
      <c r="I836" s="518">
        <v>0</v>
      </c>
    </row>
    <row r="837" spans="1:9" ht="38.25" customHeight="1">
      <c r="A837" s="502"/>
      <c r="B837" s="511" t="s">
        <v>908</v>
      </c>
      <c r="C837" s="512">
        <v>231</v>
      </c>
      <c r="D837" s="513">
        <v>7</v>
      </c>
      <c r="E837" s="514">
        <v>2</v>
      </c>
      <c r="F837" s="515">
        <v>5119003</v>
      </c>
      <c r="G837" s="516" t="s">
        <v>1743</v>
      </c>
      <c r="H837" s="517">
        <v>875</v>
      </c>
      <c r="I837" s="518">
        <v>0</v>
      </c>
    </row>
    <row r="838" spans="1:9" ht="38.25" customHeight="1">
      <c r="A838" s="502"/>
      <c r="B838" s="511" t="s">
        <v>909</v>
      </c>
      <c r="C838" s="512">
        <v>231</v>
      </c>
      <c r="D838" s="513">
        <v>7</v>
      </c>
      <c r="E838" s="514">
        <v>2</v>
      </c>
      <c r="F838" s="515">
        <v>5119003</v>
      </c>
      <c r="G838" s="516" t="s">
        <v>1743</v>
      </c>
      <c r="H838" s="517">
        <v>425</v>
      </c>
      <c r="I838" s="518">
        <v>0</v>
      </c>
    </row>
    <row r="839" spans="1:9" ht="63.75" customHeight="1">
      <c r="A839" s="502"/>
      <c r="B839" s="511" t="s">
        <v>1351</v>
      </c>
      <c r="C839" s="512">
        <v>231</v>
      </c>
      <c r="D839" s="513">
        <v>7</v>
      </c>
      <c r="E839" s="514">
        <v>2</v>
      </c>
      <c r="F839" s="515">
        <v>6020000</v>
      </c>
      <c r="G839" s="516">
        <v>0</v>
      </c>
      <c r="H839" s="517">
        <v>1079.4000000000001</v>
      </c>
      <c r="I839" s="518">
        <v>0</v>
      </c>
    </row>
    <row r="840" spans="1:9" ht="76.5" customHeight="1">
      <c r="A840" s="502"/>
      <c r="B840" s="519" t="s">
        <v>1353</v>
      </c>
      <c r="C840" s="520">
        <v>231</v>
      </c>
      <c r="D840" s="521">
        <v>7</v>
      </c>
      <c r="E840" s="522">
        <v>2</v>
      </c>
      <c r="F840" s="523">
        <v>6029001</v>
      </c>
      <c r="G840" s="524">
        <v>0</v>
      </c>
      <c r="H840" s="525">
        <v>1079.4000000000001</v>
      </c>
      <c r="I840" s="526">
        <v>0</v>
      </c>
    </row>
    <row r="841" spans="1:9" ht="13.5" customHeight="1">
      <c r="A841" s="502"/>
      <c r="B841" s="511" t="s">
        <v>1742</v>
      </c>
      <c r="C841" s="512">
        <v>231</v>
      </c>
      <c r="D841" s="513">
        <v>7</v>
      </c>
      <c r="E841" s="514">
        <v>2</v>
      </c>
      <c r="F841" s="515">
        <v>6029001</v>
      </c>
      <c r="G841" s="516" t="s">
        <v>1743</v>
      </c>
      <c r="H841" s="517">
        <v>1014.6</v>
      </c>
      <c r="I841" s="518">
        <v>0</v>
      </c>
    </row>
    <row r="842" spans="1:9" ht="63.75" customHeight="1">
      <c r="A842" s="502"/>
      <c r="B842" s="511" t="s">
        <v>910</v>
      </c>
      <c r="C842" s="512">
        <v>231</v>
      </c>
      <c r="D842" s="513">
        <v>7</v>
      </c>
      <c r="E842" s="514">
        <v>2</v>
      </c>
      <c r="F842" s="515">
        <v>6029001</v>
      </c>
      <c r="G842" s="516" t="s">
        <v>1743</v>
      </c>
      <c r="H842" s="517">
        <v>930.6</v>
      </c>
      <c r="I842" s="518">
        <v>0</v>
      </c>
    </row>
    <row r="843" spans="1:9" ht="63.75" customHeight="1">
      <c r="A843" s="502"/>
      <c r="B843" s="511" t="s">
        <v>911</v>
      </c>
      <c r="C843" s="512">
        <v>231</v>
      </c>
      <c r="D843" s="513">
        <v>7</v>
      </c>
      <c r="E843" s="514">
        <v>2</v>
      </c>
      <c r="F843" s="515">
        <v>6029001</v>
      </c>
      <c r="G843" s="516" t="s">
        <v>1743</v>
      </c>
      <c r="H843" s="517">
        <v>84</v>
      </c>
      <c r="I843" s="518">
        <v>0</v>
      </c>
    </row>
    <row r="844" spans="1:9" ht="13.5" customHeight="1">
      <c r="A844" s="502"/>
      <c r="B844" s="511" t="s">
        <v>1746</v>
      </c>
      <c r="C844" s="512">
        <v>231</v>
      </c>
      <c r="D844" s="513">
        <v>7</v>
      </c>
      <c r="E844" s="514">
        <v>2</v>
      </c>
      <c r="F844" s="515">
        <v>6029001</v>
      </c>
      <c r="G844" s="516" t="s">
        <v>1747</v>
      </c>
      <c r="H844" s="517">
        <v>64.8</v>
      </c>
      <c r="I844" s="518">
        <v>0</v>
      </c>
    </row>
    <row r="845" spans="1:9" ht="63.75" customHeight="1">
      <c r="A845" s="502"/>
      <c r="B845" s="511" t="s">
        <v>912</v>
      </c>
      <c r="C845" s="512">
        <v>231</v>
      </c>
      <c r="D845" s="513">
        <v>7</v>
      </c>
      <c r="E845" s="514">
        <v>2</v>
      </c>
      <c r="F845" s="515">
        <v>6029001</v>
      </c>
      <c r="G845" s="516" t="s">
        <v>1747</v>
      </c>
      <c r="H845" s="517">
        <v>64.8</v>
      </c>
      <c r="I845" s="518">
        <v>0</v>
      </c>
    </row>
    <row r="846" spans="1:9" ht="13.5" customHeight="1">
      <c r="A846" s="502"/>
      <c r="B846" s="519" t="s">
        <v>1778</v>
      </c>
      <c r="C846" s="520">
        <v>231</v>
      </c>
      <c r="D846" s="521">
        <v>7</v>
      </c>
      <c r="E846" s="522">
        <v>7</v>
      </c>
      <c r="F846" s="523">
        <v>0</v>
      </c>
      <c r="G846" s="524">
        <v>0</v>
      </c>
      <c r="H846" s="525">
        <v>38512.6</v>
      </c>
      <c r="I846" s="526">
        <v>3757.8</v>
      </c>
    </row>
    <row r="847" spans="1:9" ht="38.25" customHeight="1">
      <c r="A847" s="502"/>
      <c r="B847" s="511" t="s">
        <v>1774</v>
      </c>
      <c r="C847" s="512">
        <v>231</v>
      </c>
      <c r="D847" s="513">
        <v>7</v>
      </c>
      <c r="E847" s="514">
        <v>7</v>
      </c>
      <c r="F847" s="515">
        <v>5120000</v>
      </c>
      <c r="G847" s="516">
        <v>0</v>
      </c>
      <c r="H847" s="517">
        <v>21572</v>
      </c>
      <c r="I847" s="518">
        <v>0</v>
      </c>
    </row>
    <row r="848" spans="1:9" ht="63.75" customHeight="1">
      <c r="A848" s="502"/>
      <c r="B848" s="519" t="s">
        <v>1776</v>
      </c>
      <c r="C848" s="520">
        <v>231</v>
      </c>
      <c r="D848" s="521">
        <v>7</v>
      </c>
      <c r="E848" s="522">
        <v>7</v>
      </c>
      <c r="F848" s="523">
        <v>5120659</v>
      </c>
      <c r="G848" s="524">
        <v>0</v>
      </c>
      <c r="H848" s="525">
        <v>13772</v>
      </c>
      <c r="I848" s="526">
        <v>0</v>
      </c>
    </row>
    <row r="849" spans="1:9" ht="63.75" customHeight="1">
      <c r="A849" s="502"/>
      <c r="B849" s="511" t="s">
        <v>1744</v>
      </c>
      <c r="C849" s="512">
        <v>231</v>
      </c>
      <c r="D849" s="513">
        <v>7</v>
      </c>
      <c r="E849" s="514">
        <v>7</v>
      </c>
      <c r="F849" s="515">
        <v>5120659</v>
      </c>
      <c r="G849" s="516" t="s">
        <v>1745</v>
      </c>
      <c r="H849" s="517">
        <v>13228</v>
      </c>
      <c r="I849" s="518">
        <v>0</v>
      </c>
    </row>
    <row r="850" spans="1:9" ht="51" customHeight="1">
      <c r="A850" s="502"/>
      <c r="B850" s="511" t="s">
        <v>913</v>
      </c>
      <c r="C850" s="512">
        <v>231</v>
      </c>
      <c r="D850" s="513">
        <v>7</v>
      </c>
      <c r="E850" s="514">
        <v>7</v>
      </c>
      <c r="F850" s="515">
        <v>5120659</v>
      </c>
      <c r="G850" s="516" t="s">
        <v>1745</v>
      </c>
      <c r="H850" s="517">
        <v>13069</v>
      </c>
      <c r="I850" s="518">
        <v>0</v>
      </c>
    </row>
    <row r="851" spans="1:9" ht="38.25" customHeight="1">
      <c r="A851" s="502"/>
      <c r="B851" s="511" t="s">
        <v>914</v>
      </c>
      <c r="C851" s="512">
        <v>231</v>
      </c>
      <c r="D851" s="513">
        <v>7</v>
      </c>
      <c r="E851" s="514">
        <v>7</v>
      </c>
      <c r="F851" s="515">
        <v>5120659</v>
      </c>
      <c r="G851" s="516" t="s">
        <v>1745</v>
      </c>
      <c r="H851" s="517">
        <v>159</v>
      </c>
      <c r="I851" s="518">
        <v>0</v>
      </c>
    </row>
    <row r="852" spans="1:9" ht="13.5" customHeight="1">
      <c r="A852" s="502"/>
      <c r="B852" s="511" t="s">
        <v>1746</v>
      </c>
      <c r="C852" s="512">
        <v>231</v>
      </c>
      <c r="D852" s="513">
        <v>7</v>
      </c>
      <c r="E852" s="514">
        <v>7</v>
      </c>
      <c r="F852" s="515">
        <v>5120659</v>
      </c>
      <c r="G852" s="516" t="s">
        <v>1747</v>
      </c>
      <c r="H852" s="517">
        <v>544</v>
      </c>
      <c r="I852" s="518">
        <v>0</v>
      </c>
    </row>
    <row r="853" spans="1:9" ht="25.5" customHeight="1">
      <c r="A853" s="502"/>
      <c r="B853" s="511" t="s">
        <v>915</v>
      </c>
      <c r="C853" s="512">
        <v>231</v>
      </c>
      <c r="D853" s="513">
        <v>7</v>
      </c>
      <c r="E853" s="514">
        <v>7</v>
      </c>
      <c r="F853" s="515">
        <v>5120659</v>
      </c>
      <c r="G853" s="516" t="s">
        <v>1747</v>
      </c>
      <c r="H853" s="517">
        <v>261</v>
      </c>
      <c r="I853" s="518">
        <v>0</v>
      </c>
    </row>
    <row r="854" spans="1:9" ht="25.5" customHeight="1">
      <c r="A854" s="502"/>
      <c r="B854" s="511" t="s">
        <v>916</v>
      </c>
      <c r="C854" s="512">
        <v>231</v>
      </c>
      <c r="D854" s="513">
        <v>7</v>
      </c>
      <c r="E854" s="514">
        <v>7</v>
      </c>
      <c r="F854" s="515">
        <v>5120659</v>
      </c>
      <c r="G854" s="516" t="s">
        <v>1747</v>
      </c>
      <c r="H854" s="517">
        <v>283</v>
      </c>
      <c r="I854" s="518">
        <v>0</v>
      </c>
    </row>
    <row r="855" spans="1:9" ht="38.25" customHeight="1">
      <c r="A855" s="502"/>
      <c r="B855" s="519" t="s">
        <v>1779</v>
      </c>
      <c r="C855" s="520">
        <v>231</v>
      </c>
      <c r="D855" s="521">
        <v>7</v>
      </c>
      <c r="E855" s="522">
        <v>7</v>
      </c>
      <c r="F855" s="523">
        <v>5129001</v>
      </c>
      <c r="G855" s="524">
        <v>0</v>
      </c>
      <c r="H855" s="525">
        <v>7800</v>
      </c>
      <c r="I855" s="526">
        <v>0</v>
      </c>
    </row>
    <row r="856" spans="1:9" ht="13.5" customHeight="1">
      <c r="A856" s="502"/>
      <c r="B856" s="511" t="s">
        <v>1746</v>
      </c>
      <c r="C856" s="512">
        <v>231</v>
      </c>
      <c r="D856" s="513">
        <v>7</v>
      </c>
      <c r="E856" s="514">
        <v>7</v>
      </c>
      <c r="F856" s="515">
        <v>5129001</v>
      </c>
      <c r="G856" s="516" t="s">
        <v>1747</v>
      </c>
      <c r="H856" s="517">
        <v>7800</v>
      </c>
      <c r="I856" s="518">
        <v>0</v>
      </c>
    </row>
    <row r="857" spans="1:9" ht="76.5" customHeight="1">
      <c r="A857" s="502"/>
      <c r="B857" s="511" t="s">
        <v>917</v>
      </c>
      <c r="C857" s="512">
        <v>231</v>
      </c>
      <c r="D857" s="513">
        <v>7</v>
      </c>
      <c r="E857" s="514">
        <v>7</v>
      </c>
      <c r="F857" s="515">
        <v>5129001</v>
      </c>
      <c r="G857" s="516" t="s">
        <v>1747</v>
      </c>
      <c r="H857" s="517">
        <v>238</v>
      </c>
      <c r="I857" s="518">
        <v>0</v>
      </c>
    </row>
    <row r="858" spans="1:9" ht="76.5" customHeight="1">
      <c r="A858" s="502"/>
      <c r="B858" s="511" t="s">
        <v>918</v>
      </c>
      <c r="C858" s="512">
        <v>231</v>
      </c>
      <c r="D858" s="513">
        <v>7</v>
      </c>
      <c r="E858" s="514">
        <v>7</v>
      </c>
      <c r="F858" s="515">
        <v>5129001</v>
      </c>
      <c r="G858" s="516" t="s">
        <v>1747</v>
      </c>
      <c r="H858" s="517">
        <v>95</v>
      </c>
      <c r="I858" s="518">
        <v>0</v>
      </c>
    </row>
    <row r="859" spans="1:9" ht="76.5" customHeight="1">
      <c r="A859" s="502"/>
      <c r="B859" s="511" t="s">
        <v>919</v>
      </c>
      <c r="C859" s="512">
        <v>231</v>
      </c>
      <c r="D859" s="513">
        <v>7</v>
      </c>
      <c r="E859" s="514">
        <v>7</v>
      </c>
      <c r="F859" s="515">
        <v>5129001</v>
      </c>
      <c r="G859" s="516" t="s">
        <v>1747</v>
      </c>
      <c r="H859" s="517">
        <v>155</v>
      </c>
      <c r="I859" s="518">
        <v>0</v>
      </c>
    </row>
    <row r="860" spans="1:9" ht="89.25" customHeight="1">
      <c r="A860" s="502"/>
      <c r="B860" s="511" t="s">
        <v>920</v>
      </c>
      <c r="C860" s="512">
        <v>231</v>
      </c>
      <c r="D860" s="513">
        <v>7</v>
      </c>
      <c r="E860" s="514">
        <v>7</v>
      </c>
      <c r="F860" s="515">
        <v>5129001</v>
      </c>
      <c r="G860" s="516" t="s">
        <v>1747</v>
      </c>
      <c r="H860" s="517">
        <v>137</v>
      </c>
      <c r="I860" s="518">
        <v>0</v>
      </c>
    </row>
    <row r="861" spans="1:9" ht="76.5" customHeight="1">
      <c r="A861" s="502"/>
      <c r="B861" s="511" t="s">
        <v>921</v>
      </c>
      <c r="C861" s="512">
        <v>231</v>
      </c>
      <c r="D861" s="513">
        <v>7</v>
      </c>
      <c r="E861" s="514">
        <v>7</v>
      </c>
      <c r="F861" s="515">
        <v>5129001</v>
      </c>
      <c r="G861" s="516" t="s">
        <v>1747</v>
      </c>
      <c r="H861" s="517">
        <v>170</v>
      </c>
      <c r="I861" s="518">
        <v>0</v>
      </c>
    </row>
    <row r="862" spans="1:9" ht="76.5" customHeight="1">
      <c r="A862" s="502"/>
      <c r="B862" s="511" t="s">
        <v>922</v>
      </c>
      <c r="C862" s="512">
        <v>231</v>
      </c>
      <c r="D862" s="513">
        <v>7</v>
      </c>
      <c r="E862" s="514">
        <v>7</v>
      </c>
      <c r="F862" s="515">
        <v>5129001</v>
      </c>
      <c r="G862" s="516" t="s">
        <v>1747</v>
      </c>
      <c r="H862" s="517">
        <v>728</v>
      </c>
      <c r="I862" s="518">
        <v>0</v>
      </c>
    </row>
    <row r="863" spans="1:9" ht="63.75" customHeight="1">
      <c r="A863" s="502"/>
      <c r="B863" s="511" t="s">
        <v>923</v>
      </c>
      <c r="C863" s="512">
        <v>231</v>
      </c>
      <c r="D863" s="513">
        <v>7</v>
      </c>
      <c r="E863" s="514">
        <v>7</v>
      </c>
      <c r="F863" s="515">
        <v>5129001</v>
      </c>
      <c r="G863" s="516" t="s">
        <v>1747</v>
      </c>
      <c r="H863" s="517">
        <v>3528</v>
      </c>
      <c r="I863" s="518">
        <v>0</v>
      </c>
    </row>
    <row r="864" spans="1:9" ht="63.75" customHeight="1">
      <c r="A864" s="502"/>
      <c r="B864" s="511" t="s">
        <v>924</v>
      </c>
      <c r="C864" s="512">
        <v>231</v>
      </c>
      <c r="D864" s="513">
        <v>7</v>
      </c>
      <c r="E864" s="514">
        <v>7</v>
      </c>
      <c r="F864" s="515">
        <v>5129001</v>
      </c>
      <c r="G864" s="516" t="s">
        <v>1747</v>
      </c>
      <c r="H864" s="517">
        <v>2744</v>
      </c>
      <c r="I864" s="518">
        <v>0</v>
      </c>
    </row>
    <row r="865" spans="1:9" ht="76.5" customHeight="1">
      <c r="A865" s="502"/>
      <c r="B865" s="511" t="s">
        <v>925</v>
      </c>
      <c r="C865" s="512">
        <v>231</v>
      </c>
      <c r="D865" s="513">
        <v>7</v>
      </c>
      <c r="E865" s="514">
        <v>7</v>
      </c>
      <c r="F865" s="515">
        <v>5129001</v>
      </c>
      <c r="G865" s="516" t="s">
        <v>1747</v>
      </c>
      <c r="H865" s="517">
        <v>5</v>
      </c>
      <c r="I865" s="518">
        <v>0</v>
      </c>
    </row>
    <row r="866" spans="1:9" ht="25.5" customHeight="1">
      <c r="A866" s="502"/>
      <c r="B866" s="511" t="s">
        <v>1408</v>
      </c>
      <c r="C866" s="512">
        <v>231</v>
      </c>
      <c r="D866" s="513">
        <v>7</v>
      </c>
      <c r="E866" s="514">
        <v>7</v>
      </c>
      <c r="F866" s="515">
        <v>6600000</v>
      </c>
      <c r="G866" s="516">
        <v>0</v>
      </c>
      <c r="H866" s="517">
        <v>198</v>
      </c>
      <c r="I866" s="518">
        <v>0</v>
      </c>
    </row>
    <row r="867" spans="1:9" ht="25.5" customHeight="1">
      <c r="A867" s="502"/>
      <c r="B867" s="519" t="s">
        <v>1410</v>
      </c>
      <c r="C867" s="520">
        <v>231</v>
      </c>
      <c r="D867" s="521">
        <v>7</v>
      </c>
      <c r="E867" s="522">
        <v>7</v>
      </c>
      <c r="F867" s="523">
        <v>6609001</v>
      </c>
      <c r="G867" s="524">
        <v>0</v>
      </c>
      <c r="H867" s="525">
        <v>198</v>
      </c>
      <c r="I867" s="526">
        <v>0</v>
      </c>
    </row>
    <row r="868" spans="1:9" ht="13.5" customHeight="1">
      <c r="A868" s="502"/>
      <c r="B868" s="511" t="s">
        <v>1746</v>
      </c>
      <c r="C868" s="512">
        <v>231</v>
      </c>
      <c r="D868" s="513">
        <v>7</v>
      </c>
      <c r="E868" s="514">
        <v>7</v>
      </c>
      <c r="F868" s="515">
        <v>6609001</v>
      </c>
      <c r="G868" s="516" t="s">
        <v>1747</v>
      </c>
      <c r="H868" s="517">
        <v>198</v>
      </c>
      <c r="I868" s="518">
        <v>0</v>
      </c>
    </row>
    <row r="869" spans="1:9" ht="38.25" customHeight="1">
      <c r="A869" s="502"/>
      <c r="B869" s="511" t="s">
        <v>926</v>
      </c>
      <c r="C869" s="512">
        <v>231</v>
      </c>
      <c r="D869" s="513">
        <v>7</v>
      </c>
      <c r="E869" s="514">
        <v>7</v>
      </c>
      <c r="F869" s="515">
        <v>6609001</v>
      </c>
      <c r="G869" s="516" t="s">
        <v>1747</v>
      </c>
      <c r="H869" s="517">
        <v>198</v>
      </c>
      <c r="I869" s="518">
        <v>0</v>
      </c>
    </row>
    <row r="870" spans="1:9" ht="51" customHeight="1">
      <c r="A870" s="502"/>
      <c r="B870" s="511" t="s">
        <v>1430</v>
      </c>
      <c r="C870" s="512">
        <v>231</v>
      </c>
      <c r="D870" s="513">
        <v>7</v>
      </c>
      <c r="E870" s="514">
        <v>7</v>
      </c>
      <c r="F870" s="515">
        <v>6800000</v>
      </c>
      <c r="G870" s="516">
        <v>0</v>
      </c>
      <c r="H870" s="517">
        <v>78</v>
      </c>
      <c r="I870" s="518">
        <v>0</v>
      </c>
    </row>
    <row r="871" spans="1:9" ht="51" customHeight="1">
      <c r="A871" s="502"/>
      <c r="B871" s="519" t="s">
        <v>1432</v>
      </c>
      <c r="C871" s="520">
        <v>231</v>
      </c>
      <c r="D871" s="521">
        <v>7</v>
      </c>
      <c r="E871" s="522">
        <v>7</v>
      </c>
      <c r="F871" s="523">
        <v>6809001</v>
      </c>
      <c r="G871" s="524">
        <v>0</v>
      </c>
      <c r="H871" s="525">
        <v>78</v>
      </c>
      <c r="I871" s="526">
        <v>0</v>
      </c>
    </row>
    <row r="872" spans="1:9" ht="13.5" customHeight="1">
      <c r="A872" s="502"/>
      <c r="B872" s="511" t="s">
        <v>1746</v>
      </c>
      <c r="C872" s="512">
        <v>231</v>
      </c>
      <c r="D872" s="513">
        <v>7</v>
      </c>
      <c r="E872" s="514">
        <v>7</v>
      </c>
      <c r="F872" s="515">
        <v>6809001</v>
      </c>
      <c r="G872" s="516" t="s">
        <v>1747</v>
      </c>
      <c r="H872" s="517">
        <v>78</v>
      </c>
      <c r="I872" s="518">
        <v>0</v>
      </c>
    </row>
    <row r="873" spans="1:9" ht="63.75" customHeight="1">
      <c r="A873" s="502"/>
      <c r="B873" s="511" t="s">
        <v>927</v>
      </c>
      <c r="C873" s="512">
        <v>231</v>
      </c>
      <c r="D873" s="513">
        <v>7</v>
      </c>
      <c r="E873" s="514">
        <v>7</v>
      </c>
      <c r="F873" s="515">
        <v>6809001</v>
      </c>
      <c r="G873" s="516" t="s">
        <v>1747</v>
      </c>
      <c r="H873" s="517">
        <v>78</v>
      </c>
      <c r="I873" s="518">
        <v>0</v>
      </c>
    </row>
    <row r="874" spans="1:9" ht="38.25" customHeight="1">
      <c r="A874" s="502"/>
      <c r="B874" s="511" t="s">
        <v>1434</v>
      </c>
      <c r="C874" s="512">
        <v>231</v>
      </c>
      <c r="D874" s="513">
        <v>7</v>
      </c>
      <c r="E874" s="514">
        <v>7</v>
      </c>
      <c r="F874" s="515">
        <v>6900000</v>
      </c>
      <c r="G874" s="516">
        <v>0</v>
      </c>
      <c r="H874" s="517">
        <v>16664.599999999999</v>
      </c>
      <c r="I874" s="518">
        <v>3757.8</v>
      </c>
    </row>
    <row r="875" spans="1:9" ht="76.5" customHeight="1">
      <c r="A875" s="502"/>
      <c r="B875" s="519" t="s">
        <v>1435</v>
      </c>
      <c r="C875" s="520">
        <v>231</v>
      </c>
      <c r="D875" s="521">
        <v>7</v>
      </c>
      <c r="E875" s="522">
        <v>7</v>
      </c>
      <c r="F875" s="523">
        <v>6905407</v>
      </c>
      <c r="G875" s="524">
        <v>0</v>
      </c>
      <c r="H875" s="525">
        <v>6363.5</v>
      </c>
      <c r="I875" s="526">
        <v>0</v>
      </c>
    </row>
    <row r="876" spans="1:9" ht="13.5" customHeight="1">
      <c r="A876" s="502"/>
      <c r="B876" s="511" t="s">
        <v>1742</v>
      </c>
      <c r="C876" s="512">
        <v>231</v>
      </c>
      <c r="D876" s="513">
        <v>7</v>
      </c>
      <c r="E876" s="514">
        <v>7</v>
      </c>
      <c r="F876" s="515">
        <v>6905407</v>
      </c>
      <c r="G876" s="516" t="s">
        <v>1743</v>
      </c>
      <c r="H876" s="517">
        <v>5501.7</v>
      </c>
      <c r="I876" s="518">
        <v>0</v>
      </c>
    </row>
    <row r="877" spans="1:9" ht="38.25" customHeight="1">
      <c r="A877" s="502"/>
      <c r="B877" s="511" t="s">
        <v>928</v>
      </c>
      <c r="C877" s="512">
        <v>231</v>
      </c>
      <c r="D877" s="513">
        <v>7</v>
      </c>
      <c r="E877" s="514">
        <v>7</v>
      </c>
      <c r="F877" s="515">
        <v>6905407</v>
      </c>
      <c r="G877" s="516" t="s">
        <v>1743</v>
      </c>
      <c r="H877" s="517">
        <v>543</v>
      </c>
      <c r="I877" s="518">
        <v>0</v>
      </c>
    </row>
    <row r="878" spans="1:9" ht="38.25" customHeight="1">
      <c r="A878" s="502"/>
      <c r="B878" s="511" t="s">
        <v>929</v>
      </c>
      <c r="C878" s="512">
        <v>231</v>
      </c>
      <c r="D878" s="513">
        <v>7</v>
      </c>
      <c r="E878" s="514">
        <v>7</v>
      </c>
      <c r="F878" s="515">
        <v>6905407</v>
      </c>
      <c r="G878" s="516" t="s">
        <v>1743</v>
      </c>
      <c r="H878" s="517">
        <v>765.6</v>
      </c>
      <c r="I878" s="518">
        <v>0</v>
      </c>
    </row>
    <row r="879" spans="1:9" ht="38.25" customHeight="1">
      <c r="A879" s="502"/>
      <c r="B879" s="511" t="s">
        <v>930</v>
      </c>
      <c r="C879" s="512">
        <v>231</v>
      </c>
      <c r="D879" s="513">
        <v>7</v>
      </c>
      <c r="E879" s="514">
        <v>7</v>
      </c>
      <c r="F879" s="515">
        <v>6905407</v>
      </c>
      <c r="G879" s="516" t="s">
        <v>1743</v>
      </c>
      <c r="H879" s="517">
        <v>1173.5</v>
      </c>
      <c r="I879" s="518">
        <v>0</v>
      </c>
    </row>
    <row r="880" spans="1:9" ht="38.25" customHeight="1">
      <c r="A880" s="502"/>
      <c r="B880" s="511" t="s">
        <v>931</v>
      </c>
      <c r="C880" s="512">
        <v>231</v>
      </c>
      <c r="D880" s="513">
        <v>7</v>
      </c>
      <c r="E880" s="514">
        <v>7</v>
      </c>
      <c r="F880" s="515">
        <v>6905407</v>
      </c>
      <c r="G880" s="516" t="s">
        <v>1743</v>
      </c>
      <c r="H880" s="517">
        <v>1042.8</v>
      </c>
      <c r="I880" s="518">
        <v>0</v>
      </c>
    </row>
    <row r="881" spans="1:9" ht="38.25" customHeight="1">
      <c r="A881" s="502"/>
      <c r="B881" s="511" t="s">
        <v>932</v>
      </c>
      <c r="C881" s="512">
        <v>231</v>
      </c>
      <c r="D881" s="513">
        <v>7</v>
      </c>
      <c r="E881" s="514">
        <v>7</v>
      </c>
      <c r="F881" s="515">
        <v>6905407</v>
      </c>
      <c r="G881" s="516" t="s">
        <v>1743</v>
      </c>
      <c r="H881" s="517">
        <v>1080.8</v>
      </c>
      <c r="I881" s="518">
        <v>0</v>
      </c>
    </row>
    <row r="882" spans="1:9" ht="38.25" customHeight="1">
      <c r="A882" s="502"/>
      <c r="B882" s="511" t="s">
        <v>933</v>
      </c>
      <c r="C882" s="512">
        <v>231</v>
      </c>
      <c r="D882" s="513">
        <v>7</v>
      </c>
      <c r="E882" s="514">
        <v>7</v>
      </c>
      <c r="F882" s="515">
        <v>6905407</v>
      </c>
      <c r="G882" s="516" t="s">
        <v>1743</v>
      </c>
      <c r="H882" s="517">
        <v>896</v>
      </c>
      <c r="I882" s="518">
        <v>0</v>
      </c>
    </row>
    <row r="883" spans="1:9" ht="13.5" customHeight="1">
      <c r="A883" s="502"/>
      <c r="B883" s="511" t="s">
        <v>1746</v>
      </c>
      <c r="C883" s="512">
        <v>231</v>
      </c>
      <c r="D883" s="513">
        <v>7</v>
      </c>
      <c r="E883" s="514">
        <v>7</v>
      </c>
      <c r="F883" s="515">
        <v>6905407</v>
      </c>
      <c r="G883" s="516" t="s">
        <v>1747</v>
      </c>
      <c r="H883" s="517">
        <v>861.8</v>
      </c>
      <c r="I883" s="518">
        <v>0</v>
      </c>
    </row>
    <row r="884" spans="1:9" ht="38.25" customHeight="1">
      <c r="A884" s="502"/>
      <c r="B884" s="511" t="s">
        <v>934</v>
      </c>
      <c r="C884" s="512">
        <v>231</v>
      </c>
      <c r="D884" s="513">
        <v>7</v>
      </c>
      <c r="E884" s="514">
        <v>7</v>
      </c>
      <c r="F884" s="515">
        <v>6905407</v>
      </c>
      <c r="G884" s="516" t="s">
        <v>1747</v>
      </c>
      <c r="H884" s="517">
        <v>325.8</v>
      </c>
      <c r="I884" s="518">
        <v>0</v>
      </c>
    </row>
    <row r="885" spans="1:9" ht="38.25" customHeight="1">
      <c r="A885" s="502"/>
      <c r="B885" s="511" t="s">
        <v>935</v>
      </c>
      <c r="C885" s="512">
        <v>231</v>
      </c>
      <c r="D885" s="513">
        <v>7</v>
      </c>
      <c r="E885" s="514">
        <v>7</v>
      </c>
      <c r="F885" s="515">
        <v>6905407</v>
      </c>
      <c r="G885" s="516" t="s">
        <v>1747</v>
      </c>
      <c r="H885" s="517">
        <v>536</v>
      </c>
      <c r="I885" s="518">
        <v>0</v>
      </c>
    </row>
    <row r="886" spans="1:9" ht="57" customHeight="1">
      <c r="A886" s="502"/>
      <c r="B886" s="519" t="s">
        <v>1437</v>
      </c>
      <c r="C886" s="520">
        <v>231</v>
      </c>
      <c r="D886" s="521">
        <v>7</v>
      </c>
      <c r="E886" s="522">
        <v>7</v>
      </c>
      <c r="F886" s="523">
        <v>6905510</v>
      </c>
      <c r="G886" s="524">
        <v>0</v>
      </c>
      <c r="H886" s="525">
        <v>3757.8</v>
      </c>
      <c r="I886" s="526">
        <v>3757.8</v>
      </c>
    </row>
    <row r="887" spans="1:9" ht="25.5" customHeight="1">
      <c r="A887" s="502"/>
      <c r="B887" s="511" t="s">
        <v>1770</v>
      </c>
      <c r="C887" s="512">
        <v>231</v>
      </c>
      <c r="D887" s="513">
        <v>7</v>
      </c>
      <c r="E887" s="514">
        <v>7</v>
      </c>
      <c r="F887" s="515">
        <v>6905510</v>
      </c>
      <c r="G887" s="516" t="s">
        <v>1771</v>
      </c>
      <c r="H887" s="517">
        <v>3757.8</v>
      </c>
      <c r="I887" s="518">
        <v>3757.8</v>
      </c>
    </row>
    <row r="888" spans="1:9" ht="25.5" customHeight="1">
      <c r="A888" s="502"/>
      <c r="B888" s="511" t="s">
        <v>936</v>
      </c>
      <c r="C888" s="512">
        <v>231</v>
      </c>
      <c r="D888" s="513">
        <v>7</v>
      </c>
      <c r="E888" s="514">
        <v>7</v>
      </c>
      <c r="F888" s="515">
        <v>6905510</v>
      </c>
      <c r="G888" s="516" t="s">
        <v>1771</v>
      </c>
      <c r="H888" s="517">
        <v>3757.8</v>
      </c>
      <c r="I888" s="518">
        <v>3757.8</v>
      </c>
    </row>
    <row r="889" spans="1:9" ht="51" customHeight="1">
      <c r="A889" s="502"/>
      <c r="B889" s="519" t="s">
        <v>1438</v>
      </c>
      <c r="C889" s="520">
        <v>231</v>
      </c>
      <c r="D889" s="521">
        <v>7</v>
      </c>
      <c r="E889" s="522">
        <v>7</v>
      </c>
      <c r="F889" s="523">
        <v>6909001</v>
      </c>
      <c r="G889" s="524">
        <v>0</v>
      </c>
      <c r="H889" s="525">
        <v>5962</v>
      </c>
      <c r="I889" s="526">
        <v>0</v>
      </c>
    </row>
    <row r="890" spans="1:9" ht="38.25" customHeight="1">
      <c r="A890" s="502"/>
      <c r="B890" s="511" t="s">
        <v>1766</v>
      </c>
      <c r="C890" s="512">
        <v>231</v>
      </c>
      <c r="D890" s="513">
        <v>7</v>
      </c>
      <c r="E890" s="514">
        <v>7</v>
      </c>
      <c r="F890" s="515">
        <v>6909001</v>
      </c>
      <c r="G890" s="516" t="s">
        <v>1767</v>
      </c>
      <c r="H890" s="517">
        <v>9</v>
      </c>
      <c r="I890" s="518">
        <v>0</v>
      </c>
    </row>
    <row r="891" spans="1:9" ht="51" customHeight="1">
      <c r="A891" s="502"/>
      <c r="B891" s="511" t="s">
        <v>937</v>
      </c>
      <c r="C891" s="512">
        <v>231</v>
      </c>
      <c r="D891" s="513">
        <v>7</v>
      </c>
      <c r="E891" s="514">
        <v>7</v>
      </c>
      <c r="F891" s="515">
        <v>6909001</v>
      </c>
      <c r="G891" s="516" t="s">
        <v>1767</v>
      </c>
      <c r="H891" s="517">
        <v>9</v>
      </c>
      <c r="I891" s="518">
        <v>0</v>
      </c>
    </row>
    <row r="892" spans="1:9" ht="25.5" customHeight="1">
      <c r="A892" s="502"/>
      <c r="B892" s="511" t="s">
        <v>1770</v>
      </c>
      <c r="C892" s="512">
        <v>231</v>
      </c>
      <c r="D892" s="513">
        <v>7</v>
      </c>
      <c r="E892" s="514">
        <v>7</v>
      </c>
      <c r="F892" s="515">
        <v>6909001</v>
      </c>
      <c r="G892" s="516" t="s">
        <v>1771</v>
      </c>
      <c r="H892" s="517">
        <v>2324.4</v>
      </c>
      <c r="I892" s="518">
        <v>0</v>
      </c>
    </row>
    <row r="893" spans="1:9" ht="51" customHeight="1">
      <c r="A893" s="502"/>
      <c r="B893" s="511" t="s">
        <v>937</v>
      </c>
      <c r="C893" s="512">
        <v>231</v>
      </c>
      <c r="D893" s="513">
        <v>7</v>
      </c>
      <c r="E893" s="514">
        <v>7</v>
      </c>
      <c r="F893" s="515">
        <v>6909001</v>
      </c>
      <c r="G893" s="516" t="s">
        <v>1771</v>
      </c>
      <c r="H893" s="517">
        <v>872.4</v>
      </c>
      <c r="I893" s="518">
        <v>0</v>
      </c>
    </row>
    <row r="894" spans="1:9" ht="51" customHeight="1">
      <c r="A894" s="502"/>
      <c r="B894" s="511" t="s">
        <v>938</v>
      </c>
      <c r="C894" s="512">
        <v>231</v>
      </c>
      <c r="D894" s="513">
        <v>7</v>
      </c>
      <c r="E894" s="514">
        <v>7</v>
      </c>
      <c r="F894" s="515">
        <v>6909001</v>
      </c>
      <c r="G894" s="516" t="s">
        <v>1771</v>
      </c>
      <c r="H894" s="517">
        <v>1452</v>
      </c>
      <c r="I894" s="518">
        <v>0</v>
      </c>
    </row>
    <row r="895" spans="1:9" ht="13.5" customHeight="1">
      <c r="A895" s="502"/>
      <c r="B895" s="511" t="s">
        <v>1742</v>
      </c>
      <c r="C895" s="512">
        <v>231</v>
      </c>
      <c r="D895" s="513">
        <v>7</v>
      </c>
      <c r="E895" s="514">
        <v>7</v>
      </c>
      <c r="F895" s="515">
        <v>6909001</v>
      </c>
      <c r="G895" s="516" t="s">
        <v>1743</v>
      </c>
      <c r="H895" s="517">
        <v>3021.2</v>
      </c>
      <c r="I895" s="518">
        <v>0</v>
      </c>
    </row>
    <row r="896" spans="1:9" ht="63.75" customHeight="1">
      <c r="A896" s="502"/>
      <c r="B896" s="511" t="s">
        <v>939</v>
      </c>
      <c r="C896" s="512">
        <v>231</v>
      </c>
      <c r="D896" s="513">
        <v>7</v>
      </c>
      <c r="E896" s="514">
        <v>7</v>
      </c>
      <c r="F896" s="515">
        <v>6909001</v>
      </c>
      <c r="G896" s="516" t="s">
        <v>1743</v>
      </c>
      <c r="H896" s="517">
        <v>207.8</v>
      </c>
      <c r="I896" s="518">
        <v>0</v>
      </c>
    </row>
    <row r="897" spans="1:9" ht="63.75" customHeight="1">
      <c r="A897" s="502"/>
      <c r="B897" s="511" t="s">
        <v>940</v>
      </c>
      <c r="C897" s="512">
        <v>231</v>
      </c>
      <c r="D897" s="513">
        <v>7</v>
      </c>
      <c r="E897" s="514">
        <v>7</v>
      </c>
      <c r="F897" s="515">
        <v>6909001</v>
      </c>
      <c r="G897" s="516" t="s">
        <v>1743</v>
      </c>
      <c r="H897" s="517">
        <v>241</v>
      </c>
      <c r="I897" s="518">
        <v>0</v>
      </c>
    </row>
    <row r="898" spans="1:9" ht="63.75" customHeight="1">
      <c r="A898" s="502"/>
      <c r="B898" s="511" t="s">
        <v>941</v>
      </c>
      <c r="C898" s="512">
        <v>231</v>
      </c>
      <c r="D898" s="513">
        <v>7</v>
      </c>
      <c r="E898" s="514">
        <v>7</v>
      </c>
      <c r="F898" s="515">
        <v>6909001</v>
      </c>
      <c r="G898" s="516" t="s">
        <v>1743</v>
      </c>
      <c r="H898" s="517">
        <v>1002.4</v>
      </c>
      <c r="I898" s="518">
        <v>0</v>
      </c>
    </row>
    <row r="899" spans="1:9" ht="63.75" customHeight="1">
      <c r="A899" s="502"/>
      <c r="B899" s="511" t="s">
        <v>942</v>
      </c>
      <c r="C899" s="512">
        <v>231</v>
      </c>
      <c r="D899" s="513">
        <v>7</v>
      </c>
      <c r="E899" s="514">
        <v>7</v>
      </c>
      <c r="F899" s="515">
        <v>6909001</v>
      </c>
      <c r="G899" s="516" t="s">
        <v>1743</v>
      </c>
      <c r="H899" s="517">
        <v>680.1</v>
      </c>
      <c r="I899" s="518">
        <v>0</v>
      </c>
    </row>
    <row r="900" spans="1:9" ht="63.75" customHeight="1">
      <c r="A900" s="502"/>
      <c r="B900" s="511" t="s">
        <v>943</v>
      </c>
      <c r="C900" s="512">
        <v>231</v>
      </c>
      <c r="D900" s="513">
        <v>7</v>
      </c>
      <c r="E900" s="514">
        <v>7</v>
      </c>
      <c r="F900" s="515">
        <v>6909001</v>
      </c>
      <c r="G900" s="516" t="s">
        <v>1743</v>
      </c>
      <c r="H900" s="517">
        <v>673.3</v>
      </c>
      <c r="I900" s="518">
        <v>0</v>
      </c>
    </row>
    <row r="901" spans="1:9" ht="63.75" customHeight="1">
      <c r="A901" s="502"/>
      <c r="B901" s="511" t="s">
        <v>944</v>
      </c>
      <c r="C901" s="512">
        <v>231</v>
      </c>
      <c r="D901" s="513">
        <v>7</v>
      </c>
      <c r="E901" s="514">
        <v>7</v>
      </c>
      <c r="F901" s="515">
        <v>6909001</v>
      </c>
      <c r="G901" s="516" t="s">
        <v>1743</v>
      </c>
      <c r="H901" s="517">
        <v>216.6</v>
      </c>
      <c r="I901" s="518">
        <v>0</v>
      </c>
    </row>
    <row r="902" spans="1:9" ht="13.5" customHeight="1">
      <c r="A902" s="502"/>
      <c r="B902" s="511" t="s">
        <v>1746</v>
      </c>
      <c r="C902" s="512">
        <v>231</v>
      </c>
      <c r="D902" s="513">
        <v>7</v>
      </c>
      <c r="E902" s="514">
        <v>7</v>
      </c>
      <c r="F902" s="515">
        <v>6909001</v>
      </c>
      <c r="G902" s="516" t="s">
        <v>1747</v>
      </c>
      <c r="H902" s="517">
        <v>607.4</v>
      </c>
      <c r="I902" s="518">
        <v>0</v>
      </c>
    </row>
    <row r="903" spans="1:9" ht="63.75" customHeight="1">
      <c r="A903" s="502"/>
      <c r="B903" s="511" t="s">
        <v>945</v>
      </c>
      <c r="C903" s="512">
        <v>231</v>
      </c>
      <c r="D903" s="513">
        <v>7</v>
      </c>
      <c r="E903" s="514">
        <v>7</v>
      </c>
      <c r="F903" s="515">
        <v>6909001</v>
      </c>
      <c r="G903" s="516" t="s">
        <v>1747</v>
      </c>
      <c r="H903" s="517">
        <v>73.400000000000006</v>
      </c>
      <c r="I903" s="518">
        <v>0</v>
      </c>
    </row>
    <row r="904" spans="1:9" ht="63.75" customHeight="1">
      <c r="A904" s="502"/>
      <c r="B904" s="511" t="s">
        <v>946</v>
      </c>
      <c r="C904" s="512">
        <v>231</v>
      </c>
      <c r="D904" s="513">
        <v>7</v>
      </c>
      <c r="E904" s="514">
        <v>7</v>
      </c>
      <c r="F904" s="515">
        <v>6909001</v>
      </c>
      <c r="G904" s="516" t="s">
        <v>1747</v>
      </c>
      <c r="H904" s="517">
        <v>534</v>
      </c>
      <c r="I904" s="518">
        <v>0</v>
      </c>
    </row>
    <row r="905" spans="1:9" ht="89.25" customHeight="1">
      <c r="A905" s="502"/>
      <c r="B905" s="519" t="s">
        <v>1440</v>
      </c>
      <c r="C905" s="520">
        <v>231</v>
      </c>
      <c r="D905" s="521">
        <v>7</v>
      </c>
      <c r="E905" s="522">
        <v>7</v>
      </c>
      <c r="F905" s="523">
        <v>6909011</v>
      </c>
      <c r="G905" s="524">
        <v>0</v>
      </c>
      <c r="H905" s="525">
        <v>581.29999999999995</v>
      </c>
      <c r="I905" s="526">
        <v>0</v>
      </c>
    </row>
    <row r="906" spans="1:9" ht="13.5" customHeight="1">
      <c r="A906" s="502"/>
      <c r="B906" s="511" t="s">
        <v>1742</v>
      </c>
      <c r="C906" s="512">
        <v>231</v>
      </c>
      <c r="D906" s="513">
        <v>7</v>
      </c>
      <c r="E906" s="514">
        <v>7</v>
      </c>
      <c r="F906" s="515">
        <v>6909011</v>
      </c>
      <c r="G906" s="516" t="s">
        <v>1743</v>
      </c>
      <c r="H906" s="517">
        <v>483.4</v>
      </c>
      <c r="I906" s="518">
        <v>0</v>
      </c>
    </row>
    <row r="907" spans="1:9" ht="76.5" customHeight="1">
      <c r="A907" s="502"/>
      <c r="B907" s="511" t="s">
        <v>947</v>
      </c>
      <c r="C907" s="512">
        <v>231</v>
      </c>
      <c r="D907" s="513">
        <v>7</v>
      </c>
      <c r="E907" s="514">
        <v>7</v>
      </c>
      <c r="F907" s="515">
        <v>6909011</v>
      </c>
      <c r="G907" s="516" t="s">
        <v>1743</v>
      </c>
      <c r="H907" s="517">
        <v>40.5</v>
      </c>
      <c r="I907" s="518">
        <v>0</v>
      </c>
    </row>
    <row r="908" spans="1:9" ht="76.5" customHeight="1">
      <c r="A908" s="502"/>
      <c r="B908" s="511" t="s">
        <v>948</v>
      </c>
      <c r="C908" s="512">
        <v>231</v>
      </c>
      <c r="D908" s="513">
        <v>7</v>
      </c>
      <c r="E908" s="514">
        <v>7</v>
      </c>
      <c r="F908" s="515">
        <v>6909011</v>
      </c>
      <c r="G908" s="516" t="s">
        <v>1743</v>
      </c>
      <c r="H908" s="517">
        <v>44.6</v>
      </c>
      <c r="I908" s="518">
        <v>0</v>
      </c>
    </row>
    <row r="909" spans="1:9" ht="76.5" customHeight="1">
      <c r="A909" s="502"/>
      <c r="B909" s="511" t="s">
        <v>949</v>
      </c>
      <c r="C909" s="512">
        <v>231</v>
      </c>
      <c r="D909" s="513">
        <v>7</v>
      </c>
      <c r="E909" s="514">
        <v>7</v>
      </c>
      <c r="F909" s="515">
        <v>6909011</v>
      </c>
      <c r="G909" s="516" t="s">
        <v>1743</v>
      </c>
      <c r="H909" s="517">
        <v>141.30000000000001</v>
      </c>
      <c r="I909" s="518">
        <v>0</v>
      </c>
    </row>
    <row r="910" spans="1:9" ht="76.5" customHeight="1">
      <c r="A910" s="502"/>
      <c r="B910" s="511" t="s">
        <v>950</v>
      </c>
      <c r="C910" s="512">
        <v>231</v>
      </c>
      <c r="D910" s="513">
        <v>7</v>
      </c>
      <c r="E910" s="514">
        <v>7</v>
      </c>
      <c r="F910" s="515">
        <v>6909011</v>
      </c>
      <c r="G910" s="516" t="s">
        <v>1743</v>
      </c>
      <c r="H910" s="517">
        <v>112.9</v>
      </c>
      <c r="I910" s="518">
        <v>0</v>
      </c>
    </row>
    <row r="911" spans="1:9" ht="76.5" customHeight="1">
      <c r="A911" s="502"/>
      <c r="B911" s="511" t="s">
        <v>951</v>
      </c>
      <c r="C911" s="512">
        <v>231</v>
      </c>
      <c r="D911" s="513">
        <v>7</v>
      </c>
      <c r="E911" s="514">
        <v>7</v>
      </c>
      <c r="F911" s="515">
        <v>6909011</v>
      </c>
      <c r="G911" s="516" t="s">
        <v>1743</v>
      </c>
      <c r="H911" s="517">
        <v>104.9</v>
      </c>
      <c r="I911" s="518">
        <v>0</v>
      </c>
    </row>
    <row r="912" spans="1:9" ht="76.5" customHeight="1">
      <c r="A912" s="502"/>
      <c r="B912" s="511" t="s">
        <v>952</v>
      </c>
      <c r="C912" s="512">
        <v>231</v>
      </c>
      <c r="D912" s="513">
        <v>7</v>
      </c>
      <c r="E912" s="514">
        <v>7</v>
      </c>
      <c r="F912" s="515">
        <v>6909011</v>
      </c>
      <c r="G912" s="516" t="s">
        <v>1743</v>
      </c>
      <c r="H912" s="517">
        <v>39.200000000000003</v>
      </c>
      <c r="I912" s="518">
        <v>0</v>
      </c>
    </row>
    <row r="913" spans="1:9" ht="13.5" customHeight="1">
      <c r="A913" s="502"/>
      <c r="B913" s="511" t="s">
        <v>1746</v>
      </c>
      <c r="C913" s="512">
        <v>231</v>
      </c>
      <c r="D913" s="513">
        <v>7</v>
      </c>
      <c r="E913" s="514">
        <v>7</v>
      </c>
      <c r="F913" s="515">
        <v>6909011</v>
      </c>
      <c r="G913" s="516" t="s">
        <v>1747</v>
      </c>
      <c r="H913" s="517">
        <v>97.9</v>
      </c>
      <c r="I913" s="518">
        <v>0</v>
      </c>
    </row>
    <row r="914" spans="1:9" ht="76.5" customHeight="1">
      <c r="A914" s="502"/>
      <c r="B914" s="511" t="s">
        <v>953</v>
      </c>
      <c r="C914" s="512">
        <v>231</v>
      </c>
      <c r="D914" s="513">
        <v>7</v>
      </c>
      <c r="E914" s="514">
        <v>7</v>
      </c>
      <c r="F914" s="515">
        <v>6909011</v>
      </c>
      <c r="G914" s="516" t="s">
        <v>1747</v>
      </c>
      <c r="H914" s="517">
        <v>41.3</v>
      </c>
      <c r="I914" s="518">
        <v>0</v>
      </c>
    </row>
    <row r="915" spans="1:9" ht="76.5" customHeight="1">
      <c r="A915" s="502"/>
      <c r="B915" s="511" t="s">
        <v>954</v>
      </c>
      <c r="C915" s="512">
        <v>231</v>
      </c>
      <c r="D915" s="513">
        <v>7</v>
      </c>
      <c r="E915" s="514">
        <v>7</v>
      </c>
      <c r="F915" s="515">
        <v>6909011</v>
      </c>
      <c r="G915" s="516" t="s">
        <v>1747</v>
      </c>
      <c r="H915" s="517">
        <v>56.6</v>
      </c>
      <c r="I915" s="518">
        <v>0</v>
      </c>
    </row>
    <row r="916" spans="1:9" ht="13.5" customHeight="1">
      <c r="A916" s="502"/>
      <c r="B916" s="519" t="s">
        <v>1765</v>
      </c>
      <c r="C916" s="520">
        <v>231</v>
      </c>
      <c r="D916" s="521">
        <v>7</v>
      </c>
      <c r="E916" s="522">
        <v>9</v>
      </c>
      <c r="F916" s="523">
        <v>0</v>
      </c>
      <c r="G916" s="524">
        <v>0</v>
      </c>
      <c r="H916" s="525">
        <v>36791</v>
      </c>
      <c r="I916" s="526">
        <v>0</v>
      </c>
    </row>
    <row r="917" spans="1:9" ht="51" customHeight="1">
      <c r="A917" s="502"/>
      <c r="B917" s="511" t="s">
        <v>1734</v>
      </c>
      <c r="C917" s="512">
        <v>231</v>
      </c>
      <c r="D917" s="513">
        <v>7</v>
      </c>
      <c r="E917" s="514">
        <v>9</v>
      </c>
      <c r="F917" s="515">
        <v>5110000</v>
      </c>
      <c r="G917" s="516">
        <v>0</v>
      </c>
      <c r="H917" s="517">
        <v>1500</v>
      </c>
      <c r="I917" s="518">
        <v>0</v>
      </c>
    </row>
    <row r="918" spans="1:9" ht="51" customHeight="1">
      <c r="A918" s="502"/>
      <c r="B918" s="519" t="s">
        <v>1763</v>
      </c>
      <c r="C918" s="520">
        <v>231</v>
      </c>
      <c r="D918" s="521">
        <v>7</v>
      </c>
      <c r="E918" s="522">
        <v>9</v>
      </c>
      <c r="F918" s="523">
        <v>5119001</v>
      </c>
      <c r="G918" s="524">
        <v>0</v>
      </c>
      <c r="H918" s="525">
        <v>1500</v>
      </c>
      <c r="I918" s="526">
        <v>0</v>
      </c>
    </row>
    <row r="919" spans="1:9" ht="38.25" customHeight="1">
      <c r="A919" s="502"/>
      <c r="B919" s="511" t="s">
        <v>1766</v>
      </c>
      <c r="C919" s="512">
        <v>231</v>
      </c>
      <c r="D919" s="513">
        <v>7</v>
      </c>
      <c r="E919" s="514">
        <v>9</v>
      </c>
      <c r="F919" s="515">
        <v>5119001</v>
      </c>
      <c r="G919" s="516" t="s">
        <v>1767</v>
      </c>
      <c r="H919" s="517">
        <v>210</v>
      </c>
      <c r="I919" s="518">
        <v>0</v>
      </c>
    </row>
    <row r="920" spans="1:9" ht="38.25" customHeight="1">
      <c r="A920" s="502"/>
      <c r="B920" s="511" t="s">
        <v>589</v>
      </c>
      <c r="C920" s="512">
        <v>231</v>
      </c>
      <c r="D920" s="513">
        <v>7</v>
      </c>
      <c r="E920" s="514">
        <v>9</v>
      </c>
      <c r="F920" s="515">
        <v>5119001</v>
      </c>
      <c r="G920" s="516" t="s">
        <v>1767</v>
      </c>
      <c r="H920" s="517">
        <v>210</v>
      </c>
      <c r="I920" s="518">
        <v>0</v>
      </c>
    </row>
    <row r="921" spans="1:9" ht="25.5" customHeight="1">
      <c r="A921" s="502"/>
      <c r="B921" s="511" t="s">
        <v>1768</v>
      </c>
      <c r="C921" s="512">
        <v>231</v>
      </c>
      <c r="D921" s="513">
        <v>7</v>
      </c>
      <c r="E921" s="514">
        <v>9</v>
      </c>
      <c r="F921" s="515">
        <v>5119001</v>
      </c>
      <c r="G921" s="516" t="s">
        <v>1769</v>
      </c>
      <c r="H921" s="517">
        <v>49.4</v>
      </c>
      <c r="I921" s="518">
        <v>0</v>
      </c>
    </row>
    <row r="922" spans="1:9" ht="38.25" customHeight="1">
      <c r="A922" s="502"/>
      <c r="B922" s="511" t="s">
        <v>589</v>
      </c>
      <c r="C922" s="512">
        <v>231</v>
      </c>
      <c r="D922" s="513">
        <v>7</v>
      </c>
      <c r="E922" s="514">
        <v>9</v>
      </c>
      <c r="F922" s="515">
        <v>5119001</v>
      </c>
      <c r="G922" s="516" t="s">
        <v>1769</v>
      </c>
      <c r="H922" s="517">
        <v>49.4</v>
      </c>
      <c r="I922" s="518">
        <v>0</v>
      </c>
    </row>
    <row r="923" spans="1:9" ht="25.5" customHeight="1">
      <c r="A923" s="502"/>
      <c r="B923" s="511" t="s">
        <v>1770</v>
      </c>
      <c r="C923" s="512">
        <v>231</v>
      </c>
      <c r="D923" s="513">
        <v>7</v>
      </c>
      <c r="E923" s="514">
        <v>9</v>
      </c>
      <c r="F923" s="515">
        <v>5119001</v>
      </c>
      <c r="G923" s="516" t="s">
        <v>1771</v>
      </c>
      <c r="H923" s="517">
        <v>457.6</v>
      </c>
      <c r="I923" s="518">
        <v>0</v>
      </c>
    </row>
    <row r="924" spans="1:9" ht="38.25" customHeight="1">
      <c r="A924" s="502"/>
      <c r="B924" s="511" t="s">
        <v>589</v>
      </c>
      <c r="C924" s="512">
        <v>231</v>
      </c>
      <c r="D924" s="513">
        <v>7</v>
      </c>
      <c r="E924" s="514">
        <v>9</v>
      </c>
      <c r="F924" s="515">
        <v>5119001</v>
      </c>
      <c r="G924" s="516" t="s">
        <v>1771</v>
      </c>
      <c r="H924" s="517">
        <v>457.6</v>
      </c>
      <c r="I924" s="518">
        <v>0</v>
      </c>
    </row>
    <row r="925" spans="1:9" ht="13.5" customHeight="1">
      <c r="A925" s="502"/>
      <c r="B925" s="511" t="s">
        <v>1742</v>
      </c>
      <c r="C925" s="512">
        <v>231</v>
      </c>
      <c r="D925" s="513">
        <v>7</v>
      </c>
      <c r="E925" s="514">
        <v>9</v>
      </c>
      <c r="F925" s="515">
        <v>5119001</v>
      </c>
      <c r="G925" s="516" t="s">
        <v>1743</v>
      </c>
      <c r="H925" s="517">
        <v>353</v>
      </c>
      <c r="I925" s="518">
        <v>0</v>
      </c>
    </row>
    <row r="926" spans="1:9" ht="38.25" customHeight="1">
      <c r="A926" s="502"/>
      <c r="B926" s="511" t="s">
        <v>904</v>
      </c>
      <c r="C926" s="512">
        <v>231</v>
      </c>
      <c r="D926" s="513">
        <v>7</v>
      </c>
      <c r="E926" s="514">
        <v>9</v>
      </c>
      <c r="F926" s="515">
        <v>5119001</v>
      </c>
      <c r="G926" s="516" t="s">
        <v>1743</v>
      </c>
      <c r="H926" s="517">
        <v>20</v>
      </c>
      <c r="I926" s="518">
        <v>0</v>
      </c>
    </row>
    <row r="927" spans="1:9" ht="38.25" customHeight="1">
      <c r="A927" s="502"/>
      <c r="B927" s="511" t="s">
        <v>905</v>
      </c>
      <c r="C927" s="512">
        <v>231</v>
      </c>
      <c r="D927" s="513">
        <v>7</v>
      </c>
      <c r="E927" s="514">
        <v>9</v>
      </c>
      <c r="F927" s="515">
        <v>5119001</v>
      </c>
      <c r="G927" s="516" t="s">
        <v>1743</v>
      </c>
      <c r="H927" s="517">
        <v>20</v>
      </c>
      <c r="I927" s="518">
        <v>0</v>
      </c>
    </row>
    <row r="928" spans="1:9" ht="38.25" customHeight="1">
      <c r="A928" s="502"/>
      <c r="B928" s="511" t="s">
        <v>906</v>
      </c>
      <c r="C928" s="512">
        <v>231</v>
      </c>
      <c r="D928" s="513">
        <v>7</v>
      </c>
      <c r="E928" s="514">
        <v>9</v>
      </c>
      <c r="F928" s="515">
        <v>5119001</v>
      </c>
      <c r="G928" s="516" t="s">
        <v>1743</v>
      </c>
      <c r="H928" s="517">
        <v>93</v>
      </c>
      <c r="I928" s="518">
        <v>0</v>
      </c>
    </row>
    <row r="929" spans="1:9" ht="38.25" customHeight="1">
      <c r="A929" s="502"/>
      <c r="B929" s="511" t="s">
        <v>907</v>
      </c>
      <c r="C929" s="512">
        <v>231</v>
      </c>
      <c r="D929" s="513">
        <v>7</v>
      </c>
      <c r="E929" s="514">
        <v>9</v>
      </c>
      <c r="F929" s="515">
        <v>5119001</v>
      </c>
      <c r="G929" s="516" t="s">
        <v>1743</v>
      </c>
      <c r="H929" s="517">
        <v>20</v>
      </c>
      <c r="I929" s="518">
        <v>0</v>
      </c>
    </row>
    <row r="930" spans="1:9" ht="38.25" customHeight="1">
      <c r="A930" s="502"/>
      <c r="B930" s="511" t="s">
        <v>908</v>
      </c>
      <c r="C930" s="512">
        <v>231</v>
      </c>
      <c r="D930" s="513">
        <v>7</v>
      </c>
      <c r="E930" s="514">
        <v>9</v>
      </c>
      <c r="F930" s="515">
        <v>5119001</v>
      </c>
      <c r="G930" s="516" t="s">
        <v>1743</v>
      </c>
      <c r="H930" s="517">
        <v>60</v>
      </c>
      <c r="I930" s="518">
        <v>0</v>
      </c>
    </row>
    <row r="931" spans="1:9" ht="38.25" customHeight="1">
      <c r="A931" s="502"/>
      <c r="B931" s="511" t="s">
        <v>909</v>
      </c>
      <c r="C931" s="512">
        <v>231</v>
      </c>
      <c r="D931" s="513">
        <v>7</v>
      </c>
      <c r="E931" s="514">
        <v>9</v>
      </c>
      <c r="F931" s="515">
        <v>5119001</v>
      </c>
      <c r="G931" s="516" t="s">
        <v>1743</v>
      </c>
      <c r="H931" s="517">
        <v>140</v>
      </c>
      <c r="I931" s="518">
        <v>0</v>
      </c>
    </row>
    <row r="932" spans="1:9" ht="13.5" customHeight="1">
      <c r="A932" s="502"/>
      <c r="B932" s="511" t="s">
        <v>1746</v>
      </c>
      <c r="C932" s="512">
        <v>231</v>
      </c>
      <c r="D932" s="513">
        <v>7</v>
      </c>
      <c r="E932" s="514">
        <v>9</v>
      </c>
      <c r="F932" s="515">
        <v>5119001</v>
      </c>
      <c r="G932" s="516" t="s">
        <v>1747</v>
      </c>
      <c r="H932" s="517">
        <v>430</v>
      </c>
      <c r="I932" s="518">
        <v>0</v>
      </c>
    </row>
    <row r="933" spans="1:9" ht="38.25" customHeight="1">
      <c r="A933" s="502"/>
      <c r="B933" s="511" t="s">
        <v>590</v>
      </c>
      <c r="C933" s="512">
        <v>231</v>
      </c>
      <c r="D933" s="513">
        <v>7</v>
      </c>
      <c r="E933" s="514">
        <v>9</v>
      </c>
      <c r="F933" s="515">
        <v>5119001</v>
      </c>
      <c r="G933" s="516" t="s">
        <v>1747</v>
      </c>
      <c r="H933" s="517">
        <v>130</v>
      </c>
      <c r="I933" s="518">
        <v>0</v>
      </c>
    </row>
    <row r="934" spans="1:9" ht="51" customHeight="1">
      <c r="A934" s="502"/>
      <c r="B934" s="511" t="s">
        <v>591</v>
      </c>
      <c r="C934" s="512">
        <v>231</v>
      </c>
      <c r="D934" s="513">
        <v>7</v>
      </c>
      <c r="E934" s="514">
        <v>9</v>
      </c>
      <c r="F934" s="515">
        <v>5119001</v>
      </c>
      <c r="G934" s="516" t="s">
        <v>1747</v>
      </c>
      <c r="H934" s="517">
        <v>300</v>
      </c>
      <c r="I934" s="518">
        <v>0</v>
      </c>
    </row>
    <row r="935" spans="1:9" ht="63.75" customHeight="1">
      <c r="A935" s="502"/>
      <c r="B935" s="511" t="s">
        <v>1788</v>
      </c>
      <c r="C935" s="512">
        <v>231</v>
      </c>
      <c r="D935" s="513">
        <v>7</v>
      </c>
      <c r="E935" s="514">
        <v>9</v>
      </c>
      <c r="F935" s="515">
        <v>5140000</v>
      </c>
      <c r="G935" s="516">
        <v>0</v>
      </c>
      <c r="H935" s="517">
        <v>35064</v>
      </c>
      <c r="I935" s="518">
        <v>0</v>
      </c>
    </row>
    <row r="936" spans="1:9" ht="76.5" customHeight="1">
      <c r="A936" s="502"/>
      <c r="B936" s="519" t="s">
        <v>1790</v>
      </c>
      <c r="C936" s="520">
        <v>231</v>
      </c>
      <c r="D936" s="521">
        <v>7</v>
      </c>
      <c r="E936" s="522">
        <v>9</v>
      </c>
      <c r="F936" s="523">
        <v>5140204</v>
      </c>
      <c r="G936" s="524">
        <v>0</v>
      </c>
      <c r="H936" s="525">
        <v>35064</v>
      </c>
      <c r="I936" s="526">
        <v>0</v>
      </c>
    </row>
    <row r="937" spans="1:9" ht="38.25" customHeight="1">
      <c r="A937" s="502"/>
      <c r="B937" s="511" t="s">
        <v>1792</v>
      </c>
      <c r="C937" s="512">
        <v>231</v>
      </c>
      <c r="D937" s="513">
        <v>7</v>
      </c>
      <c r="E937" s="514">
        <v>9</v>
      </c>
      <c r="F937" s="515">
        <v>5140204</v>
      </c>
      <c r="G937" s="516" t="s">
        <v>1793</v>
      </c>
      <c r="H937" s="517">
        <v>32840</v>
      </c>
      <c r="I937" s="518">
        <v>0</v>
      </c>
    </row>
    <row r="938" spans="1:9" ht="25.5" customHeight="1">
      <c r="A938" s="502"/>
      <c r="B938" s="511" t="s">
        <v>592</v>
      </c>
      <c r="C938" s="512">
        <v>231</v>
      </c>
      <c r="D938" s="513">
        <v>7</v>
      </c>
      <c r="E938" s="514">
        <v>9</v>
      </c>
      <c r="F938" s="515">
        <v>5140204</v>
      </c>
      <c r="G938" s="516" t="s">
        <v>1793</v>
      </c>
      <c r="H938" s="517">
        <v>32840</v>
      </c>
      <c r="I938" s="518">
        <v>0</v>
      </c>
    </row>
    <row r="939" spans="1:9" ht="38.25" customHeight="1">
      <c r="A939" s="502"/>
      <c r="B939" s="511" t="s">
        <v>1766</v>
      </c>
      <c r="C939" s="512">
        <v>231</v>
      </c>
      <c r="D939" s="513">
        <v>7</v>
      </c>
      <c r="E939" s="514">
        <v>9</v>
      </c>
      <c r="F939" s="515">
        <v>5140204</v>
      </c>
      <c r="G939" s="516" t="s">
        <v>1767</v>
      </c>
      <c r="H939" s="517">
        <v>1001</v>
      </c>
      <c r="I939" s="518">
        <v>0</v>
      </c>
    </row>
    <row r="940" spans="1:9" ht="25.5" customHeight="1">
      <c r="A940" s="502"/>
      <c r="B940" s="511" t="s">
        <v>592</v>
      </c>
      <c r="C940" s="512">
        <v>231</v>
      </c>
      <c r="D940" s="513">
        <v>7</v>
      </c>
      <c r="E940" s="514">
        <v>9</v>
      </c>
      <c r="F940" s="515">
        <v>5140204</v>
      </c>
      <c r="G940" s="516" t="s">
        <v>1767</v>
      </c>
      <c r="H940" s="517">
        <v>1001</v>
      </c>
      <c r="I940" s="518">
        <v>0</v>
      </c>
    </row>
    <row r="941" spans="1:9" ht="25.5" customHeight="1">
      <c r="A941" s="502"/>
      <c r="B941" s="511" t="s">
        <v>1768</v>
      </c>
      <c r="C941" s="512">
        <v>231</v>
      </c>
      <c r="D941" s="513">
        <v>7</v>
      </c>
      <c r="E941" s="514">
        <v>9</v>
      </c>
      <c r="F941" s="515">
        <v>5140204</v>
      </c>
      <c r="G941" s="516" t="s">
        <v>1769</v>
      </c>
      <c r="H941" s="517">
        <v>675</v>
      </c>
      <c r="I941" s="518">
        <v>0</v>
      </c>
    </row>
    <row r="942" spans="1:9" ht="25.5" customHeight="1">
      <c r="A942" s="502"/>
      <c r="B942" s="511" t="s">
        <v>592</v>
      </c>
      <c r="C942" s="512">
        <v>231</v>
      </c>
      <c r="D942" s="513">
        <v>7</v>
      </c>
      <c r="E942" s="514">
        <v>9</v>
      </c>
      <c r="F942" s="515">
        <v>5140204</v>
      </c>
      <c r="G942" s="516" t="s">
        <v>1769</v>
      </c>
      <c r="H942" s="517">
        <v>675</v>
      </c>
      <c r="I942" s="518">
        <v>0</v>
      </c>
    </row>
    <row r="943" spans="1:9" ht="25.5" customHeight="1">
      <c r="A943" s="502"/>
      <c r="B943" s="511" t="s">
        <v>1770</v>
      </c>
      <c r="C943" s="512">
        <v>231</v>
      </c>
      <c r="D943" s="513">
        <v>7</v>
      </c>
      <c r="E943" s="514">
        <v>9</v>
      </c>
      <c r="F943" s="515">
        <v>5140204</v>
      </c>
      <c r="G943" s="516" t="s">
        <v>1771</v>
      </c>
      <c r="H943" s="517">
        <v>548</v>
      </c>
      <c r="I943" s="518">
        <v>0</v>
      </c>
    </row>
    <row r="944" spans="1:9" ht="25.5" customHeight="1">
      <c r="A944" s="502"/>
      <c r="B944" s="511" t="s">
        <v>592</v>
      </c>
      <c r="C944" s="512">
        <v>231</v>
      </c>
      <c r="D944" s="513">
        <v>7</v>
      </c>
      <c r="E944" s="514">
        <v>9</v>
      </c>
      <c r="F944" s="515">
        <v>5140204</v>
      </c>
      <c r="G944" s="516" t="s">
        <v>1771</v>
      </c>
      <c r="H944" s="517">
        <v>548</v>
      </c>
      <c r="I944" s="518">
        <v>0</v>
      </c>
    </row>
    <row r="945" spans="1:9" ht="38.25" customHeight="1">
      <c r="A945" s="502"/>
      <c r="B945" s="511" t="s">
        <v>1241</v>
      </c>
      <c r="C945" s="512">
        <v>231</v>
      </c>
      <c r="D945" s="513">
        <v>7</v>
      </c>
      <c r="E945" s="514">
        <v>9</v>
      </c>
      <c r="F945" s="515">
        <v>5600000</v>
      </c>
      <c r="G945" s="516">
        <v>0</v>
      </c>
      <c r="H945" s="517">
        <v>78</v>
      </c>
      <c r="I945" s="518">
        <v>0</v>
      </c>
    </row>
    <row r="946" spans="1:9" ht="38.25" customHeight="1">
      <c r="A946" s="502"/>
      <c r="B946" s="519" t="s">
        <v>1243</v>
      </c>
      <c r="C946" s="520">
        <v>231</v>
      </c>
      <c r="D946" s="521">
        <v>7</v>
      </c>
      <c r="E946" s="522">
        <v>9</v>
      </c>
      <c r="F946" s="523">
        <v>5609001</v>
      </c>
      <c r="G946" s="524">
        <v>0</v>
      </c>
      <c r="H946" s="525">
        <v>78</v>
      </c>
      <c r="I946" s="526">
        <v>0</v>
      </c>
    </row>
    <row r="947" spans="1:9" ht="38.25" customHeight="1">
      <c r="A947" s="502"/>
      <c r="B947" s="511" t="s">
        <v>1766</v>
      </c>
      <c r="C947" s="512">
        <v>231</v>
      </c>
      <c r="D947" s="513">
        <v>7</v>
      </c>
      <c r="E947" s="514">
        <v>9</v>
      </c>
      <c r="F947" s="515">
        <v>5609001</v>
      </c>
      <c r="G947" s="516" t="s">
        <v>1767</v>
      </c>
      <c r="H947" s="517">
        <v>39</v>
      </c>
      <c r="I947" s="518">
        <v>0</v>
      </c>
    </row>
    <row r="948" spans="1:9" ht="38.25" customHeight="1">
      <c r="A948" s="502"/>
      <c r="B948" s="511" t="s">
        <v>1070</v>
      </c>
      <c r="C948" s="512">
        <v>231</v>
      </c>
      <c r="D948" s="513">
        <v>7</v>
      </c>
      <c r="E948" s="514">
        <v>9</v>
      </c>
      <c r="F948" s="515">
        <v>5609001</v>
      </c>
      <c r="G948" s="516" t="s">
        <v>1767</v>
      </c>
      <c r="H948" s="517">
        <v>39</v>
      </c>
      <c r="I948" s="518">
        <v>0</v>
      </c>
    </row>
    <row r="949" spans="1:9" ht="25.5" customHeight="1">
      <c r="A949" s="502"/>
      <c r="B949" s="511" t="s">
        <v>1770</v>
      </c>
      <c r="C949" s="512">
        <v>231</v>
      </c>
      <c r="D949" s="513">
        <v>7</v>
      </c>
      <c r="E949" s="514">
        <v>9</v>
      </c>
      <c r="F949" s="515">
        <v>5609001</v>
      </c>
      <c r="G949" s="516" t="s">
        <v>1771</v>
      </c>
      <c r="H949" s="517">
        <v>39</v>
      </c>
      <c r="I949" s="518">
        <v>0</v>
      </c>
    </row>
    <row r="950" spans="1:9" ht="38.25" customHeight="1">
      <c r="A950" s="502"/>
      <c r="B950" s="511" t="s">
        <v>1070</v>
      </c>
      <c r="C950" s="512">
        <v>231</v>
      </c>
      <c r="D950" s="513">
        <v>7</v>
      </c>
      <c r="E950" s="514">
        <v>9</v>
      </c>
      <c r="F950" s="515">
        <v>5609001</v>
      </c>
      <c r="G950" s="516" t="s">
        <v>1771</v>
      </c>
      <c r="H950" s="517">
        <v>39</v>
      </c>
      <c r="I950" s="518">
        <v>0</v>
      </c>
    </row>
    <row r="951" spans="1:9" ht="89.25" customHeight="1">
      <c r="A951" s="502"/>
      <c r="B951" s="511" t="s">
        <v>1336</v>
      </c>
      <c r="C951" s="512">
        <v>231</v>
      </c>
      <c r="D951" s="513">
        <v>7</v>
      </c>
      <c r="E951" s="514">
        <v>9</v>
      </c>
      <c r="F951" s="515">
        <v>5930000</v>
      </c>
      <c r="G951" s="516">
        <v>0</v>
      </c>
      <c r="H951" s="517">
        <v>50</v>
      </c>
      <c r="I951" s="518">
        <v>0</v>
      </c>
    </row>
    <row r="952" spans="1:9" ht="102" customHeight="1">
      <c r="A952" s="502"/>
      <c r="B952" s="519" t="s">
        <v>1338</v>
      </c>
      <c r="C952" s="520">
        <v>231</v>
      </c>
      <c r="D952" s="521">
        <v>7</v>
      </c>
      <c r="E952" s="522">
        <v>9</v>
      </c>
      <c r="F952" s="523">
        <v>5939001</v>
      </c>
      <c r="G952" s="524">
        <v>0</v>
      </c>
      <c r="H952" s="525">
        <v>50</v>
      </c>
      <c r="I952" s="526">
        <v>0</v>
      </c>
    </row>
    <row r="953" spans="1:9" ht="13.5" customHeight="1">
      <c r="A953" s="502"/>
      <c r="B953" s="511" t="s">
        <v>1746</v>
      </c>
      <c r="C953" s="512">
        <v>231</v>
      </c>
      <c r="D953" s="513">
        <v>7</v>
      </c>
      <c r="E953" s="514">
        <v>9</v>
      </c>
      <c r="F953" s="515">
        <v>5939001</v>
      </c>
      <c r="G953" s="516" t="s">
        <v>1747</v>
      </c>
      <c r="H953" s="517">
        <v>50</v>
      </c>
      <c r="I953" s="518">
        <v>0</v>
      </c>
    </row>
    <row r="954" spans="1:9" ht="76.5" customHeight="1">
      <c r="A954" s="502"/>
      <c r="B954" s="511" t="s">
        <v>593</v>
      </c>
      <c r="C954" s="512">
        <v>231</v>
      </c>
      <c r="D954" s="513">
        <v>7</v>
      </c>
      <c r="E954" s="514">
        <v>9</v>
      </c>
      <c r="F954" s="515">
        <v>5939001</v>
      </c>
      <c r="G954" s="516" t="s">
        <v>1747</v>
      </c>
      <c r="H954" s="517">
        <v>50</v>
      </c>
      <c r="I954" s="518">
        <v>0</v>
      </c>
    </row>
    <row r="955" spans="1:9" ht="25.5" customHeight="1">
      <c r="A955" s="502"/>
      <c r="B955" s="511" t="s">
        <v>1365</v>
      </c>
      <c r="C955" s="512">
        <v>231</v>
      </c>
      <c r="D955" s="513">
        <v>7</v>
      </c>
      <c r="E955" s="514">
        <v>9</v>
      </c>
      <c r="F955" s="515">
        <v>6300000</v>
      </c>
      <c r="G955" s="516">
        <v>0</v>
      </c>
      <c r="H955" s="517">
        <v>15</v>
      </c>
      <c r="I955" s="518">
        <v>0</v>
      </c>
    </row>
    <row r="956" spans="1:9" ht="38.25" customHeight="1">
      <c r="A956" s="502"/>
      <c r="B956" s="519" t="s">
        <v>1369</v>
      </c>
      <c r="C956" s="520">
        <v>231</v>
      </c>
      <c r="D956" s="521">
        <v>7</v>
      </c>
      <c r="E956" s="522">
        <v>9</v>
      </c>
      <c r="F956" s="523">
        <v>6309001</v>
      </c>
      <c r="G956" s="524">
        <v>0</v>
      </c>
      <c r="H956" s="525">
        <v>15</v>
      </c>
      <c r="I956" s="526">
        <v>0</v>
      </c>
    </row>
    <row r="957" spans="1:9" ht="25.5" customHeight="1">
      <c r="A957" s="502"/>
      <c r="B957" s="511" t="s">
        <v>1768</v>
      </c>
      <c r="C957" s="512">
        <v>231</v>
      </c>
      <c r="D957" s="513">
        <v>7</v>
      </c>
      <c r="E957" s="514">
        <v>9</v>
      </c>
      <c r="F957" s="515">
        <v>6309001</v>
      </c>
      <c r="G957" s="516" t="s">
        <v>1769</v>
      </c>
      <c r="H957" s="517">
        <v>15</v>
      </c>
      <c r="I957" s="518">
        <v>0</v>
      </c>
    </row>
    <row r="958" spans="1:9" ht="38.25" customHeight="1">
      <c r="A958" s="502"/>
      <c r="B958" s="511" t="s">
        <v>1112</v>
      </c>
      <c r="C958" s="512">
        <v>231</v>
      </c>
      <c r="D958" s="513">
        <v>7</v>
      </c>
      <c r="E958" s="514">
        <v>9</v>
      </c>
      <c r="F958" s="515">
        <v>6309001</v>
      </c>
      <c r="G958" s="516" t="s">
        <v>1769</v>
      </c>
      <c r="H958" s="517">
        <v>15</v>
      </c>
      <c r="I958" s="518">
        <v>0</v>
      </c>
    </row>
    <row r="959" spans="1:9" ht="25.5" customHeight="1">
      <c r="A959" s="502"/>
      <c r="B959" s="511" t="s">
        <v>1408</v>
      </c>
      <c r="C959" s="512">
        <v>231</v>
      </c>
      <c r="D959" s="513">
        <v>7</v>
      </c>
      <c r="E959" s="514">
        <v>9</v>
      </c>
      <c r="F959" s="515">
        <v>6600000</v>
      </c>
      <c r="G959" s="516">
        <v>0</v>
      </c>
      <c r="H959" s="517">
        <v>12</v>
      </c>
      <c r="I959" s="518">
        <v>0</v>
      </c>
    </row>
    <row r="960" spans="1:9" ht="25.5" customHeight="1">
      <c r="A960" s="502"/>
      <c r="B960" s="519" t="s">
        <v>1410</v>
      </c>
      <c r="C960" s="520">
        <v>231</v>
      </c>
      <c r="D960" s="521">
        <v>7</v>
      </c>
      <c r="E960" s="522">
        <v>9</v>
      </c>
      <c r="F960" s="523">
        <v>6609001</v>
      </c>
      <c r="G960" s="524">
        <v>0</v>
      </c>
      <c r="H960" s="525">
        <v>12</v>
      </c>
      <c r="I960" s="526">
        <v>0</v>
      </c>
    </row>
    <row r="961" spans="1:9" ht="13.5" customHeight="1">
      <c r="A961" s="502"/>
      <c r="B961" s="511" t="s">
        <v>1746</v>
      </c>
      <c r="C961" s="512">
        <v>231</v>
      </c>
      <c r="D961" s="513">
        <v>7</v>
      </c>
      <c r="E961" s="514">
        <v>9</v>
      </c>
      <c r="F961" s="515">
        <v>6609001</v>
      </c>
      <c r="G961" s="516" t="s">
        <v>1747</v>
      </c>
      <c r="H961" s="517">
        <v>12</v>
      </c>
      <c r="I961" s="518">
        <v>0</v>
      </c>
    </row>
    <row r="962" spans="1:9" ht="38.25" customHeight="1">
      <c r="A962" s="502"/>
      <c r="B962" s="511" t="s">
        <v>594</v>
      </c>
      <c r="C962" s="512">
        <v>231</v>
      </c>
      <c r="D962" s="513">
        <v>7</v>
      </c>
      <c r="E962" s="514">
        <v>9</v>
      </c>
      <c r="F962" s="515">
        <v>6609001</v>
      </c>
      <c r="G962" s="516" t="s">
        <v>1747</v>
      </c>
      <c r="H962" s="517">
        <v>12</v>
      </c>
      <c r="I962" s="518">
        <v>0</v>
      </c>
    </row>
    <row r="963" spans="1:9" ht="51" customHeight="1">
      <c r="A963" s="502"/>
      <c r="B963" s="511" t="s">
        <v>1430</v>
      </c>
      <c r="C963" s="512">
        <v>231</v>
      </c>
      <c r="D963" s="513">
        <v>7</v>
      </c>
      <c r="E963" s="514">
        <v>9</v>
      </c>
      <c r="F963" s="515">
        <v>6800000</v>
      </c>
      <c r="G963" s="516">
        <v>0</v>
      </c>
      <c r="H963" s="517">
        <v>72</v>
      </c>
      <c r="I963" s="518">
        <v>0</v>
      </c>
    </row>
    <row r="964" spans="1:9" ht="51" customHeight="1">
      <c r="A964" s="502"/>
      <c r="B964" s="519" t="s">
        <v>1432</v>
      </c>
      <c r="C964" s="520">
        <v>231</v>
      </c>
      <c r="D964" s="521">
        <v>7</v>
      </c>
      <c r="E964" s="522">
        <v>9</v>
      </c>
      <c r="F964" s="523">
        <v>6809001</v>
      </c>
      <c r="G964" s="524">
        <v>0</v>
      </c>
      <c r="H964" s="525">
        <v>72</v>
      </c>
      <c r="I964" s="526">
        <v>0</v>
      </c>
    </row>
    <row r="965" spans="1:9" ht="13.5" customHeight="1">
      <c r="A965" s="502"/>
      <c r="B965" s="511" t="s">
        <v>1746</v>
      </c>
      <c r="C965" s="512">
        <v>231</v>
      </c>
      <c r="D965" s="513">
        <v>7</v>
      </c>
      <c r="E965" s="514">
        <v>9</v>
      </c>
      <c r="F965" s="515">
        <v>6809001</v>
      </c>
      <c r="G965" s="516" t="s">
        <v>1747</v>
      </c>
      <c r="H965" s="517">
        <v>72</v>
      </c>
      <c r="I965" s="518">
        <v>0</v>
      </c>
    </row>
    <row r="966" spans="1:9" ht="63.75" customHeight="1">
      <c r="A966" s="502"/>
      <c r="B966" s="511" t="s">
        <v>595</v>
      </c>
      <c r="C966" s="512">
        <v>231</v>
      </c>
      <c r="D966" s="513">
        <v>7</v>
      </c>
      <c r="E966" s="514">
        <v>9</v>
      </c>
      <c r="F966" s="515">
        <v>6809001</v>
      </c>
      <c r="G966" s="516" t="s">
        <v>1747</v>
      </c>
      <c r="H966" s="517">
        <v>72</v>
      </c>
      <c r="I966" s="518">
        <v>0</v>
      </c>
    </row>
    <row r="967" spans="1:9" ht="13.5" customHeight="1">
      <c r="A967" s="502"/>
      <c r="B967" s="511" t="s">
        <v>1673</v>
      </c>
      <c r="C967" s="512">
        <v>231</v>
      </c>
      <c r="D967" s="513">
        <v>10</v>
      </c>
      <c r="E967" s="514">
        <v>0</v>
      </c>
      <c r="F967" s="515">
        <v>0</v>
      </c>
      <c r="G967" s="516">
        <v>0</v>
      </c>
      <c r="H967" s="517">
        <v>20855</v>
      </c>
      <c r="I967" s="518">
        <v>20635</v>
      </c>
    </row>
    <row r="968" spans="1:9" ht="13.5" customHeight="1">
      <c r="A968" s="502"/>
      <c r="B968" s="519" t="s">
        <v>1760</v>
      </c>
      <c r="C968" s="520">
        <v>231</v>
      </c>
      <c r="D968" s="521">
        <v>10</v>
      </c>
      <c r="E968" s="522">
        <v>4</v>
      </c>
      <c r="F968" s="523">
        <v>0</v>
      </c>
      <c r="G968" s="524">
        <v>0</v>
      </c>
      <c r="H968" s="525">
        <v>20635</v>
      </c>
      <c r="I968" s="526">
        <v>20635</v>
      </c>
    </row>
    <row r="969" spans="1:9" ht="51" customHeight="1">
      <c r="A969" s="502"/>
      <c r="B969" s="511" t="s">
        <v>1734</v>
      </c>
      <c r="C969" s="512">
        <v>231</v>
      </c>
      <c r="D969" s="513">
        <v>10</v>
      </c>
      <c r="E969" s="514">
        <v>4</v>
      </c>
      <c r="F969" s="515">
        <v>5110000</v>
      </c>
      <c r="G969" s="516">
        <v>0</v>
      </c>
      <c r="H969" s="517">
        <v>20635</v>
      </c>
      <c r="I969" s="518">
        <v>20635</v>
      </c>
    </row>
    <row r="970" spans="1:9" ht="102" customHeight="1">
      <c r="A970" s="502"/>
      <c r="B970" s="519" t="s">
        <v>1759</v>
      </c>
      <c r="C970" s="520">
        <v>231</v>
      </c>
      <c r="D970" s="521">
        <v>10</v>
      </c>
      <c r="E970" s="522">
        <v>4</v>
      </c>
      <c r="F970" s="523">
        <v>5115507</v>
      </c>
      <c r="G970" s="524">
        <v>0</v>
      </c>
      <c r="H970" s="525">
        <v>20635</v>
      </c>
      <c r="I970" s="526">
        <v>20635</v>
      </c>
    </row>
    <row r="971" spans="1:9" ht="25.5" customHeight="1">
      <c r="A971" s="502"/>
      <c r="B971" s="511" t="s">
        <v>1761</v>
      </c>
      <c r="C971" s="512">
        <v>231</v>
      </c>
      <c r="D971" s="513">
        <v>10</v>
      </c>
      <c r="E971" s="514">
        <v>4</v>
      </c>
      <c r="F971" s="515">
        <v>5115507</v>
      </c>
      <c r="G971" s="516" t="s">
        <v>1762</v>
      </c>
      <c r="H971" s="517">
        <v>20635</v>
      </c>
      <c r="I971" s="518">
        <v>20635</v>
      </c>
    </row>
    <row r="972" spans="1:9" ht="68.25" customHeight="1">
      <c r="A972" s="502"/>
      <c r="B972" s="511" t="s">
        <v>596</v>
      </c>
      <c r="C972" s="512">
        <v>231</v>
      </c>
      <c r="D972" s="513">
        <v>10</v>
      </c>
      <c r="E972" s="514">
        <v>4</v>
      </c>
      <c r="F972" s="515">
        <v>5115507</v>
      </c>
      <c r="G972" s="516" t="s">
        <v>1762</v>
      </c>
      <c r="H972" s="517">
        <v>934</v>
      </c>
      <c r="I972" s="518">
        <v>934</v>
      </c>
    </row>
    <row r="973" spans="1:9" ht="63.75" customHeight="1">
      <c r="A973" s="502"/>
      <c r="B973" s="511" t="s">
        <v>597</v>
      </c>
      <c r="C973" s="512">
        <v>231</v>
      </c>
      <c r="D973" s="513">
        <v>10</v>
      </c>
      <c r="E973" s="514">
        <v>4</v>
      </c>
      <c r="F973" s="515">
        <v>5115507</v>
      </c>
      <c r="G973" s="516" t="s">
        <v>1762</v>
      </c>
      <c r="H973" s="517">
        <v>1693</v>
      </c>
      <c r="I973" s="518">
        <v>1693</v>
      </c>
    </row>
    <row r="974" spans="1:9" ht="63.75" customHeight="1">
      <c r="A974" s="502"/>
      <c r="B974" s="511" t="s">
        <v>598</v>
      </c>
      <c r="C974" s="512">
        <v>231</v>
      </c>
      <c r="D974" s="513">
        <v>10</v>
      </c>
      <c r="E974" s="514">
        <v>4</v>
      </c>
      <c r="F974" s="515">
        <v>5115507</v>
      </c>
      <c r="G974" s="516" t="s">
        <v>1762</v>
      </c>
      <c r="H974" s="517">
        <v>746</v>
      </c>
      <c r="I974" s="518">
        <v>746</v>
      </c>
    </row>
    <row r="975" spans="1:9" ht="63.75" customHeight="1">
      <c r="A975" s="502"/>
      <c r="B975" s="511" t="s">
        <v>599</v>
      </c>
      <c r="C975" s="512">
        <v>231</v>
      </c>
      <c r="D975" s="513">
        <v>10</v>
      </c>
      <c r="E975" s="514">
        <v>4</v>
      </c>
      <c r="F975" s="515">
        <v>5115507</v>
      </c>
      <c r="G975" s="516" t="s">
        <v>1762</v>
      </c>
      <c r="H975" s="517">
        <v>1695</v>
      </c>
      <c r="I975" s="518">
        <v>1695</v>
      </c>
    </row>
    <row r="976" spans="1:9" ht="63.75" customHeight="1">
      <c r="A976" s="502"/>
      <c r="B976" s="511" t="s">
        <v>600</v>
      </c>
      <c r="C976" s="512">
        <v>231</v>
      </c>
      <c r="D976" s="513">
        <v>10</v>
      </c>
      <c r="E976" s="514">
        <v>4</v>
      </c>
      <c r="F976" s="515">
        <v>5115507</v>
      </c>
      <c r="G976" s="516" t="s">
        <v>1762</v>
      </c>
      <c r="H976" s="517">
        <v>1701</v>
      </c>
      <c r="I976" s="518">
        <v>1701</v>
      </c>
    </row>
    <row r="977" spans="1:9" ht="63.75" customHeight="1">
      <c r="A977" s="502"/>
      <c r="B977" s="511" t="s">
        <v>601</v>
      </c>
      <c r="C977" s="512">
        <v>231</v>
      </c>
      <c r="D977" s="513">
        <v>10</v>
      </c>
      <c r="E977" s="514">
        <v>4</v>
      </c>
      <c r="F977" s="515">
        <v>5115507</v>
      </c>
      <c r="G977" s="516" t="s">
        <v>1762</v>
      </c>
      <c r="H977" s="517">
        <v>2209</v>
      </c>
      <c r="I977" s="518">
        <v>2209</v>
      </c>
    </row>
    <row r="978" spans="1:9" ht="63.75" customHeight="1">
      <c r="A978" s="502"/>
      <c r="B978" s="511" t="s">
        <v>602</v>
      </c>
      <c r="C978" s="512">
        <v>231</v>
      </c>
      <c r="D978" s="513">
        <v>10</v>
      </c>
      <c r="E978" s="514">
        <v>4</v>
      </c>
      <c r="F978" s="515">
        <v>5115507</v>
      </c>
      <c r="G978" s="516" t="s">
        <v>1762</v>
      </c>
      <c r="H978" s="517">
        <v>1705</v>
      </c>
      <c r="I978" s="518">
        <v>1705</v>
      </c>
    </row>
    <row r="979" spans="1:9" ht="63.75" customHeight="1">
      <c r="A979" s="502"/>
      <c r="B979" s="511" t="s">
        <v>603</v>
      </c>
      <c r="C979" s="512">
        <v>231</v>
      </c>
      <c r="D979" s="513">
        <v>10</v>
      </c>
      <c r="E979" s="514">
        <v>4</v>
      </c>
      <c r="F979" s="515">
        <v>5115507</v>
      </c>
      <c r="G979" s="516" t="s">
        <v>1762</v>
      </c>
      <c r="H979" s="517">
        <v>1974</v>
      </c>
      <c r="I979" s="518">
        <v>1974</v>
      </c>
    </row>
    <row r="980" spans="1:9" ht="63.75" customHeight="1">
      <c r="A980" s="502"/>
      <c r="B980" s="511" t="s">
        <v>992</v>
      </c>
      <c r="C980" s="512">
        <v>231</v>
      </c>
      <c r="D980" s="513">
        <v>10</v>
      </c>
      <c r="E980" s="514">
        <v>4</v>
      </c>
      <c r="F980" s="515">
        <v>5115507</v>
      </c>
      <c r="G980" s="516" t="s">
        <v>1762</v>
      </c>
      <c r="H980" s="517">
        <v>1768</v>
      </c>
      <c r="I980" s="518">
        <v>1768</v>
      </c>
    </row>
    <row r="981" spans="1:9" ht="63.75" customHeight="1">
      <c r="A981" s="502"/>
      <c r="B981" s="511" t="s">
        <v>993</v>
      </c>
      <c r="C981" s="512">
        <v>231</v>
      </c>
      <c r="D981" s="513">
        <v>10</v>
      </c>
      <c r="E981" s="514">
        <v>4</v>
      </c>
      <c r="F981" s="515">
        <v>5115507</v>
      </c>
      <c r="G981" s="516" t="s">
        <v>1762</v>
      </c>
      <c r="H981" s="517">
        <v>2253</v>
      </c>
      <c r="I981" s="518">
        <v>2253</v>
      </c>
    </row>
    <row r="982" spans="1:9" ht="63.75" customHeight="1">
      <c r="A982" s="502"/>
      <c r="B982" s="511" t="s">
        <v>994</v>
      </c>
      <c r="C982" s="512">
        <v>231</v>
      </c>
      <c r="D982" s="513">
        <v>10</v>
      </c>
      <c r="E982" s="514">
        <v>4</v>
      </c>
      <c r="F982" s="515">
        <v>5115507</v>
      </c>
      <c r="G982" s="516" t="s">
        <v>1762</v>
      </c>
      <c r="H982" s="517">
        <v>2033</v>
      </c>
      <c r="I982" s="518">
        <v>2033</v>
      </c>
    </row>
    <row r="983" spans="1:9" ht="68.25" customHeight="1">
      <c r="A983" s="502"/>
      <c r="B983" s="511" t="s">
        <v>995</v>
      </c>
      <c r="C983" s="512">
        <v>231</v>
      </c>
      <c r="D983" s="513">
        <v>10</v>
      </c>
      <c r="E983" s="514">
        <v>4</v>
      </c>
      <c r="F983" s="515">
        <v>5115507</v>
      </c>
      <c r="G983" s="516" t="s">
        <v>1762</v>
      </c>
      <c r="H983" s="517">
        <v>1924</v>
      </c>
      <c r="I983" s="518">
        <v>1924</v>
      </c>
    </row>
    <row r="984" spans="1:9" ht="13.5" customHeight="1">
      <c r="A984" s="502"/>
      <c r="B984" s="519" t="s">
        <v>1674</v>
      </c>
      <c r="C984" s="520">
        <v>231</v>
      </c>
      <c r="D984" s="521">
        <v>10</v>
      </c>
      <c r="E984" s="522">
        <v>6</v>
      </c>
      <c r="F984" s="523">
        <v>0</v>
      </c>
      <c r="G984" s="524">
        <v>0</v>
      </c>
      <c r="H984" s="525">
        <v>220</v>
      </c>
      <c r="I984" s="526">
        <v>0</v>
      </c>
    </row>
    <row r="985" spans="1:9" ht="25.5" customHeight="1">
      <c r="A985" s="502"/>
      <c r="B985" s="511" t="s">
        <v>1816</v>
      </c>
      <c r="C985" s="512">
        <v>231</v>
      </c>
      <c r="D985" s="513">
        <v>10</v>
      </c>
      <c r="E985" s="514">
        <v>6</v>
      </c>
      <c r="F985" s="515">
        <v>5300000</v>
      </c>
      <c r="G985" s="516">
        <v>0</v>
      </c>
      <c r="H985" s="517">
        <v>220</v>
      </c>
      <c r="I985" s="518">
        <v>0</v>
      </c>
    </row>
    <row r="986" spans="1:9" ht="38.25" customHeight="1">
      <c r="A986" s="502"/>
      <c r="B986" s="519" t="s">
        <v>1818</v>
      </c>
      <c r="C986" s="520">
        <v>231</v>
      </c>
      <c r="D986" s="521">
        <v>10</v>
      </c>
      <c r="E986" s="522">
        <v>6</v>
      </c>
      <c r="F986" s="523">
        <v>5309001</v>
      </c>
      <c r="G986" s="524">
        <v>0</v>
      </c>
      <c r="H986" s="525">
        <v>220</v>
      </c>
      <c r="I986" s="526">
        <v>0</v>
      </c>
    </row>
    <row r="987" spans="1:9" ht="13.5" customHeight="1">
      <c r="A987" s="502"/>
      <c r="B987" s="511" t="s">
        <v>1742</v>
      </c>
      <c r="C987" s="512">
        <v>231</v>
      </c>
      <c r="D987" s="513">
        <v>10</v>
      </c>
      <c r="E987" s="514">
        <v>6</v>
      </c>
      <c r="F987" s="515">
        <v>5309001</v>
      </c>
      <c r="G987" s="516" t="s">
        <v>1743</v>
      </c>
      <c r="H987" s="517">
        <v>220</v>
      </c>
      <c r="I987" s="518">
        <v>0</v>
      </c>
    </row>
    <row r="988" spans="1:9" ht="38.25" customHeight="1">
      <c r="A988" s="502"/>
      <c r="B988" s="511" t="s">
        <v>996</v>
      </c>
      <c r="C988" s="512">
        <v>231</v>
      </c>
      <c r="D988" s="513">
        <v>10</v>
      </c>
      <c r="E988" s="514">
        <v>6</v>
      </c>
      <c r="F988" s="515">
        <v>5309001</v>
      </c>
      <c r="G988" s="516" t="s">
        <v>1743</v>
      </c>
      <c r="H988" s="517">
        <v>110</v>
      </c>
      <c r="I988" s="518">
        <v>0</v>
      </c>
    </row>
    <row r="989" spans="1:9" ht="38.25" customHeight="1">
      <c r="A989" s="502"/>
      <c r="B989" s="511" t="s">
        <v>997</v>
      </c>
      <c r="C989" s="512">
        <v>231</v>
      </c>
      <c r="D989" s="513">
        <v>10</v>
      </c>
      <c r="E989" s="514">
        <v>6</v>
      </c>
      <c r="F989" s="515">
        <v>5309001</v>
      </c>
      <c r="G989" s="516" t="s">
        <v>1743</v>
      </c>
      <c r="H989" s="517">
        <v>110</v>
      </c>
      <c r="I989" s="518">
        <v>0</v>
      </c>
    </row>
    <row r="990" spans="1:9" ht="25.5" customHeight="1">
      <c r="A990" s="502"/>
      <c r="B990" s="519" t="s">
        <v>1004</v>
      </c>
      <c r="C990" s="520">
        <v>241</v>
      </c>
      <c r="D990" s="521">
        <v>0</v>
      </c>
      <c r="E990" s="522">
        <v>0</v>
      </c>
      <c r="F990" s="523">
        <v>0</v>
      </c>
      <c r="G990" s="524">
        <v>0</v>
      </c>
      <c r="H990" s="525">
        <v>156849.70000000001</v>
      </c>
      <c r="I990" s="526">
        <v>0</v>
      </c>
    </row>
    <row r="991" spans="1:9" ht="13.5" customHeight="1">
      <c r="A991" s="502"/>
      <c r="B991" s="511" t="s">
        <v>1737</v>
      </c>
      <c r="C991" s="512">
        <v>241</v>
      </c>
      <c r="D991" s="513">
        <v>7</v>
      </c>
      <c r="E991" s="514">
        <v>0</v>
      </c>
      <c r="F991" s="515">
        <v>0</v>
      </c>
      <c r="G991" s="516">
        <v>0</v>
      </c>
      <c r="H991" s="517">
        <v>61702.1</v>
      </c>
      <c r="I991" s="518">
        <v>0</v>
      </c>
    </row>
    <row r="992" spans="1:9" ht="13.5" customHeight="1">
      <c r="A992" s="502"/>
      <c r="B992" s="519" t="s">
        <v>1750</v>
      </c>
      <c r="C992" s="520">
        <v>241</v>
      </c>
      <c r="D992" s="521">
        <v>7</v>
      </c>
      <c r="E992" s="522">
        <v>2</v>
      </c>
      <c r="F992" s="523">
        <v>0</v>
      </c>
      <c r="G992" s="524">
        <v>0</v>
      </c>
      <c r="H992" s="525">
        <v>61389</v>
      </c>
      <c r="I992" s="526">
        <v>0</v>
      </c>
    </row>
    <row r="993" spans="1:9" ht="51" customHeight="1">
      <c r="A993" s="502"/>
      <c r="B993" s="511" t="s">
        <v>1822</v>
      </c>
      <c r="C993" s="512">
        <v>241</v>
      </c>
      <c r="D993" s="513">
        <v>7</v>
      </c>
      <c r="E993" s="514">
        <v>2</v>
      </c>
      <c r="F993" s="515">
        <v>5410000</v>
      </c>
      <c r="G993" s="516">
        <v>0</v>
      </c>
      <c r="H993" s="517">
        <v>61389</v>
      </c>
      <c r="I993" s="518">
        <v>0</v>
      </c>
    </row>
    <row r="994" spans="1:9" ht="76.5" customHeight="1">
      <c r="A994" s="502"/>
      <c r="B994" s="519" t="s">
        <v>1824</v>
      </c>
      <c r="C994" s="520">
        <v>241</v>
      </c>
      <c r="D994" s="521">
        <v>7</v>
      </c>
      <c r="E994" s="522">
        <v>2</v>
      </c>
      <c r="F994" s="523">
        <v>5410359</v>
      </c>
      <c r="G994" s="524">
        <v>0</v>
      </c>
      <c r="H994" s="525">
        <v>48501</v>
      </c>
      <c r="I994" s="526">
        <v>0</v>
      </c>
    </row>
    <row r="995" spans="1:9" ht="63.75" customHeight="1">
      <c r="A995" s="502"/>
      <c r="B995" s="511" t="s">
        <v>1744</v>
      </c>
      <c r="C995" s="512">
        <v>241</v>
      </c>
      <c r="D995" s="513">
        <v>7</v>
      </c>
      <c r="E995" s="514">
        <v>2</v>
      </c>
      <c r="F995" s="515">
        <v>5410359</v>
      </c>
      <c r="G995" s="516" t="s">
        <v>1745</v>
      </c>
      <c r="H995" s="517">
        <v>46794</v>
      </c>
      <c r="I995" s="518">
        <v>0</v>
      </c>
    </row>
    <row r="996" spans="1:9" ht="51" customHeight="1">
      <c r="A996" s="502"/>
      <c r="B996" s="511" t="s">
        <v>1005</v>
      </c>
      <c r="C996" s="512">
        <v>241</v>
      </c>
      <c r="D996" s="513">
        <v>7</v>
      </c>
      <c r="E996" s="514">
        <v>2</v>
      </c>
      <c r="F996" s="515">
        <v>5410359</v>
      </c>
      <c r="G996" s="516" t="s">
        <v>1745</v>
      </c>
      <c r="H996" s="517">
        <v>6546</v>
      </c>
      <c r="I996" s="518">
        <v>0</v>
      </c>
    </row>
    <row r="997" spans="1:9" ht="51" customHeight="1">
      <c r="A997" s="502"/>
      <c r="B997" s="511" t="s">
        <v>1006</v>
      </c>
      <c r="C997" s="512">
        <v>241</v>
      </c>
      <c r="D997" s="513">
        <v>7</v>
      </c>
      <c r="E997" s="514">
        <v>2</v>
      </c>
      <c r="F997" s="515">
        <v>5410359</v>
      </c>
      <c r="G997" s="516" t="s">
        <v>1745</v>
      </c>
      <c r="H997" s="517">
        <v>246</v>
      </c>
      <c r="I997" s="518">
        <v>0</v>
      </c>
    </row>
    <row r="998" spans="1:9" ht="51" customHeight="1">
      <c r="A998" s="502"/>
      <c r="B998" s="511" t="s">
        <v>1007</v>
      </c>
      <c r="C998" s="512">
        <v>241</v>
      </c>
      <c r="D998" s="513">
        <v>7</v>
      </c>
      <c r="E998" s="514">
        <v>2</v>
      </c>
      <c r="F998" s="515">
        <v>5410359</v>
      </c>
      <c r="G998" s="516" t="s">
        <v>1745</v>
      </c>
      <c r="H998" s="517">
        <v>5883</v>
      </c>
      <c r="I998" s="518">
        <v>0</v>
      </c>
    </row>
    <row r="999" spans="1:9" ht="51" customHeight="1">
      <c r="A999" s="502"/>
      <c r="B999" s="511" t="s">
        <v>1008</v>
      </c>
      <c r="C999" s="512">
        <v>241</v>
      </c>
      <c r="D999" s="513">
        <v>7</v>
      </c>
      <c r="E999" s="514">
        <v>2</v>
      </c>
      <c r="F999" s="515">
        <v>5410359</v>
      </c>
      <c r="G999" s="516" t="s">
        <v>1745</v>
      </c>
      <c r="H999" s="517">
        <v>13359</v>
      </c>
      <c r="I999" s="518">
        <v>0</v>
      </c>
    </row>
    <row r="1000" spans="1:9" ht="51" customHeight="1">
      <c r="A1000" s="502"/>
      <c r="B1000" s="511" t="s">
        <v>1009</v>
      </c>
      <c r="C1000" s="512">
        <v>241</v>
      </c>
      <c r="D1000" s="513">
        <v>7</v>
      </c>
      <c r="E1000" s="514">
        <v>2</v>
      </c>
      <c r="F1000" s="515">
        <v>5410359</v>
      </c>
      <c r="G1000" s="516" t="s">
        <v>1745</v>
      </c>
      <c r="H1000" s="517">
        <v>647</v>
      </c>
      <c r="I1000" s="518">
        <v>0</v>
      </c>
    </row>
    <row r="1001" spans="1:9" ht="51" customHeight="1">
      <c r="A1001" s="502"/>
      <c r="B1001" s="511" t="s">
        <v>1010</v>
      </c>
      <c r="C1001" s="512">
        <v>241</v>
      </c>
      <c r="D1001" s="513">
        <v>7</v>
      </c>
      <c r="E1001" s="514">
        <v>2</v>
      </c>
      <c r="F1001" s="515">
        <v>5410359</v>
      </c>
      <c r="G1001" s="516" t="s">
        <v>1745</v>
      </c>
      <c r="H1001" s="517">
        <v>20113</v>
      </c>
      <c r="I1001" s="518">
        <v>0</v>
      </c>
    </row>
    <row r="1002" spans="1:9" ht="13.5" customHeight="1">
      <c r="A1002" s="502"/>
      <c r="B1002" s="511" t="s">
        <v>1746</v>
      </c>
      <c r="C1002" s="512">
        <v>241</v>
      </c>
      <c r="D1002" s="513">
        <v>7</v>
      </c>
      <c r="E1002" s="514">
        <v>2</v>
      </c>
      <c r="F1002" s="515">
        <v>5410359</v>
      </c>
      <c r="G1002" s="516" t="s">
        <v>1747</v>
      </c>
      <c r="H1002" s="517">
        <v>1707</v>
      </c>
      <c r="I1002" s="518">
        <v>0</v>
      </c>
    </row>
    <row r="1003" spans="1:9" ht="25.5" customHeight="1">
      <c r="A1003" s="502"/>
      <c r="B1003" s="511" t="s">
        <v>1011</v>
      </c>
      <c r="C1003" s="512">
        <v>241</v>
      </c>
      <c r="D1003" s="513">
        <v>7</v>
      </c>
      <c r="E1003" s="514">
        <v>2</v>
      </c>
      <c r="F1003" s="515">
        <v>5410359</v>
      </c>
      <c r="G1003" s="516" t="s">
        <v>1747</v>
      </c>
      <c r="H1003" s="517">
        <v>1157</v>
      </c>
      <c r="I1003" s="518">
        <v>0</v>
      </c>
    </row>
    <row r="1004" spans="1:9" ht="25.5" customHeight="1">
      <c r="A1004" s="502"/>
      <c r="B1004" s="511" t="s">
        <v>1012</v>
      </c>
      <c r="C1004" s="512">
        <v>241</v>
      </c>
      <c r="D1004" s="513">
        <v>7</v>
      </c>
      <c r="E1004" s="514">
        <v>2</v>
      </c>
      <c r="F1004" s="515">
        <v>5410359</v>
      </c>
      <c r="G1004" s="516" t="s">
        <v>1747</v>
      </c>
      <c r="H1004" s="517">
        <v>550</v>
      </c>
      <c r="I1004" s="518">
        <v>0</v>
      </c>
    </row>
    <row r="1005" spans="1:9" ht="76.5" customHeight="1">
      <c r="A1005" s="502"/>
      <c r="B1005" s="519" t="s">
        <v>1826</v>
      </c>
      <c r="C1005" s="520">
        <v>241</v>
      </c>
      <c r="D1005" s="521">
        <v>7</v>
      </c>
      <c r="E1005" s="522">
        <v>2</v>
      </c>
      <c r="F1005" s="523">
        <v>5415417</v>
      </c>
      <c r="G1005" s="524">
        <v>0</v>
      </c>
      <c r="H1005" s="525">
        <v>605.20000000000005</v>
      </c>
      <c r="I1005" s="526">
        <v>0</v>
      </c>
    </row>
    <row r="1006" spans="1:9" ht="13.5" customHeight="1">
      <c r="A1006" s="502"/>
      <c r="B1006" s="511" t="s">
        <v>1746</v>
      </c>
      <c r="C1006" s="512">
        <v>241</v>
      </c>
      <c r="D1006" s="513">
        <v>7</v>
      </c>
      <c r="E1006" s="514">
        <v>2</v>
      </c>
      <c r="F1006" s="515">
        <v>5415417</v>
      </c>
      <c r="G1006" s="516" t="s">
        <v>1747</v>
      </c>
      <c r="H1006" s="517">
        <v>605.20000000000005</v>
      </c>
      <c r="I1006" s="518">
        <v>0</v>
      </c>
    </row>
    <row r="1007" spans="1:9" ht="51" customHeight="1">
      <c r="A1007" s="502"/>
      <c r="B1007" s="511" t="s">
        <v>1013</v>
      </c>
      <c r="C1007" s="512">
        <v>241</v>
      </c>
      <c r="D1007" s="513">
        <v>7</v>
      </c>
      <c r="E1007" s="514">
        <v>2</v>
      </c>
      <c r="F1007" s="515">
        <v>5415417</v>
      </c>
      <c r="G1007" s="516" t="s">
        <v>1747</v>
      </c>
      <c r="H1007" s="517">
        <v>164.1</v>
      </c>
      <c r="I1007" s="518">
        <v>0</v>
      </c>
    </row>
    <row r="1008" spans="1:9" ht="51" customHeight="1">
      <c r="A1008" s="502"/>
      <c r="B1008" s="511" t="s">
        <v>1014</v>
      </c>
      <c r="C1008" s="512">
        <v>241</v>
      </c>
      <c r="D1008" s="513">
        <v>7</v>
      </c>
      <c r="E1008" s="514">
        <v>2</v>
      </c>
      <c r="F1008" s="515">
        <v>5415417</v>
      </c>
      <c r="G1008" s="516" t="s">
        <v>1747</v>
      </c>
      <c r="H1008" s="517">
        <v>441.1</v>
      </c>
      <c r="I1008" s="518">
        <v>0</v>
      </c>
    </row>
    <row r="1009" spans="1:9" ht="102" customHeight="1">
      <c r="A1009" s="502"/>
      <c r="B1009" s="519" t="s">
        <v>1828</v>
      </c>
      <c r="C1009" s="520">
        <v>241</v>
      </c>
      <c r="D1009" s="521">
        <v>7</v>
      </c>
      <c r="E1009" s="522">
        <v>2</v>
      </c>
      <c r="F1009" s="523">
        <v>5415471</v>
      </c>
      <c r="G1009" s="524">
        <v>0</v>
      </c>
      <c r="H1009" s="525">
        <v>12104</v>
      </c>
      <c r="I1009" s="526">
        <v>0</v>
      </c>
    </row>
    <row r="1010" spans="1:9" ht="63.75" customHeight="1">
      <c r="A1010" s="502"/>
      <c r="B1010" s="511" t="s">
        <v>1744</v>
      </c>
      <c r="C1010" s="512">
        <v>241</v>
      </c>
      <c r="D1010" s="513">
        <v>7</v>
      </c>
      <c r="E1010" s="514">
        <v>2</v>
      </c>
      <c r="F1010" s="515">
        <v>5415471</v>
      </c>
      <c r="G1010" s="516" t="s">
        <v>1745</v>
      </c>
      <c r="H1010" s="517">
        <v>12104</v>
      </c>
      <c r="I1010" s="518">
        <v>0</v>
      </c>
    </row>
    <row r="1011" spans="1:9" ht="51" customHeight="1">
      <c r="A1011" s="502"/>
      <c r="B1011" s="511" t="s">
        <v>1015</v>
      </c>
      <c r="C1011" s="512">
        <v>241</v>
      </c>
      <c r="D1011" s="513">
        <v>7</v>
      </c>
      <c r="E1011" s="514">
        <v>2</v>
      </c>
      <c r="F1011" s="515">
        <v>5415471</v>
      </c>
      <c r="G1011" s="516" t="s">
        <v>1745</v>
      </c>
      <c r="H1011" s="517">
        <v>2789</v>
      </c>
      <c r="I1011" s="518">
        <v>0</v>
      </c>
    </row>
    <row r="1012" spans="1:9" ht="51" customHeight="1">
      <c r="A1012" s="502"/>
      <c r="B1012" s="511" t="s">
        <v>643</v>
      </c>
      <c r="C1012" s="512">
        <v>241</v>
      </c>
      <c r="D1012" s="513">
        <v>7</v>
      </c>
      <c r="E1012" s="514">
        <v>2</v>
      </c>
      <c r="F1012" s="515">
        <v>5415471</v>
      </c>
      <c r="G1012" s="516" t="s">
        <v>1745</v>
      </c>
      <c r="H1012" s="517">
        <v>9315</v>
      </c>
      <c r="I1012" s="518">
        <v>0</v>
      </c>
    </row>
    <row r="1013" spans="1:9" ht="63.75" customHeight="1">
      <c r="A1013" s="502"/>
      <c r="B1013" s="519" t="s">
        <v>1830</v>
      </c>
      <c r="C1013" s="520">
        <v>241</v>
      </c>
      <c r="D1013" s="521">
        <v>7</v>
      </c>
      <c r="E1013" s="522">
        <v>2</v>
      </c>
      <c r="F1013" s="523">
        <v>5419001</v>
      </c>
      <c r="G1013" s="524">
        <v>0</v>
      </c>
      <c r="H1013" s="525">
        <v>72</v>
      </c>
      <c r="I1013" s="526">
        <v>0</v>
      </c>
    </row>
    <row r="1014" spans="1:9" ht="13.5" customHeight="1">
      <c r="A1014" s="502"/>
      <c r="B1014" s="511" t="s">
        <v>1746</v>
      </c>
      <c r="C1014" s="512">
        <v>241</v>
      </c>
      <c r="D1014" s="513">
        <v>7</v>
      </c>
      <c r="E1014" s="514">
        <v>2</v>
      </c>
      <c r="F1014" s="515">
        <v>5419001</v>
      </c>
      <c r="G1014" s="516" t="s">
        <v>1747</v>
      </c>
      <c r="H1014" s="517">
        <v>72</v>
      </c>
      <c r="I1014" s="518">
        <v>0</v>
      </c>
    </row>
    <row r="1015" spans="1:9" ht="89.25" customHeight="1">
      <c r="A1015" s="502"/>
      <c r="B1015" s="511" t="s">
        <v>644</v>
      </c>
      <c r="C1015" s="512">
        <v>241</v>
      </c>
      <c r="D1015" s="513">
        <v>7</v>
      </c>
      <c r="E1015" s="514">
        <v>2</v>
      </c>
      <c r="F1015" s="515">
        <v>5419001</v>
      </c>
      <c r="G1015" s="516" t="s">
        <v>1747</v>
      </c>
      <c r="H1015" s="517">
        <v>72</v>
      </c>
      <c r="I1015" s="518">
        <v>0</v>
      </c>
    </row>
    <row r="1016" spans="1:9" ht="102" customHeight="1">
      <c r="A1016" s="502"/>
      <c r="B1016" s="519" t="s">
        <v>1832</v>
      </c>
      <c r="C1016" s="520">
        <v>241</v>
      </c>
      <c r="D1016" s="521">
        <v>7</v>
      </c>
      <c r="E1016" s="522">
        <v>2</v>
      </c>
      <c r="F1016" s="523">
        <v>5419012</v>
      </c>
      <c r="G1016" s="524">
        <v>0</v>
      </c>
      <c r="H1016" s="525">
        <v>106.8</v>
      </c>
      <c r="I1016" s="526">
        <v>0</v>
      </c>
    </row>
    <row r="1017" spans="1:9" ht="13.5" customHeight="1">
      <c r="A1017" s="502"/>
      <c r="B1017" s="511" t="s">
        <v>1746</v>
      </c>
      <c r="C1017" s="512">
        <v>241</v>
      </c>
      <c r="D1017" s="513">
        <v>7</v>
      </c>
      <c r="E1017" s="514">
        <v>2</v>
      </c>
      <c r="F1017" s="515">
        <v>5419012</v>
      </c>
      <c r="G1017" s="516" t="s">
        <v>1747</v>
      </c>
      <c r="H1017" s="517">
        <v>106.8</v>
      </c>
      <c r="I1017" s="518">
        <v>0</v>
      </c>
    </row>
    <row r="1018" spans="1:9" ht="114.75" customHeight="1">
      <c r="A1018" s="502"/>
      <c r="B1018" s="511" t="s">
        <v>645</v>
      </c>
      <c r="C1018" s="512">
        <v>241</v>
      </c>
      <c r="D1018" s="513">
        <v>7</v>
      </c>
      <c r="E1018" s="514">
        <v>2</v>
      </c>
      <c r="F1018" s="515">
        <v>5419012</v>
      </c>
      <c r="G1018" s="516" t="s">
        <v>1747</v>
      </c>
      <c r="H1018" s="517">
        <v>77.8</v>
      </c>
      <c r="I1018" s="518">
        <v>0</v>
      </c>
    </row>
    <row r="1019" spans="1:9" ht="114.75" customHeight="1">
      <c r="A1019" s="502"/>
      <c r="B1019" s="511" t="s">
        <v>646</v>
      </c>
      <c r="C1019" s="512">
        <v>241</v>
      </c>
      <c r="D1019" s="513">
        <v>7</v>
      </c>
      <c r="E1019" s="514">
        <v>2</v>
      </c>
      <c r="F1019" s="515">
        <v>5419012</v>
      </c>
      <c r="G1019" s="516" t="s">
        <v>1747</v>
      </c>
      <c r="H1019" s="517">
        <v>29</v>
      </c>
      <c r="I1019" s="518">
        <v>0</v>
      </c>
    </row>
    <row r="1020" spans="1:9" ht="13.5" customHeight="1">
      <c r="A1020" s="502"/>
      <c r="B1020" s="519" t="s">
        <v>1778</v>
      </c>
      <c r="C1020" s="520">
        <v>241</v>
      </c>
      <c r="D1020" s="521">
        <v>7</v>
      </c>
      <c r="E1020" s="522">
        <v>7</v>
      </c>
      <c r="F1020" s="523">
        <v>0</v>
      </c>
      <c r="G1020" s="524">
        <v>0</v>
      </c>
      <c r="H1020" s="525">
        <v>313.10000000000002</v>
      </c>
      <c r="I1020" s="526">
        <v>0</v>
      </c>
    </row>
    <row r="1021" spans="1:9" ht="38.25" customHeight="1">
      <c r="A1021" s="502"/>
      <c r="B1021" s="511" t="s">
        <v>1434</v>
      </c>
      <c r="C1021" s="512">
        <v>241</v>
      </c>
      <c r="D1021" s="513">
        <v>7</v>
      </c>
      <c r="E1021" s="514">
        <v>7</v>
      </c>
      <c r="F1021" s="515">
        <v>6900000</v>
      </c>
      <c r="G1021" s="516">
        <v>0</v>
      </c>
      <c r="H1021" s="517">
        <v>313.10000000000002</v>
      </c>
      <c r="I1021" s="518">
        <v>0</v>
      </c>
    </row>
    <row r="1022" spans="1:9" ht="76.5" customHeight="1">
      <c r="A1022" s="502"/>
      <c r="B1022" s="519" t="s">
        <v>1435</v>
      </c>
      <c r="C1022" s="520">
        <v>241</v>
      </c>
      <c r="D1022" s="521">
        <v>7</v>
      </c>
      <c r="E1022" s="522">
        <v>7</v>
      </c>
      <c r="F1022" s="523">
        <v>6905407</v>
      </c>
      <c r="G1022" s="524">
        <v>0</v>
      </c>
      <c r="H1022" s="525">
        <v>161.30000000000001</v>
      </c>
      <c r="I1022" s="526">
        <v>0</v>
      </c>
    </row>
    <row r="1023" spans="1:9" ht="13.5" customHeight="1">
      <c r="A1023" s="502"/>
      <c r="B1023" s="511" t="s">
        <v>1742</v>
      </c>
      <c r="C1023" s="512">
        <v>241</v>
      </c>
      <c r="D1023" s="513">
        <v>7</v>
      </c>
      <c r="E1023" s="514">
        <v>7</v>
      </c>
      <c r="F1023" s="515">
        <v>6905407</v>
      </c>
      <c r="G1023" s="516" t="s">
        <v>1743</v>
      </c>
      <c r="H1023" s="517">
        <v>161.30000000000001</v>
      </c>
      <c r="I1023" s="518">
        <v>0</v>
      </c>
    </row>
    <row r="1024" spans="1:9" ht="38.25" customHeight="1">
      <c r="A1024" s="502"/>
      <c r="B1024" s="511" t="s">
        <v>647</v>
      </c>
      <c r="C1024" s="512">
        <v>241</v>
      </c>
      <c r="D1024" s="513">
        <v>7</v>
      </c>
      <c r="E1024" s="514">
        <v>7</v>
      </c>
      <c r="F1024" s="515">
        <v>6905407</v>
      </c>
      <c r="G1024" s="516" t="s">
        <v>1743</v>
      </c>
      <c r="H1024" s="517">
        <v>161.30000000000001</v>
      </c>
      <c r="I1024" s="518">
        <v>0</v>
      </c>
    </row>
    <row r="1025" spans="1:9" ht="51" customHeight="1">
      <c r="A1025" s="502"/>
      <c r="B1025" s="519" t="s">
        <v>1438</v>
      </c>
      <c r="C1025" s="520">
        <v>241</v>
      </c>
      <c r="D1025" s="521">
        <v>7</v>
      </c>
      <c r="E1025" s="522">
        <v>7</v>
      </c>
      <c r="F1025" s="523">
        <v>6909001</v>
      </c>
      <c r="G1025" s="524">
        <v>0</v>
      </c>
      <c r="H1025" s="525">
        <v>138.30000000000001</v>
      </c>
      <c r="I1025" s="526">
        <v>0</v>
      </c>
    </row>
    <row r="1026" spans="1:9" ht="13.5" customHeight="1">
      <c r="A1026" s="502"/>
      <c r="B1026" s="511" t="s">
        <v>1742</v>
      </c>
      <c r="C1026" s="512">
        <v>241</v>
      </c>
      <c r="D1026" s="513">
        <v>7</v>
      </c>
      <c r="E1026" s="514">
        <v>7</v>
      </c>
      <c r="F1026" s="515">
        <v>6909001</v>
      </c>
      <c r="G1026" s="516" t="s">
        <v>1743</v>
      </c>
      <c r="H1026" s="517">
        <v>138.30000000000001</v>
      </c>
      <c r="I1026" s="518">
        <v>0</v>
      </c>
    </row>
    <row r="1027" spans="1:9" ht="63.75" customHeight="1">
      <c r="A1027" s="502"/>
      <c r="B1027" s="511" t="s">
        <v>648</v>
      </c>
      <c r="C1027" s="512">
        <v>241</v>
      </c>
      <c r="D1027" s="513">
        <v>7</v>
      </c>
      <c r="E1027" s="514">
        <v>7</v>
      </c>
      <c r="F1027" s="515">
        <v>6909001</v>
      </c>
      <c r="G1027" s="516" t="s">
        <v>1743</v>
      </c>
      <c r="H1027" s="517">
        <v>138.30000000000001</v>
      </c>
      <c r="I1027" s="518">
        <v>0</v>
      </c>
    </row>
    <row r="1028" spans="1:9" ht="89.25" customHeight="1">
      <c r="A1028" s="502"/>
      <c r="B1028" s="519" t="s">
        <v>1440</v>
      </c>
      <c r="C1028" s="520">
        <v>241</v>
      </c>
      <c r="D1028" s="521">
        <v>7</v>
      </c>
      <c r="E1028" s="522">
        <v>7</v>
      </c>
      <c r="F1028" s="523">
        <v>6909011</v>
      </c>
      <c r="G1028" s="524">
        <v>0</v>
      </c>
      <c r="H1028" s="525">
        <v>13.5</v>
      </c>
      <c r="I1028" s="526">
        <v>0</v>
      </c>
    </row>
    <row r="1029" spans="1:9" ht="13.5" customHeight="1">
      <c r="A1029" s="502"/>
      <c r="B1029" s="511" t="s">
        <v>1742</v>
      </c>
      <c r="C1029" s="512">
        <v>241</v>
      </c>
      <c r="D1029" s="513">
        <v>7</v>
      </c>
      <c r="E1029" s="514">
        <v>7</v>
      </c>
      <c r="F1029" s="515">
        <v>6909011</v>
      </c>
      <c r="G1029" s="516" t="s">
        <v>1743</v>
      </c>
      <c r="H1029" s="517">
        <v>13.5</v>
      </c>
      <c r="I1029" s="518">
        <v>0</v>
      </c>
    </row>
    <row r="1030" spans="1:9" ht="76.5" customHeight="1">
      <c r="A1030" s="502"/>
      <c r="B1030" s="511" t="s">
        <v>649</v>
      </c>
      <c r="C1030" s="512">
        <v>241</v>
      </c>
      <c r="D1030" s="513">
        <v>7</v>
      </c>
      <c r="E1030" s="514">
        <v>7</v>
      </c>
      <c r="F1030" s="515">
        <v>6909011</v>
      </c>
      <c r="G1030" s="516" t="s">
        <v>1743</v>
      </c>
      <c r="H1030" s="517">
        <v>13.5</v>
      </c>
      <c r="I1030" s="518">
        <v>0</v>
      </c>
    </row>
    <row r="1031" spans="1:9" ht="13.5" customHeight="1">
      <c r="A1031" s="502"/>
      <c r="B1031" s="511" t="s">
        <v>1837</v>
      </c>
      <c r="C1031" s="512">
        <v>241</v>
      </c>
      <c r="D1031" s="513">
        <v>8</v>
      </c>
      <c r="E1031" s="514">
        <v>0</v>
      </c>
      <c r="F1031" s="515">
        <v>0</v>
      </c>
      <c r="G1031" s="516">
        <v>0</v>
      </c>
      <c r="H1031" s="517">
        <v>93387.6</v>
      </c>
      <c r="I1031" s="518">
        <v>0</v>
      </c>
    </row>
    <row r="1032" spans="1:9" ht="13.5" customHeight="1">
      <c r="A1032" s="502"/>
      <c r="B1032" s="519" t="s">
        <v>1838</v>
      </c>
      <c r="C1032" s="520">
        <v>241</v>
      </c>
      <c r="D1032" s="521">
        <v>8</v>
      </c>
      <c r="E1032" s="522">
        <v>1</v>
      </c>
      <c r="F1032" s="523">
        <v>0</v>
      </c>
      <c r="G1032" s="524">
        <v>0</v>
      </c>
      <c r="H1032" s="525">
        <v>88387.6</v>
      </c>
      <c r="I1032" s="526">
        <v>0</v>
      </c>
    </row>
    <row r="1033" spans="1:9" ht="51" customHeight="1">
      <c r="A1033" s="502"/>
      <c r="B1033" s="511" t="s">
        <v>1834</v>
      </c>
      <c r="C1033" s="512">
        <v>241</v>
      </c>
      <c r="D1033" s="513">
        <v>8</v>
      </c>
      <c r="E1033" s="514">
        <v>1</v>
      </c>
      <c r="F1033" s="515">
        <v>5420000</v>
      </c>
      <c r="G1033" s="516">
        <v>0</v>
      </c>
      <c r="H1033" s="517">
        <v>39461.599999999999</v>
      </c>
      <c r="I1033" s="518">
        <v>0</v>
      </c>
    </row>
    <row r="1034" spans="1:9" ht="76.5" customHeight="1">
      <c r="A1034" s="502"/>
      <c r="B1034" s="519" t="s">
        <v>1835</v>
      </c>
      <c r="C1034" s="520">
        <v>241</v>
      </c>
      <c r="D1034" s="521">
        <v>8</v>
      </c>
      <c r="E1034" s="522">
        <v>1</v>
      </c>
      <c r="F1034" s="523">
        <v>5420559</v>
      </c>
      <c r="G1034" s="524">
        <v>0</v>
      </c>
      <c r="H1034" s="525">
        <v>30989</v>
      </c>
      <c r="I1034" s="526">
        <v>0</v>
      </c>
    </row>
    <row r="1035" spans="1:9" ht="63.75" customHeight="1">
      <c r="A1035" s="502"/>
      <c r="B1035" s="511" t="s">
        <v>1739</v>
      </c>
      <c r="C1035" s="512">
        <v>241</v>
      </c>
      <c r="D1035" s="513">
        <v>8</v>
      </c>
      <c r="E1035" s="514">
        <v>1</v>
      </c>
      <c r="F1035" s="515">
        <v>5420559</v>
      </c>
      <c r="G1035" s="516" t="s">
        <v>1740</v>
      </c>
      <c r="H1035" s="517">
        <v>29839</v>
      </c>
      <c r="I1035" s="518">
        <v>0</v>
      </c>
    </row>
    <row r="1036" spans="1:9" ht="38.25" customHeight="1">
      <c r="A1036" s="502"/>
      <c r="B1036" s="511" t="s">
        <v>650</v>
      </c>
      <c r="C1036" s="512">
        <v>241</v>
      </c>
      <c r="D1036" s="513">
        <v>8</v>
      </c>
      <c r="E1036" s="514">
        <v>1</v>
      </c>
      <c r="F1036" s="515">
        <v>5420559</v>
      </c>
      <c r="G1036" s="516" t="s">
        <v>1740</v>
      </c>
      <c r="H1036" s="517">
        <v>22034</v>
      </c>
      <c r="I1036" s="518">
        <v>0</v>
      </c>
    </row>
    <row r="1037" spans="1:9" ht="38.25" customHeight="1">
      <c r="A1037" s="502"/>
      <c r="B1037" s="511" t="s">
        <v>651</v>
      </c>
      <c r="C1037" s="512">
        <v>241</v>
      </c>
      <c r="D1037" s="513">
        <v>8</v>
      </c>
      <c r="E1037" s="514">
        <v>1</v>
      </c>
      <c r="F1037" s="515">
        <v>5420559</v>
      </c>
      <c r="G1037" s="516" t="s">
        <v>1740</v>
      </c>
      <c r="H1037" s="517">
        <v>1058</v>
      </c>
      <c r="I1037" s="518">
        <v>0</v>
      </c>
    </row>
    <row r="1038" spans="1:9" ht="38.25" customHeight="1">
      <c r="A1038" s="502"/>
      <c r="B1038" s="511" t="s">
        <v>652</v>
      </c>
      <c r="C1038" s="512">
        <v>241</v>
      </c>
      <c r="D1038" s="513">
        <v>8</v>
      </c>
      <c r="E1038" s="514">
        <v>1</v>
      </c>
      <c r="F1038" s="515">
        <v>5420559</v>
      </c>
      <c r="G1038" s="516" t="s">
        <v>1740</v>
      </c>
      <c r="H1038" s="517">
        <v>6675</v>
      </c>
      <c r="I1038" s="518">
        <v>0</v>
      </c>
    </row>
    <row r="1039" spans="1:9" ht="38.25" customHeight="1">
      <c r="A1039" s="502"/>
      <c r="B1039" s="511" t="s">
        <v>653</v>
      </c>
      <c r="C1039" s="512">
        <v>241</v>
      </c>
      <c r="D1039" s="513">
        <v>8</v>
      </c>
      <c r="E1039" s="514">
        <v>1</v>
      </c>
      <c r="F1039" s="515">
        <v>5420559</v>
      </c>
      <c r="G1039" s="516" t="s">
        <v>1740</v>
      </c>
      <c r="H1039" s="517">
        <v>72</v>
      </c>
      <c r="I1039" s="518">
        <v>0</v>
      </c>
    </row>
    <row r="1040" spans="1:9" ht="13.5" customHeight="1">
      <c r="A1040" s="502"/>
      <c r="B1040" s="511" t="s">
        <v>1742</v>
      </c>
      <c r="C1040" s="512">
        <v>241</v>
      </c>
      <c r="D1040" s="513">
        <v>8</v>
      </c>
      <c r="E1040" s="514">
        <v>1</v>
      </c>
      <c r="F1040" s="515">
        <v>5420559</v>
      </c>
      <c r="G1040" s="516" t="s">
        <v>1743</v>
      </c>
      <c r="H1040" s="517">
        <v>1150</v>
      </c>
      <c r="I1040" s="518">
        <v>0</v>
      </c>
    </row>
    <row r="1041" spans="1:9" ht="25.5" customHeight="1">
      <c r="A1041" s="502"/>
      <c r="B1041" s="511" t="s">
        <v>654</v>
      </c>
      <c r="C1041" s="512">
        <v>241</v>
      </c>
      <c r="D1041" s="513">
        <v>8</v>
      </c>
      <c r="E1041" s="514">
        <v>1</v>
      </c>
      <c r="F1041" s="515">
        <v>5420559</v>
      </c>
      <c r="G1041" s="516" t="s">
        <v>1743</v>
      </c>
      <c r="H1041" s="517">
        <v>1150</v>
      </c>
      <c r="I1041" s="518">
        <v>0</v>
      </c>
    </row>
    <row r="1042" spans="1:9" ht="89.25" customHeight="1">
      <c r="A1042" s="502"/>
      <c r="B1042" s="519" t="s">
        <v>1839</v>
      </c>
      <c r="C1042" s="520">
        <v>241</v>
      </c>
      <c r="D1042" s="521">
        <v>8</v>
      </c>
      <c r="E1042" s="522">
        <v>1</v>
      </c>
      <c r="F1042" s="523">
        <v>5425144</v>
      </c>
      <c r="G1042" s="524">
        <v>0</v>
      </c>
      <c r="H1042" s="525">
        <v>11.8</v>
      </c>
      <c r="I1042" s="526">
        <v>0</v>
      </c>
    </row>
    <row r="1043" spans="1:9" ht="13.5" customHeight="1">
      <c r="A1043" s="502"/>
      <c r="B1043" s="511" t="s">
        <v>1742</v>
      </c>
      <c r="C1043" s="512">
        <v>241</v>
      </c>
      <c r="D1043" s="513">
        <v>8</v>
      </c>
      <c r="E1043" s="514">
        <v>1</v>
      </c>
      <c r="F1043" s="515">
        <v>5425144</v>
      </c>
      <c r="G1043" s="516" t="s">
        <v>1743</v>
      </c>
      <c r="H1043" s="517">
        <v>11.8</v>
      </c>
      <c r="I1043" s="518">
        <v>0</v>
      </c>
    </row>
    <row r="1044" spans="1:9" ht="38.25" customHeight="1">
      <c r="A1044" s="502"/>
      <c r="B1044" s="511" t="s">
        <v>655</v>
      </c>
      <c r="C1044" s="512">
        <v>241</v>
      </c>
      <c r="D1044" s="513">
        <v>8</v>
      </c>
      <c r="E1044" s="514">
        <v>1</v>
      </c>
      <c r="F1044" s="515">
        <v>5425144</v>
      </c>
      <c r="G1044" s="516" t="s">
        <v>1743</v>
      </c>
      <c r="H1044" s="517">
        <v>11.8</v>
      </c>
      <c r="I1044" s="518">
        <v>0</v>
      </c>
    </row>
    <row r="1045" spans="1:9" ht="76.5" customHeight="1">
      <c r="A1045" s="502"/>
      <c r="B1045" s="519" t="s">
        <v>1841</v>
      </c>
      <c r="C1045" s="520">
        <v>241</v>
      </c>
      <c r="D1045" s="521">
        <v>8</v>
      </c>
      <c r="E1045" s="522">
        <v>1</v>
      </c>
      <c r="F1045" s="523">
        <v>5425418</v>
      </c>
      <c r="G1045" s="524">
        <v>0</v>
      </c>
      <c r="H1045" s="525">
        <v>649.20000000000005</v>
      </c>
      <c r="I1045" s="526">
        <v>0</v>
      </c>
    </row>
    <row r="1046" spans="1:9" ht="13.5" customHeight="1">
      <c r="A1046" s="502"/>
      <c r="B1046" s="511" t="s">
        <v>1742</v>
      </c>
      <c r="C1046" s="512">
        <v>241</v>
      </c>
      <c r="D1046" s="513">
        <v>8</v>
      </c>
      <c r="E1046" s="514">
        <v>1</v>
      </c>
      <c r="F1046" s="515">
        <v>5425418</v>
      </c>
      <c r="G1046" s="516" t="s">
        <v>1743</v>
      </c>
      <c r="H1046" s="517">
        <v>649.20000000000005</v>
      </c>
      <c r="I1046" s="518">
        <v>0</v>
      </c>
    </row>
    <row r="1047" spans="1:9" ht="51" customHeight="1">
      <c r="A1047" s="502"/>
      <c r="B1047" s="511" t="s">
        <v>656</v>
      </c>
      <c r="C1047" s="512">
        <v>241</v>
      </c>
      <c r="D1047" s="513">
        <v>8</v>
      </c>
      <c r="E1047" s="514">
        <v>1</v>
      </c>
      <c r="F1047" s="515">
        <v>5425418</v>
      </c>
      <c r="G1047" s="516" t="s">
        <v>1743</v>
      </c>
      <c r="H1047" s="517">
        <v>649.20000000000005</v>
      </c>
      <c r="I1047" s="518">
        <v>0</v>
      </c>
    </row>
    <row r="1048" spans="1:9" ht="89.25" customHeight="1">
      <c r="A1048" s="502"/>
      <c r="B1048" s="519" t="s">
        <v>1843</v>
      </c>
      <c r="C1048" s="520">
        <v>241</v>
      </c>
      <c r="D1048" s="521">
        <v>8</v>
      </c>
      <c r="E1048" s="522">
        <v>1</v>
      </c>
      <c r="F1048" s="523">
        <v>5425471</v>
      </c>
      <c r="G1048" s="524">
        <v>0</v>
      </c>
      <c r="H1048" s="525">
        <v>7697</v>
      </c>
      <c r="I1048" s="526">
        <v>0</v>
      </c>
    </row>
    <row r="1049" spans="1:9" ht="13.5" customHeight="1">
      <c r="A1049" s="502"/>
      <c r="B1049" s="511" t="s">
        <v>1742</v>
      </c>
      <c r="C1049" s="512">
        <v>241</v>
      </c>
      <c r="D1049" s="513">
        <v>8</v>
      </c>
      <c r="E1049" s="514">
        <v>1</v>
      </c>
      <c r="F1049" s="515">
        <v>5425471</v>
      </c>
      <c r="G1049" s="516" t="s">
        <v>1743</v>
      </c>
      <c r="H1049" s="517">
        <v>7697</v>
      </c>
      <c r="I1049" s="518">
        <v>0</v>
      </c>
    </row>
    <row r="1050" spans="1:9" ht="51" customHeight="1">
      <c r="A1050" s="502"/>
      <c r="B1050" s="511" t="s">
        <v>657</v>
      </c>
      <c r="C1050" s="512">
        <v>241</v>
      </c>
      <c r="D1050" s="513">
        <v>8</v>
      </c>
      <c r="E1050" s="514">
        <v>1</v>
      </c>
      <c r="F1050" s="515">
        <v>5425471</v>
      </c>
      <c r="G1050" s="516" t="s">
        <v>1743</v>
      </c>
      <c r="H1050" s="517">
        <v>6007</v>
      </c>
      <c r="I1050" s="518">
        <v>0</v>
      </c>
    </row>
    <row r="1051" spans="1:9" ht="38.25" customHeight="1">
      <c r="A1051" s="502"/>
      <c r="B1051" s="511" t="s">
        <v>658</v>
      </c>
      <c r="C1051" s="512">
        <v>241</v>
      </c>
      <c r="D1051" s="513">
        <v>8</v>
      </c>
      <c r="E1051" s="514">
        <v>1</v>
      </c>
      <c r="F1051" s="515">
        <v>5425471</v>
      </c>
      <c r="G1051" s="516" t="s">
        <v>1743</v>
      </c>
      <c r="H1051" s="517">
        <v>1690</v>
      </c>
      <c r="I1051" s="518">
        <v>0</v>
      </c>
    </row>
    <row r="1052" spans="1:9" ht="76.5" customHeight="1">
      <c r="A1052" s="502"/>
      <c r="B1052" s="519" t="s">
        <v>1185</v>
      </c>
      <c r="C1052" s="520">
        <v>241</v>
      </c>
      <c r="D1052" s="521">
        <v>8</v>
      </c>
      <c r="E1052" s="522">
        <v>1</v>
      </c>
      <c r="F1052" s="523">
        <v>5429011</v>
      </c>
      <c r="G1052" s="524">
        <v>0</v>
      </c>
      <c r="H1052" s="525">
        <v>114.6</v>
      </c>
      <c r="I1052" s="526">
        <v>0</v>
      </c>
    </row>
    <row r="1053" spans="1:9" ht="13.5" customHeight="1">
      <c r="A1053" s="502"/>
      <c r="B1053" s="511" t="s">
        <v>1742</v>
      </c>
      <c r="C1053" s="512">
        <v>241</v>
      </c>
      <c r="D1053" s="513">
        <v>8</v>
      </c>
      <c r="E1053" s="514">
        <v>1</v>
      </c>
      <c r="F1053" s="515">
        <v>5429011</v>
      </c>
      <c r="G1053" s="516" t="s">
        <v>1743</v>
      </c>
      <c r="H1053" s="517">
        <v>114.6</v>
      </c>
      <c r="I1053" s="518">
        <v>0</v>
      </c>
    </row>
    <row r="1054" spans="1:9" ht="114.75" customHeight="1">
      <c r="A1054" s="502"/>
      <c r="B1054" s="511" t="s">
        <v>659</v>
      </c>
      <c r="C1054" s="512">
        <v>241</v>
      </c>
      <c r="D1054" s="513">
        <v>8</v>
      </c>
      <c r="E1054" s="514">
        <v>1</v>
      </c>
      <c r="F1054" s="515">
        <v>5429011</v>
      </c>
      <c r="G1054" s="516" t="s">
        <v>1743</v>
      </c>
      <c r="H1054" s="517">
        <v>114.6</v>
      </c>
      <c r="I1054" s="518">
        <v>0</v>
      </c>
    </row>
    <row r="1055" spans="1:9" ht="51" customHeight="1">
      <c r="A1055" s="502"/>
      <c r="B1055" s="511" t="s">
        <v>1187</v>
      </c>
      <c r="C1055" s="512">
        <v>241</v>
      </c>
      <c r="D1055" s="513">
        <v>8</v>
      </c>
      <c r="E1055" s="514">
        <v>1</v>
      </c>
      <c r="F1055" s="515">
        <v>5430000</v>
      </c>
      <c r="G1055" s="516">
        <v>0</v>
      </c>
      <c r="H1055" s="517">
        <v>48926</v>
      </c>
      <c r="I1055" s="518">
        <v>0</v>
      </c>
    </row>
    <row r="1056" spans="1:9" ht="76.5" customHeight="1">
      <c r="A1056" s="502"/>
      <c r="B1056" s="519" t="s">
        <v>1189</v>
      </c>
      <c r="C1056" s="520">
        <v>241</v>
      </c>
      <c r="D1056" s="521">
        <v>8</v>
      </c>
      <c r="E1056" s="522">
        <v>1</v>
      </c>
      <c r="F1056" s="523">
        <v>5430559</v>
      </c>
      <c r="G1056" s="524">
        <v>0</v>
      </c>
      <c r="H1056" s="525">
        <v>40290.300000000003</v>
      </c>
      <c r="I1056" s="526">
        <v>0</v>
      </c>
    </row>
    <row r="1057" spans="1:9" ht="63.75" customHeight="1">
      <c r="A1057" s="502"/>
      <c r="B1057" s="511" t="s">
        <v>1744</v>
      </c>
      <c r="C1057" s="512">
        <v>241</v>
      </c>
      <c r="D1057" s="513">
        <v>8</v>
      </c>
      <c r="E1057" s="514">
        <v>1</v>
      </c>
      <c r="F1057" s="515">
        <v>5430559</v>
      </c>
      <c r="G1057" s="516" t="s">
        <v>1745</v>
      </c>
      <c r="H1057" s="517">
        <v>39267.300000000003</v>
      </c>
      <c r="I1057" s="518">
        <v>0</v>
      </c>
    </row>
    <row r="1058" spans="1:9" ht="38.25" customHeight="1">
      <c r="A1058" s="502"/>
      <c r="B1058" s="511" t="s">
        <v>660</v>
      </c>
      <c r="C1058" s="512">
        <v>241</v>
      </c>
      <c r="D1058" s="513">
        <v>8</v>
      </c>
      <c r="E1058" s="514">
        <v>1</v>
      </c>
      <c r="F1058" s="515">
        <v>5430559</v>
      </c>
      <c r="G1058" s="516" t="s">
        <v>1745</v>
      </c>
      <c r="H1058" s="517">
        <v>36454.300000000003</v>
      </c>
      <c r="I1058" s="518">
        <v>0</v>
      </c>
    </row>
    <row r="1059" spans="1:9" ht="38.25" customHeight="1">
      <c r="A1059" s="502"/>
      <c r="B1059" s="511" t="s">
        <v>661</v>
      </c>
      <c r="C1059" s="512">
        <v>241</v>
      </c>
      <c r="D1059" s="513">
        <v>8</v>
      </c>
      <c r="E1059" s="514">
        <v>1</v>
      </c>
      <c r="F1059" s="515">
        <v>5430559</v>
      </c>
      <c r="G1059" s="516" t="s">
        <v>1745</v>
      </c>
      <c r="H1059" s="517">
        <v>2813</v>
      </c>
      <c r="I1059" s="518">
        <v>0</v>
      </c>
    </row>
    <row r="1060" spans="1:9" ht="13.5" customHeight="1">
      <c r="A1060" s="502"/>
      <c r="B1060" s="511" t="s">
        <v>1746</v>
      </c>
      <c r="C1060" s="512">
        <v>241</v>
      </c>
      <c r="D1060" s="513">
        <v>8</v>
      </c>
      <c r="E1060" s="514">
        <v>1</v>
      </c>
      <c r="F1060" s="515">
        <v>5430559</v>
      </c>
      <c r="G1060" s="516" t="s">
        <v>1747</v>
      </c>
      <c r="H1060" s="517">
        <v>1023</v>
      </c>
      <c r="I1060" s="518">
        <v>0</v>
      </c>
    </row>
    <row r="1061" spans="1:9" ht="13.5" customHeight="1">
      <c r="A1061" s="502"/>
      <c r="B1061" s="511" t="s">
        <v>1059</v>
      </c>
      <c r="C1061" s="512">
        <v>241</v>
      </c>
      <c r="D1061" s="513">
        <v>8</v>
      </c>
      <c r="E1061" s="514">
        <v>1</v>
      </c>
      <c r="F1061" s="515">
        <v>5430559</v>
      </c>
      <c r="G1061" s="516" t="s">
        <v>1747</v>
      </c>
      <c r="H1061" s="517">
        <v>80</v>
      </c>
      <c r="I1061" s="518">
        <v>0</v>
      </c>
    </row>
    <row r="1062" spans="1:9" ht="25.5" customHeight="1">
      <c r="A1062" s="502"/>
      <c r="B1062" s="511" t="s">
        <v>662</v>
      </c>
      <c r="C1062" s="512">
        <v>241</v>
      </c>
      <c r="D1062" s="513">
        <v>8</v>
      </c>
      <c r="E1062" s="514">
        <v>1</v>
      </c>
      <c r="F1062" s="515">
        <v>5430559</v>
      </c>
      <c r="G1062" s="516" t="s">
        <v>1747</v>
      </c>
      <c r="H1062" s="517">
        <v>943</v>
      </c>
      <c r="I1062" s="518">
        <v>0</v>
      </c>
    </row>
    <row r="1063" spans="1:9" ht="89.25" customHeight="1">
      <c r="A1063" s="502"/>
      <c r="B1063" s="519" t="s">
        <v>1195</v>
      </c>
      <c r="C1063" s="520">
        <v>241</v>
      </c>
      <c r="D1063" s="521">
        <v>8</v>
      </c>
      <c r="E1063" s="522">
        <v>1</v>
      </c>
      <c r="F1063" s="523">
        <v>5435471</v>
      </c>
      <c r="G1063" s="524">
        <v>0</v>
      </c>
      <c r="H1063" s="525">
        <v>8635.7000000000007</v>
      </c>
      <c r="I1063" s="526">
        <v>0</v>
      </c>
    </row>
    <row r="1064" spans="1:9" ht="13.5" customHeight="1">
      <c r="A1064" s="502"/>
      <c r="B1064" s="511" t="s">
        <v>1746</v>
      </c>
      <c r="C1064" s="512">
        <v>241</v>
      </c>
      <c r="D1064" s="513">
        <v>8</v>
      </c>
      <c r="E1064" s="514">
        <v>1</v>
      </c>
      <c r="F1064" s="515">
        <v>5435471</v>
      </c>
      <c r="G1064" s="516" t="s">
        <v>1747</v>
      </c>
      <c r="H1064" s="517">
        <v>8635.7000000000007</v>
      </c>
      <c r="I1064" s="518">
        <v>0</v>
      </c>
    </row>
    <row r="1065" spans="1:9" ht="38.25" customHeight="1">
      <c r="A1065" s="502"/>
      <c r="B1065" s="511" t="s">
        <v>663</v>
      </c>
      <c r="C1065" s="512">
        <v>241</v>
      </c>
      <c r="D1065" s="513">
        <v>8</v>
      </c>
      <c r="E1065" s="514">
        <v>1</v>
      </c>
      <c r="F1065" s="515">
        <v>5435471</v>
      </c>
      <c r="G1065" s="516" t="s">
        <v>1747</v>
      </c>
      <c r="H1065" s="517">
        <v>8635.7000000000007</v>
      </c>
      <c r="I1065" s="518">
        <v>0</v>
      </c>
    </row>
    <row r="1066" spans="1:9" ht="13.5" customHeight="1">
      <c r="A1066" s="502"/>
      <c r="B1066" s="519" t="s">
        <v>1184</v>
      </c>
      <c r="C1066" s="520">
        <v>241</v>
      </c>
      <c r="D1066" s="521">
        <v>8</v>
      </c>
      <c r="E1066" s="522">
        <v>4</v>
      </c>
      <c r="F1066" s="523">
        <v>0</v>
      </c>
      <c r="G1066" s="524">
        <v>0</v>
      </c>
      <c r="H1066" s="525">
        <v>5000</v>
      </c>
      <c r="I1066" s="526">
        <v>0</v>
      </c>
    </row>
    <row r="1067" spans="1:9" ht="51" customHeight="1">
      <c r="A1067" s="502"/>
      <c r="B1067" s="511" t="s">
        <v>1187</v>
      </c>
      <c r="C1067" s="512">
        <v>241</v>
      </c>
      <c r="D1067" s="513">
        <v>8</v>
      </c>
      <c r="E1067" s="514">
        <v>4</v>
      </c>
      <c r="F1067" s="515">
        <v>5430000</v>
      </c>
      <c r="G1067" s="516">
        <v>0</v>
      </c>
      <c r="H1067" s="517">
        <v>4550</v>
      </c>
      <c r="I1067" s="518">
        <v>0</v>
      </c>
    </row>
    <row r="1068" spans="1:9" ht="51" customHeight="1">
      <c r="A1068" s="502"/>
      <c r="B1068" s="519" t="s">
        <v>1197</v>
      </c>
      <c r="C1068" s="520">
        <v>241</v>
      </c>
      <c r="D1068" s="521">
        <v>8</v>
      </c>
      <c r="E1068" s="522">
        <v>4</v>
      </c>
      <c r="F1068" s="523">
        <v>5439001</v>
      </c>
      <c r="G1068" s="524">
        <v>0</v>
      </c>
      <c r="H1068" s="525">
        <v>2750</v>
      </c>
      <c r="I1068" s="526">
        <v>0</v>
      </c>
    </row>
    <row r="1069" spans="1:9" ht="13.5" customHeight="1">
      <c r="A1069" s="502"/>
      <c r="B1069" s="511" t="s">
        <v>1742</v>
      </c>
      <c r="C1069" s="512">
        <v>241</v>
      </c>
      <c r="D1069" s="513">
        <v>8</v>
      </c>
      <c r="E1069" s="514">
        <v>4</v>
      </c>
      <c r="F1069" s="515">
        <v>5439001</v>
      </c>
      <c r="G1069" s="516" t="s">
        <v>1743</v>
      </c>
      <c r="H1069" s="517">
        <v>90</v>
      </c>
      <c r="I1069" s="518">
        <v>0</v>
      </c>
    </row>
    <row r="1070" spans="1:9" ht="38.25" customHeight="1">
      <c r="A1070" s="502"/>
      <c r="B1070" s="511" t="s">
        <v>664</v>
      </c>
      <c r="C1070" s="512">
        <v>241</v>
      </c>
      <c r="D1070" s="513">
        <v>8</v>
      </c>
      <c r="E1070" s="514">
        <v>4</v>
      </c>
      <c r="F1070" s="515">
        <v>5439001</v>
      </c>
      <c r="G1070" s="516" t="s">
        <v>1743</v>
      </c>
      <c r="H1070" s="517">
        <v>90</v>
      </c>
      <c r="I1070" s="518">
        <v>0</v>
      </c>
    </row>
    <row r="1071" spans="1:9" ht="13.5" customHeight="1">
      <c r="A1071" s="502"/>
      <c r="B1071" s="511" t="s">
        <v>1746</v>
      </c>
      <c r="C1071" s="512">
        <v>241</v>
      </c>
      <c r="D1071" s="513">
        <v>8</v>
      </c>
      <c r="E1071" s="514">
        <v>4</v>
      </c>
      <c r="F1071" s="515">
        <v>5439001</v>
      </c>
      <c r="G1071" s="516" t="s">
        <v>1747</v>
      </c>
      <c r="H1071" s="517">
        <v>2660</v>
      </c>
      <c r="I1071" s="518">
        <v>0</v>
      </c>
    </row>
    <row r="1072" spans="1:9" ht="51" customHeight="1">
      <c r="A1072" s="502"/>
      <c r="B1072" s="511" t="s">
        <v>665</v>
      </c>
      <c r="C1072" s="512">
        <v>241</v>
      </c>
      <c r="D1072" s="513">
        <v>8</v>
      </c>
      <c r="E1072" s="514">
        <v>4</v>
      </c>
      <c r="F1072" s="515">
        <v>5439001</v>
      </c>
      <c r="G1072" s="516" t="s">
        <v>1747</v>
      </c>
      <c r="H1072" s="517">
        <v>2660</v>
      </c>
      <c r="I1072" s="518">
        <v>0</v>
      </c>
    </row>
    <row r="1073" spans="1:9" ht="63.75" customHeight="1">
      <c r="A1073" s="502"/>
      <c r="B1073" s="519" t="s">
        <v>1199</v>
      </c>
      <c r="C1073" s="520">
        <v>241</v>
      </c>
      <c r="D1073" s="521">
        <v>8</v>
      </c>
      <c r="E1073" s="522">
        <v>4</v>
      </c>
      <c r="F1073" s="523">
        <v>5439004</v>
      </c>
      <c r="G1073" s="524">
        <v>0</v>
      </c>
      <c r="H1073" s="525">
        <v>1800</v>
      </c>
      <c r="I1073" s="526">
        <v>0</v>
      </c>
    </row>
    <row r="1074" spans="1:9" ht="13.5" customHeight="1">
      <c r="A1074" s="502"/>
      <c r="B1074" s="511" t="s">
        <v>1746</v>
      </c>
      <c r="C1074" s="512">
        <v>241</v>
      </c>
      <c r="D1074" s="513">
        <v>8</v>
      </c>
      <c r="E1074" s="514">
        <v>4</v>
      </c>
      <c r="F1074" s="515">
        <v>5439004</v>
      </c>
      <c r="G1074" s="516" t="s">
        <v>1747</v>
      </c>
      <c r="H1074" s="517">
        <v>1800</v>
      </c>
      <c r="I1074" s="518">
        <v>0</v>
      </c>
    </row>
    <row r="1075" spans="1:9" ht="51" customHeight="1">
      <c r="A1075" s="502"/>
      <c r="B1075" s="511" t="s">
        <v>665</v>
      </c>
      <c r="C1075" s="512">
        <v>241</v>
      </c>
      <c r="D1075" s="513">
        <v>8</v>
      </c>
      <c r="E1075" s="514">
        <v>4</v>
      </c>
      <c r="F1075" s="515">
        <v>5439004</v>
      </c>
      <c r="G1075" s="516" t="s">
        <v>1747</v>
      </c>
      <c r="H1075" s="517">
        <v>1800</v>
      </c>
      <c r="I1075" s="518">
        <v>0</v>
      </c>
    </row>
    <row r="1076" spans="1:9" ht="25.5" customHeight="1">
      <c r="A1076" s="502"/>
      <c r="B1076" s="511" t="s">
        <v>1408</v>
      </c>
      <c r="C1076" s="512">
        <v>241</v>
      </c>
      <c r="D1076" s="513">
        <v>8</v>
      </c>
      <c r="E1076" s="514">
        <v>4</v>
      </c>
      <c r="F1076" s="515">
        <v>6600000</v>
      </c>
      <c r="G1076" s="516">
        <v>0</v>
      </c>
      <c r="H1076" s="517">
        <v>250</v>
      </c>
      <c r="I1076" s="518">
        <v>0</v>
      </c>
    </row>
    <row r="1077" spans="1:9" ht="25.5" customHeight="1">
      <c r="A1077" s="502"/>
      <c r="B1077" s="519" t="s">
        <v>1410</v>
      </c>
      <c r="C1077" s="520">
        <v>241</v>
      </c>
      <c r="D1077" s="521">
        <v>8</v>
      </c>
      <c r="E1077" s="522">
        <v>4</v>
      </c>
      <c r="F1077" s="523">
        <v>6609001</v>
      </c>
      <c r="G1077" s="524">
        <v>0</v>
      </c>
      <c r="H1077" s="525">
        <v>250</v>
      </c>
      <c r="I1077" s="526">
        <v>0</v>
      </c>
    </row>
    <row r="1078" spans="1:9" ht="13.5" customHeight="1">
      <c r="A1078" s="502"/>
      <c r="B1078" s="511" t="s">
        <v>1746</v>
      </c>
      <c r="C1078" s="512">
        <v>241</v>
      </c>
      <c r="D1078" s="513">
        <v>8</v>
      </c>
      <c r="E1078" s="514">
        <v>4</v>
      </c>
      <c r="F1078" s="515">
        <v>6609001</v>
      </c>
      <c r="G1078" s="516" t="s">
        <v>1747</v>
      </c>
      <c r="H1078" s="517">
        <v>250</v>
      </c>
      <c r="I1078" s="518">
        <v>0</v>
      </c>
    </row>
    <row r="1079" spans="1:9" ht="38.25" customHeight="1">
      <c r="A1079" s="502"/>
      <c r="B1079" s="511" t="s">
        <v>666</v>
      </c>
      <c r="C1079" s="512">
        <v>241</v>
      </c>
      <c r="D1079" s="513">
        <v>8</v>
      </c>
      <c r="E1079" s="514">
        <v>4</v>
      </c>
      <c r="F1079" s="515">
        <v>6609001</v>
      </c>
      <c r="G1079" s="516" t="s">
        <v>1747</v>
      </c>
      <c r="H1079" s="517">
        <v>250</v>
      </c>
      <c r="I1079" s="518">
        <v>0</v>
      </c>
    </row>
    <row r="1080" spans="1:9" ht="51" customHeight="1">
      <c r="A1080" s="502"/>
      <c r="B1080" s="511" t="s">
        <v>1430</v>
      </c>
      <c r="C1080" s="512">
        <v>241</v>
      </c>
      <c r="D1080" s="513">
        <v>8</v>
      </c>
      <c r="E1080" s="514">
        <v>4</v>
      </c>
      <c r="F1080" s="515">
        <v>6800000</v>
      </c>
      <c r="G1080" s="516">
        <v>0</v>
      </c>
      <c r="H1080" s="517">
        <v>200</v>
      </c>
      <c r="I1080" s="518">
        <v>0</v>
      </c>
    </row>
    <row r="1081" spans="1:9" ht="51" customHeight="1">
      <c r="A1081" s="502"/>
      <c r="B1081" s="519" t="s">
        <v>1432</v>
      </c>
      <c r="C1081" s="520">
        <v>241</v>
      </c>
      <c r="D1081" s="521">
        <v>8</v>
      </c>
      <c r="E1081" s="522">
        <v>4</v>
      </c>
      <c r="F1081" s="523">
        <v>6809001</v>
      </c>
      <c r="G1081" s="524">
        <v>0</v>
      </c>
      <c r="H1081" s="525">
        <v>200</v>
      </c>
      <c r="I1081" s="526">
        <v>0</v>
      </c>
    </row>
    <row r="1082" spans="1:9" ht="13.5" customHeight="1">
      <c r="A1082" s="502"/>
      <c r="B1082" s="511" t="s">
        <v>1742</v>
      </c>
      <c r="C1082" s="512">
        <v>241</v>
      </c>
      <c r="D1082" s="513">
        <v>8</v>
      </c>
      <c r="E1082" s="514">
        <v>4</v>
      </c>
      <c r="F1082" s="515">
        <v>6809001</v>
      </c>
      <c r="G1082" s="516" t="s">
        <v>1743</v>
      </c>
      <c r="H1082" s="517">
        <v>60</v>
      </c>
      <c r="I1082" s="518">
        <v>0</v>
      </c>
    </row>
    <row r="1083" spans="1:9" ht="63.75" customHeight="1">
      <c r="A1083" s="502"/>
      <c r="B1083" s="511" t="s">
        <v>667</v>
      </c>
      <c r="C1083" s="512">
        <v>241</v>
      </c>
      <c r="D1083" s="513">
        <v>8</v>
      </c>
      <c r="E1083" s="514">
        <v>4</v>
      </c>
      <c r="F1083" s="515">
        <v>6809001</v>
      </c>
      <c r="G1083" s="516" t="s">
        <v>1743</v>
      </c>
      <c r="H1083" s="517">
        <v>60</v>
      </c>
      <c r="I1083" s="518">
        <v>0</v>
      </c>
    </row>
    <row r="1084" spans="1:9" ht="13.5" customHeight="1">
      <c r="A1084" s="502"/>
      <c r="B1084" s="511" t="s">
        <v>1746</v>
      </c>
      <c r="C1084" s="512">
        <v>241</v>
      </c>
      <c r="D1084" s="513">
        <v>8</v>
      </c>
      <c r="E1084" s="514">
        <v>4</v>
      </c>
      <c r="F1084" s="515">
        <v>6809001</v>
      </c>
      <c r="G1084" s="516" t="s">
        <v>1747</v>
      </c>
      <c r="H1084" s="517">
        <v>140</v>
      </c>
      <c r="I1084" s="518">
        <v>0</v>
      </c>
    </row>
    <row r="1085" spans="1:9" ht="63.75" customHeight="1">
      <c r="A1085" s="502"/>
      <c r="B1085" s="511" t="s">
        <v>668</v>
      </c>
      <c r="C1085" s="512">
        <v>241</v>
      </c>
      <c r="D1085" s="513">
        <v>8</v>
      </c>
      <c r="E1085" s="514">
        <v>4</v>
      </c>
      <c r="F1085" s="515">
        <v>6809001</v>
      </c>
      <c r="G1085" s="516" t="s">
        <v>1747</v>
      </c>
      <c r="H1085" s="517">
        <v>140</v>
      </c>
      <c r="I1085" s="518">
        <v>0</v>
      </c>
    </row>
    <row r="1086" spans="1:9" ht="13.5" customHeight="1">
      <c r="A1086" s="502"/>
      <c r="B1086" s="511" t="s">
        <v>1673</v>
      </c>
      <c r="C1086" s="512">
        <v>241</v>
      </c>
      <c r="D1086" s="513">
        <v>10</v>
      </c>
      <c r="E1086" s="514">
        <v>0</v>
      </c>
      <c r="F1086" s="515">
        <v>0</v>
      </c>
      <c r="G1086" s="516">
        <v>0</v>
      </c>
      <c r="H1086" s="517">
        <v>1760</v>
      </c>
      <c r="I1086" s="518">
        <v>0</v>
      </c>
    </row>
    <row r="1087" spans="1:9" ht="13.5" customHeight="1">
      <c r="A1087" s="502"/>
      <c r="B1087" s="519" t="s">
        <v>1674</v>
      </c>
      <c r="C1087" s="520">
        <v>241</v>
      </c>
      <c r="D1087" s="521">
        <v>10</v>
      </c>
      <c r="E1087" s="522">
        <v>6</v>
      </c>
      <c r="F1087" s="523">
        <v>0</v>
      </c>
      <c r="G1087" s="524">
        <v>0</v>
      </c>
      <c r="H1087" s="525">
        <v>1760</v>
      </c>
      <c r="I1087" s="526">
        <v>0</v>
      </c>
    </row>
    <row r="1088" spans="1:9" ht="51" customHeight="1">
      <c r="A1088" s="502"/>
      <c r="B1088" s="511" t="s">
        <v>1803</v>
      </c>
      <c r="C1088" s="512">
        <v>241</v>
      </c>
      <c r="D1088" s="513">
        <v>10</v>
      </c>
      <c r="E1088" s="514">
        <v>6</v>
      </c>
      <c r="F1088" s="515">
        <v>5220000</v>
      </c>
      <c r="G1088" s="516">
        <v>0</v>
      </c>
      <c r="H1088" s="517">
        <v>1000</v>
      </c>
      <c r="I1088" s="518">
        <v>0</v>
      </c>
    </row>
    <row r="1089" spans="1:9" ht="63.75" customHeight="1">
      <c r="A1089" s="502"/>
      <c r="B1089" s="519" t="s">
        <v>1805</v>
      </c>
      <c r="C1089" s="520">
        <v>241</v>
      </c>
      <c r="D1089" s="521">
        <v>10</v>
      </c>
      <c r="E1089" s="522">
        <v>6</v>
      </c>
      <c r="F1089" s="523">
        <v>5229001</v>
      </c>
      <c r="G1089" s="524">
        <v>0</v>
      </c>
      <c r="H1089" s="525">
        <v>1000</v>
      </c>
      <c r="I1089" s="526">
        <v>0</v>
      </c>
    </row>
    <row r="1090" spans="1:9" ht="13.5" customHeight="1">
      <c r="A1090" s="502"/>
      <c r="B1090" s="511" t="s">
        <v>1746</v>
      </c>
      <c r="C1090" s="512">
        <v>241</v>
      </c>
      <c r="D1090" s="513">
        <v>10</v>
      </c>
      <c r="E1090" s="514">
        <v>6</v>
      </c>
      <c r="F1090" s="515">
        <v>5229001</v>
      </c>
      <c r="G1090" s="516" t="s">
        <v>1747</v>
      </c>
      <c r="H1090" s="517">
        <v>1000</v>
      </c>
      <c r="I1090" s="518">
        <v>0</v>
      </c>
    </row>
    <row r="1091" spans="1:9" ht="38.25" customHeight="1">
      <c r="A1091" s="502"/>
      <c r="B1091" s="511" t="s">
        <v>669</v>
      </c>
      <c r="C1091" s="512">
        <v>241</v>
      </c>
      <c r="D1091" s="513">
        <v>10</v>
      </c>
      <c r="E1091" s="514">
        <v>6</v>
      </c>
      <c r="F1091" s="515">
        <v>5229001</v>
      </c>
      <c r="G1091" s="516" t="s">
        <v>1747</v>
      </c>
      <c r="H1091" s="517">
        <v>1000</v>
      </c>
      <c r="I1091" s="518">
        <v>0</v>
      </c>
    </row>
    <row r="1092" spans="1:9" ht="25.5" customHeight="1">
      <c r="A1092" s="502"/>
      <c r="B1092" s="511" t="s">
        <v>1816</v>
      </c>
      <c r="C1092" s="512">
        <v>241</v>
      </c>
      <c r="D1092" s="513">
        <v>10</v>
      </c>
      <c r="E1092" s="514">
        <v>6</v>
      </c>
      <c r="F1092" s="515">
        <v>5300000</v>
      </c>
      <c r="G1092" s="516">
        <v>0</v>
      </c>
      <c r="H1092" s="517">
        <v>760</v>
      </c>
      <c r="I1092" s="518">
        <v>0</v>
      </c>
    </row>
    <row r="1093" spans="1:9" ht="38.25" customHeight="1">
      <c r="A1093" s="502"/>
      <c r="B1093" s="519" t="s">
        <v>1818</v>
      </c>
      <c r="C1093" s="520">
        <v>241</v>
      </c>
      <c r="D1093" s="521">
        <v>10</v>
      </c>
      <c r="E1093" s="522">
        <v>6</v>
      </c>
      <c r="F1093" s="523">
        <v>5309001</v>
      </c>
      <c r="G1093" s="524">
        <v>0</v>
      </c>
      <c r="H1093" s="525">
        <v>760</v>
      </c>
      <c r="I1093" s="526">
        <v>0</v>
      </c>
    </row>
    <row r="1094" spans="1:9" ht="13.5" customHeight="1">
      <c r="A1094" s="502"/>
      <c r="B1094" s="511" t="s">
        <v>1742</v>
      </c>
      <c r="C1094" s="512">
        <v>241</v>
      </c>
      <c r="D1094" s="513">
        <v>10</v>
      </c>
      <c r="E1094" s="514">
        <v>6</v>
      </c>
      <c r="F1094" s="515">
        <v>5309001</v>
      </c>
      <c r="G1094" s="516" t="s">
        <v>1743</v>
      </c>
      <c r="H1094" s="517">
        <v>760</v>
      </c>
      <c r="I1094" s="518">
        <v>0</v>
      </c>
    </row>
    <row r="1095" spans="1:9" ht="38.25" customHeight="1">
      <c r="A1095" s="502"/>
      <c r="B1095" s="511" t="s">
        <v>670</v>
      </c>
      <c r="C1095" s="512">
        <v>241</v>
      </c>
      <c r="D1095" s="513">
        <v>10</v>
      </c>
      <c r="E1095" s="514">
        <v>6</v>
      </c>
      <c r="F1095" s="515">
        <v>5309001</v>
      </c>
      <c r="G1095" s="516" t="s">
        <v>1743</v>
      </c>
      <c r="H1095" s="517">
        <v>760</v>
      </c>
      <c r="I1095" s="518">
        <v>0</v>
      </c>
    </row>
    <row r="1096" spans="1:9" ht="25.5" customHeight="1">
      <c r="A1096" s="502"/>
      <c r="B1096" s="519" t="s">
        <v>671</v>
      </c>
      <c r="C1096" s="520">
        <v>271</v>
      </c>
      <c r="D1096" s="521">
        <v>0</v>
      </c>
      <c r="E1096" s="522">
        <v>0</v>
      </c>
      <c r="F1096" s="523">
        <v>0</v>
      </c>
      <c r="G1096" s="524">
        <v>0</v>
      </c>
      <c r="H1096" s="525">
        <v>171876.6</v>
      </c>
      <c r="I1096" s="526">
        <v>3253.4</v>
      </c>
    </row>
    <row r="1097" spans="1:9" ht="13.5" customHeight="1">
      <c r="A1097" s="502"/>
      <c r="B1097" s="511" t="s">
        <v>1658</v>
      </c>
      <c r="C1097" s="512">
        <v>271</v>
      </c>
      <c r="D1097" s="513">
        <v>4</v>
      </c>
      <c r="E1097" s="514">
        <v>0</v>
      </c>
      <c r="F1097" s="515">
        <v>0</v>
      </c>
      <c r="G1097" s="516">
        <v>0</v>
      </c>
      <c r="H1097" s="517">
        <v>72.7</v>
      </c>
      <c r="I1097" s="518">
        <v>0</v>
      </c>
    </row>
    <row r="1098" spans="1:9" ht="13.5" customHeight="1">
      <c r="A1098" s="502"/>
      <c r="B1098" s="519" t="s">
        <v>1785</v>
      </c>
      <c r="C1098" s="520">
        <v>271</v>
      </c>
      <c r="D1098" s="521">
        <v>4</v>
      </c>
      <c r="E1098" s="522">
        <v>1</v>
      </c>
      <c r="F1098" s="523">
        <v>0</v>
      </c>
      <c r="G1098" s="524">
        <v>0</v>
      </c>
      <c r="H1098" s="525">
        <v>72.7</v>
      </c>
      <c r="I1098" s="526">
        <v>0</v>
      </c>
    </row>
    <row r="1099" spans="1:9" ht="13.5" customHeight="1">
      <c r="A1099" s="502"/>
      <c r="B1099" s="511" t="s">
        <v>1018</v>
      </c>
      <c r="C1099" s="512">
        <v>271</v>
      </c>
      <c r="D1099" s="513">
        <v>4</v>
      </c>
      <c r="E1099" s="514">
        <v>1</v>
      </c>
      <c r="F1099" s="515">
        <v>9070000</v>
      </c>
      <c r="G1099" s="516">
        <v>0</v>
      </c>
      <c r="H1099" s="517">
        <v>72.7</v>
      </c>
      <c r="I1099" s="518">
        <v>0</v>
      </c>
    </row>
    <row r="1100" spans="1:9" ht="89.25" customHeight="1">
      <c r="A1100" s="502"/>
      <c r="B1100" s="519" t="s">
        <v>1020</v>
      </c>
      <c r="C1100" s="520">
        <v>271</v>
      </c>
      <c r="D1100" s="521">
        <v>4</v>
      </c>
      <c r="E1100" s="522">
        <v>1</v>
      </c>
      <c r="F1100" s="523">
        <v>9075683</v>
      </c>
      <c r="G1100" s="524">
        <v>0</v>
      </c>
      <c r="H1100" s="525">
        <v>72.7</v>
      </c>
      <c r="I1100" s="526">
        <v>0</v>
      </c>
    </row>
    <row r="1101" spans="1:9" ht="13.5" customHeight="1">
      <c r="A1101" s="502"/>
      <c r="B1101" s="511" t="s">
        <v>1746</v>
      </c>
      <c r="C1101" s="512">
        <v>271</v>
      </c>
      <c r="D1101" s="513">
        <v>4</v>
      </c>
      <c r="E1101" s="514">
        <v>1</v>
      </c>
      <c r="F1101" s="515">
        <v>9075683</v>
      </c>
      <c r="G1101" s="516" t="s">
        <v>1747</v>
      </c>
      <c r="H1101" s="517">
        <v>72.7</v>
      </c>
      <c r="I1101" s="518">
        <v>0</v>
      </c>
    </row>
    <row r="1102" spans="1:9" ht="51" customHeight="1">
      <c r="A1102" s="502"/>
      <c r="B1102" s="511" t="s">
        <v>672</v>
      </c>
      <c r="C1102" s="512">
        <v>271</v>
      </c>
      <c r="D1102" s="513">
        <v>4</v>
      </c>
      <c r="E1102" s="514">
        <v>1</v>
      </c>
      <c r="F1102" s="515">
        <v>9075683</v>
      </c>
      <c r="G1102" s="516" t="s">
        <v>1747</v>
      </c>
      <c r="H1102" s="517">
        <v>72.7</v>
      </c>
      <c r="I1102" s="518">
        <v>0</v>
      </c>
    </row>
    <row r="1103" spans="1:9" ht="13.5" customHeight="1">
      <c r="A1103" s="502"/>
      <c r="B1103" s="511" t="s">
        <v>1737</v>
      </c>
      <c r="C1103" s="512">
        <v>271</v>
      </c>
      <c r="D1103" s="513">
        <v>7</v>
      </c>
      <c r="E1103" s="514">
        <v>0</v>
      </c>
      <c r="F1103" s="515">
        <v>0</v>
      </c>
      <c r="G1103" s="516">
        <v>0</v>
      </c>
      <c r="H1103" s="517">
        <v>100643.5</v>
      </c>
      <c r="I1103" s="518">
        <v>3200</v>
      </c>
    </row>
    <row r="1104" spans="1:9" ht="13.5" customHeight="1">
      <c r="A1104" s="502"/>
      <c r="B1104" s="519" t="s">
        <v>1750</v>
      </c>
      <c r="C1104" s="520">
        <v>271</v>
      </c>
      <c r="D1104" s="521">
        <v>7</v>
      </c>
      <c r="E1104" s="522">
        <v>2</v>
      </c>
      <c r="F1104" s="523">
        <v>0</v>
      </c>
      <c r="G1104" s="524">
        <v>0</v>
      </c>
      <c r="H1104" s="525">
        <v>94217</v>
      </c>
      <c r="I1104" s="526">
        <v>0</v>
      </c>
    </row>
    <row r="1105" spans="1:9" ht="63.75" customHeight="1">
      <c r="A1105" s="502"/>
      <c r="B1105" s="511" t="s">
        <v>1230</v>
      </c>
      <c r="C1105" s="512">
        <v>271</v>
      </c>
      <c r="D1105" s="513">
        <v>7</v>
      </c>
      <c r="E1105" s="514">
        <v>2</v>
      </c>
      <c r="F1105" s="515">
        <v>5530000</v>
      </c>
      <c r="G1105" s="516">
        <v>0</v>
      </c>
      <c r="H1105" s="517">
        <v>93442</v>
      </c>
      <c r="I1105" s="518">
        <v>0</v>
      </c>
    </row>
    <row r="1106" spans="1:9" ht="102" customHeight="1">
      <c r="A1106" s="502"/>
      <c r="B1106" s="519" t="s">
        <v>1232</v>
      </c>
      <c r="C1106" s="520">
        <v>271</v>
      </c>
      <c r="D1106" s="521">
        <v>7</v>
      </c>
      <c r="E1106" s="522">
        <v>2</v>
      </c>
      <c r="F1106" s="523">
        <v>5530359</v>
      </c>
      <c r="G1106" s="524">
        <v>0</v>
      </c>
      <c r="H1106" s="525">
        <v>79184</v>
      </c>
      <c r="I1106" s="526">
        <v>0</v>
      </c>
    </row>
    <row r="1107" spans="1:9" ht="63.75" customHeight="1">
      <c r="A1107" s="502"/>
      <c r="B1107" s="511" t="s">
        <v>1744</v>
      </c>
      <c r="C1107" s="512">
        <v>271</v>
      </c>
      <c r="D1107" s="513">
        <v>7</v>
      </c>
      <c r="E1107" s="514">
        <v>2</v>
      </c>
      <c r="F1107" s="515">
        <v>5530359</v>
      </c>
      <c r="G1107" s="516" t="s">
        <v>1745</v>
      </c>
      <c r="H1107" s="517">
        <v>76510</v>
      </c>
      <c r="I1107" s="518">
        <v>0</v>
      </c>
    </row>
    <row r="1108" spans="1:9" ht="38.25" customHeight="1">
      <c r="A1108" s="502"/>
      <c r="B1108" s="511" t="s">
        <v>673</v>
      </c>
      <c r="C1108" s="512">
        <v>271</v>
      </c>
      <c r="D1108" s="513">
        <v>7</v>
      </c>
      <c r="E1108" s="514">
        <v>2</v>
      </c>
      <c r="F1108" s="515">
        <v>5530359</v>
      </c>
      <c r="G1108" s="516" t="s">
        <v>1745</v>
      </c>
      <c r="H1108" s="517">
        <v>19838</v>
      </c>
      <c r="I1108" s="518">
        <v>0</v>
      </c>
    </row>
    <row r="1109" spans="1:9" ht="38.25" customHeight="1">
      <c r="A1109" s="502"/>
      <c r="B1109" s="511" t="s">
        <v>674</v>
      </c>
      <c r="C1109" s="512">
        <v>271</v>
      </c>
      <c r="D1109" s="513">
        <v>7</v>
      </c>
      <c r="E1109" s="514">
        <v>2</v>
      </c>
      <c r="F1109" s="515">
        <v>5530359</v>
      </c>
      <c r="G1109" s="516" t="s">
        <v>1745</v>
      </c>
      <c r="H1109" s="517">
        <v>1103</v>
      </c>
      <c r="I1109" s="518">
        <v>0</v>
      </c>
    </row>
    <row r="1110" spans="1:9" ht="51" customHeight="1">
      <c r="A1110" s="502"/>
      <c r="B1110" s="511" t="s">
        <v>675</v>
      </c>
      <c r="C1110" s="512">
        <v>271</v>
      </c>
      <c r="D1110" s="513">
        <v>7</v>
      </c>
      <c r="E1110" s="514">
        <v>2</v>
      </c>
      <c r="F1110" s="515">
        <v>5530359</v>
      </c>
      <c r="G1110" s="516" t="s">
        <v>1745</v>
      </c>
      <c r="H1110" s="517">
        <v>11824</v>
      </c>
      <c r="I1110" s="518">
        <v>0</v>
      </c>
    </row>
    <row r="1111" spans="1:9" ht="51" customHeight="1">
      <c r="A1111" s="502"/>
      <c r="B1111" s="511" t="s">
        <v>676</v>
      </c>
      <c r="C1111" s="512">
        <v>271</v>
      </c>
      <c r="D1111" s="513">
        <v>7</v>
      </c>
      <c r="E1111" s="514">
        <v>2</v>
      </c>
      <c r="F1111" s="515">
        <v>5530359</v>
      </c>
      <c r="G1111" s="516" t="s">
        <v>1745</v>
      </c>
      <c r="H1111" s="517">
        <v>22298</v>
      </c>
      <c r="I1111" s="518">
        <v>0</v>
      </c>
    </row>
    <row r="1112" spans="1:9" ht="51" customHeight="1">
      <c r="A1112" s="502"/>
      <c r="B1112" s="511" t="s">
        <v>677</v>
      </c>
      <c r="C1112" s="512">
        <v>271</v>
      </c>
      <c r="D1112" s="513">
        <v>7</v>
      </c>
      <c r="E1112" s="514">
        <v>2</v>
      </c>
      <c r="F1112" s="515">
        <v>5530359</v>
      </c>
      <c r="G1112" s="516" t="s">
        <v>1745</v>
      </c>
      <c r="H1112" s="517">
        <v>2586</v>
      </c>
      <c r="I1112" s="518">
        <v>0</v>
      </c>
    </row>
    <row r="1113" spans="1:9" ht="51" customHeight="1">
      <c r="A1113" s="502"/>
      <c r="B1113" s="511" t="s">
        <v>678</v>
      </c>
      <c r="C1113" s="512">
        <v>271</v>
      </c>
      <c r="D1113" s="513">
        <v>7</v>
      </c>
      <c r="E1113" s="514">
        <v>2</v>
      </c>
      <c r="F1113" s="515">
        <v>5530359</v>
      </c>
      <c r="G1113" s="516" t="s">
        <v>1745</v>
      </c>
      <c r="H1113" s="517">
        <v>18861</v>
      </c>
      <c r="I1113" s="518">
        <v>0</v>
      </c>
    </row>
    <row r="1114" spans="1:9" ht="13.5" customHeight="1">
      <c r="A1114" s="502"/>
      <c r="B1114" s="511" t="s">
        <v>1746</v>
      </c>
      <c r="C1114" s="512">
        <v>271</v>
      </c>
      <c r="D1114" s="513">
        <v>7</v>
      </c>
      <c r="E1114" s="514">
        <v>2</v>
      </c>
      <c r="F1114" s="515">
        <v>5530359</v>
      </c>
      <c r="G1114" s="516" t="s">
        <v>1747</v>
      </c>
      <c r="H1114" s="517">
        <v>2674</v>
      </c>
      <c r="I1114" s="518">
        <v>0</v>
      </c>
    </row>
    <row r="1115" spans="1:9" ht="25.5" customHeight="1">
      <c r="A1115" s="502"/>
      <c r="B1115" s="511" t="s">
        <v>679</v>
      </c>
      <c r="C1115" s="512">
        <v>271</v>
      </c>
      <c r="D1115" s="513">
        <v>7</v>
      </c>
      <c r="E1115" s="514">
        <v>2</v>
      </c>
      <c r="F1115" s="515">
        <v>5530359</v>
      </c>
      <c r="G1115" s="516" t="s">
        <v>1747</v>
      </c>
      <c r="H1115" s="517">
        <v>1932</v>
      </c>
      <c r="I1115" s="518">
        <v>0</v>
      </c>
    </row>
    <row r="1116" spans="1:9" ht="25.5" customHeight="1">
      <c r="A1116" s="502"/>
      <c r="B1116" s="511" t="s">
        <v>680</v>
      </c>
      <c r="C1116" s="512">
        <v>271</v>
      </c>
      <c r="D1116" s="513">
        <v>7</v>
      </c>
      <c r="E1116" s="514">
        <v>2</v>
      </c>
      <c r="F1116" s="515">
        <v>5530359</v>
      </c>
      <c r="G1116" s="516" t="s">
        <v>1747</v>
      </c>
      <c r="H1116" s="517">
        <v>742</v>
      </c>
      <c r="I1116" s="518">
        <v>0</v>
      </c>
    </row>
    <row r="1117" spans="1:9" ht="114.75" customHeight="1">
      <c r="A1117" s="502"/>
      <c r="B1117" s="519" t="s">
        <v>1234</v>
      </c>
      <c r="C1117" s="520">
        <v>271</v>
      </c>
      <c r="D1117" s="521">
        <v>7</v>
      </c>
      <c r="E1117" s="522">
        <v>2</v>
      </c>
      <c r="F1117" s="523">
        <v>5535471</v>
      </c>
      <c r="G1117" s="524">
        <v>0</v>
      </c>
      <c r="H1117" s="525">
        <v>14258</v>
      </c>
      <c r="I1117" s="526">
        <v>0</v>
      </c>
    </row>
    <row r="1118" spans="1:9" ht="63.75" customHeight="1">
      <c r="A1118" s="502"/>
      <c r="B1118" s="511" t="s">
        <v>1744</v>
      </c>
      <c r="C1118" s="512">
        <v>271</v>
      </c>
      <c r="D1118" s="513">
        <v>7</v>
      </c>
      <c r="E1118" s="514">
        <v>2</v>
      </c>
      <c r="F1118" s="515">
        <v>5535471</v>
      </c>
      <c r="G1118" s="516" t="s">
        <v>1745</v>
      </c>
      <c r="H1118" s="517">
        <v>14258</v>
      </c>
      <c r="I1118" s="518">
        <v>0</v>
      </c>
    </row>
    <row r="1119" spans="1:9" ht="51" customHeight="1">
      <c r="A1119" s="502"/>
      <c r="B1119" s="511" t="s">
        <v>681</v>
      </c>
      <c r="C1119" s="512">
        <v>271</v>
      </c>
      <c r="D1119" s="513">
        <v>7</v>
      </c>
      <c r="E1119" s="514">
        <v>2</v>
      </c>
      <c r="F1119" s="515">
        <v>5535471</v>
      </c>
      <c r="G1119" s="516" t="s">
        <v>1745</v>
      </c>
      <c r="H1119" s="517">
        <v>5604</v>
      </c>
      <c r="I1119" s="518">
        <v>0</v>
      </c>
    </row>
    <row r="1120" spans="1:9" ht="51" customHeight="1">
      <c r="A1120" s="502"/>
      <c r="B1120" s="511" t="s">
        <v>682</v>
      </c>
      <c r="C1120" s="512">
        <v>271</v>
      </c>
      <c r="D1120" s="513">
        <v>7</v>
      </c>
      <c r="E1120" s="514">
        <v>2</v>
      </c>
      <c r="F1120" s="515">
        <v>5535471</v>
      </c>
      <c r="G1120" s="516" t="s">
        <v>1745</v>
      </c>
      <c r="H1120" s="517">
        <v>8654</v>
      </c>
      <c r="I1120" s="518">
        <v>0</v>
      </c>
    </row>
    <row r="1121" spans="1:9" ht="63.75" customHeight="1">
      <c r="A1121" s="502"/>
      <c r="B1121" s="511" t="s">
        <v>1351</v>
      </c>
      <c r="C1121" s="512">
        <v>271</v>
      </c>
      <c r="D1121" s="513">
        <v>7</v>
      </c>
      <c r="E1121" s="514">
        <v>2</v>
      </c>
      <c r="F1121" s="515">
        <v>6020000</v>
      </c>
      <c r="G1121" s="516">
        <v>0</v>
      </c>
      <c r="H1121" s="517">
        <v>775</v>
      </c>
      <c r="I1121" s="518">
        <v>0</v>
      </c>
    </row>
    <row r="1122" spans="1:9" ht="76.5" customHeight="1">
      <c r="A1122" s="502"/>
      <c r="B1122" s="519" t="s">
        <v>1353</v>
      </c>
      <c r="C1122" s="520">
        <v>271</v>
      </c>
      <c r="D1122" s="521">
        <v>7</v>
      </c>
      <c r="E1122" s="522">
        <v>2</v>
      </c>
      <c r="F1122" s="523">
        <v>6029001</v>
      </c>
      <c r="G1122" s="524">
        <v>0</v>
      </c>
      <c r="H1122" s="525">
        <v>775</v>
      </c>
      <c r="I1122" s="526">
        <v>0</v>
      </c>
    </row>
    <row r="1123" spans="1:9" ht="13.5" customHeight="1">
      <c r="A1123" s="502"/>
      <c r="B1123" s="511" t="s">
        <v>1746</v>
      </c>
      <c r="C1123" s="512">
        <v>271</v>
      </c>
      <c r="D1123" s="513">
        <v>7</v>
      </c>
      <c r="E1123" s="514">
        <v>2</v>
      </c>
      <c r="F1123" s="515">
        <v>6029001</v>
      </c>
      <c r="G1123" s="516" t="s">
        <v>1747</v>
      </c>
      <c r="H1123" s="517">
        <v>775</v>
      </c>
      <c r="I1123" s="518">
        <v>0</v>
      </c>
    </row>
    <row r="1124" spans="1:9" ht="63.75" customHeight="1">
      <c r="A1124" s="502"/>
      <c r="B1124" s="511" t="s">
        <v>683</v>
      </c>
      <c r="C1124" s="512">
        <v>271</v>
      </c>
      <c r="D1124" s="513">
        <v>7</v>
      </c>
      <c r="E1124" s="514">
        <v>2</v>
      </c>
      <c r="F1124" s="515">
        <v>6029001</v>
      </c>
      <c r="G1124" s="516" t="s">
        <v>1747</v>
      </c>
      <c r="H1124" s="517">
        <v>775</v>
      </c>
      <c r="I1124" s="518">
        <v>0</v>
      </c>
    </row>
    <row r="1125" spans="1:9" ht="13.5" customHeight="1">
      <c r="A1125" s="502"/>
      <c r="B1125" s="519" t="s">
        <v>1778</v>
      </c>
      <c r="C1125" s="520">
        <v>271</v>
      </c>
      <c r="D1125" s="521">
        <v>7</v>
      </c>
      <c r="E1125" s="522">
        <v>7</v>
      </c>
      <c r="F1125" s="523">
        <v>0</v>
      </c>
      <c r="G1125" s="524">
        <v>0</v>
      </c>
      <c r="H1125" s="525">
        <v>6426.5</v>
      </c>
      <c r="I1125" s="526">
        <v>3200</v>
      </c>
    </row>
    <row r="1126" spans="1:9" ht="38.25" customHeight="1">
      <c r="A1126" s="502"/>
      <c r="B1126" s="511" t="s">
        <v>1434</v>
      </c>
      <c r="C1126" s="512">
        <v>271</v>
      </c>
      <c r="D1126" s="513">
        <v>7</v>
      </c>
      <c r="E1126" s="514">
        <v>7</v>
      </c>
      <c r="F1126" s="515">
        <v>6900000</v>
      </c>
      <c r="G1126" s="516">
        <v>0</v>
      </c>
      <c r="H1126" s="517">
        <v>6426.5</v>
      </c>
      <c r="I1126" s="518">
        <v>3200</v>
      </c>
    </row>
    <row r="1127" spans="1:9" ht="76.5" customHeight="1">
      <c r="A1127" s="502"/>
      <c r="B1127" s="519" t="s">
        <v>1435</v>
      </c>
      <c r="C1127" s="520">
        <v>271</v>
      </c>
      <c r="D1127" s="521">
        <v>7</v>
      </c>
      <c r="E1127" s="522">
        <v>7</v>
      </c>
      <c r="F1127" s="523">
        <v>6905407</v>
      </c>
      <c r="G1127" s="524">
        <v>0</v>
      </c>
      <c r="H1127" s="525">
        <v>821.6</v>
      </c>
      <c r="I1127" s="526">
        <v>0</v>
      </c>
    </row>
    <row r="1128" spans="1:9" ht="13.5" customHeight="1">
      <c r="A1128" s="502"/>
      <c r="B1128" s="511" t="s">
        <v>1746</v>
      </c>
      <c r="C1128" s="512">
        <v>271</v>
      </c>
      <c r="D1128" s="513">
        <v>7</v>
      </c>
      <c r="E1128" s="514">
        <v>7</v>
      </c>
      <c r="F1128" s="515">
        <v>6905407</v>
      </c>
      <c r="G1128" s="516" t="s">
        <v>1747</v>
      </c>
      <c r="H1128" s="517">
        <v>821.6</v>
      </c>
      <c r="I1128" s="518">
        <v>0</v>
      </c>
    </row>
    <row r="1129" spans="1:9" ht="51" customHeight="1">
      <c r="A1129" s="502"/>
      <c r="B1129" s="511" t="s">
        <v>684</v>
      </c>
      <c r="C1129" s="512">
        <v>271</v>
      </c>
      <c r="D1129" s="513">
        <v>7</v>
      </c>
      <c r="E1129" s="514">
        <v>7</v>
      </c>
      <c r="F1129" s="515">
        <v>6905407</v>
      </c>
      <c r="G1129" s="516" t="s">
        <v>1747</v>
      </c>
      <c r="H1129" s="517">
        <v>352.9</v>
      </c>
      <c r="I1129" s="518">
        <v>0</v>
      </c>
    </row>
    <row r="1130" spans="1:9" ht="38.25" customHeight="1">
      <c r="A1130" s="502"/>
      <c r="B1130" s="511" t="s">
        <v>685</v>
      </c>
      <c r="C1130" s="512">
        <v>271</v>
      </c>
      <c r="D1130" s="513">
        <v>7</v>
      </c>
      <c r="E1130" s="514">
        <v>7</v>
      </c>
      <c r="F1130" s="515">
        <v>6905407</v>
      </c>
      <c r="G1130" s="516" t="s">
        <v>1747</v>
      </c>
      <c r="H1130" s="517">
        <v>211.7</v>
      </c>
      <c r="I1130" s="518">
        <v>0</v>
      </c>
    </row>
    <row r="1131" spans="1:9" ht="38.25" customHeight="1">
      <c r="A1131" s="502"/>
      <c r="B1131" s="511" t="s">
        <v>686</v>
      </c>
      <c r="C1131" s="512">
        <v>271</v>
      </c>
      <c r="D1131" s="513">
        <v>7</v>
      </c>
      <c r="E1131" s="514">
        <v>7</v>
      </c>
      <c r="F1131" s="515">
        <v>6905407</v>
      </c>
      <c r="G1131" s="516" t="s">
        <v>1747</v>
      </c>
      <c r="H1131" s="517">
        <v>128.5</v>
      </c>
      <c r="I1131" s="518">
        <v>0</v>
      </c>
    </row>
    <row r="1132" spans="1:9" ht="38.25" customHeight="1">
      <c r="A1132" s="502"/>
      <c r="B1132" s="511" t="s">
        <v>687</v>
      </c>
      <c r="C1132" s="512">
        <v>271</v>
      </c>
      <c r="D1132" s="513">
        <v>7</v>
      </c>
      <c r="E1132" s="514">
        <v>7</v>
      </c>
      <c r="F1132" s="515">
        <v>6905407</v>
      </c>
      <c r="G1132" s="516" t="s">
        <v>1747</v>
      </c>
      <c r="H1132" s="517">
        <v>128.5</v>
      </c>
      <c r="I1132" s="518">
        <v>0</v>
      </c>
    </row>
    <row r="1133" spans="1:9" ht="57" customHeight="1">
      <c r="A1133" s="502"/>
      <c r="B1133" s="519" t="s">
        <v>1437</v>
      </c>
      <c r="C1133" s="520">
        <v>271</v>
      </c>
      <c r="D1133" s="521">
        <v>7</v>
      </c>
      <c r="E1133" s="522">
        <v>7</v>
      </c>
      <c r="F1133" s="523">
        <v>6905510</v>
      </c>
      <c r="G1133" s="524">
        <v>0</v>
      </c>
      <c r="H1133" s="525">
        <v>3200</v>
      </c>
      <c r="I1133" s="526">
        <v>3200</v>
      </c>
    </row>
    <row r="1134" spans="1:9" ht="25.5" customHeight="1">
      <c r="A1134" s="502"/>
      <c r="B1134" s="511" t="s">
        <v>1770</v>
      </c>
      <c r="C1134" s="512">
        <v>271</v>
      </c>
      <c r="D1134" s="513">
        <v>7</v>
      </c>
      <c r="E1134" s="514">
        <v>7</v>
      </c>
      <c r="F1134" s="515">
        <v>6905510</v>
      </c>
      <c r="G1134" s="516" t="s">
        <v>1771</v>
      </c>
      <c r="H1134" s="517">
        <v>3200</v>
      </c>
      <c r="I1134" s="518">
        <v>3200</v>
      </c>
    </row>
    <row r="1135" spans="1:9" ht="25.5" customHeight="1">
      <c r="A1135" s="502"/>
      <c r="B1135" s="511" t="s">
        <v>936</v>
      </c>
      <c r="C1135" s="512">
        <v>271</v>
      </c>
      <c r="D1135" s="513">
        <v>7</v>
      </c>
      <c r="E1135" s="514">
        <v>7</v>
      </c>
      <c r="F1135" s="515">
        <v>6905510</v>
      </c>
      <c r="G1135" s="516" t="s">
        <v>1771</v>
      </c>
      <c r="H1135" s="517">
        <v>3200</v>
      </c>
      <c r="I1135" s="518">
        <v>3200</v>
      </c>
    </row>
    <row r="1136" spans="1:9" ht="51" customHeight="1">
      <c r="A1136" s="502"/>
      <c r="B1136" s="519" t="s">
        <v>1438</v>
      </c>
      <c r="C1136" s="520">
        <v>271</v>
      </c>
      <c r="D1136" s="521">
        <v>7</v>
      </c>
      <c r="E1136" s="522">
        <v>7</v>
      </c>
      <c r="F1136" s="523">
        <v>6909001</v>
      </c>
      <c r="G1136" s="524">
        <v>0</v>
      </c>
      <c r="H1136" s="525">
        <v>2307.6999999999998</v>
      </c>
      <c r="I1136" s="526">
        <v>0</v>
      </c>
    </row>
    <row r="1137" spans="1:9" ht="25.5" customHeight="1">
      <c r="A1137" s="502"/>
      <c r="B1137" s="511" t="s">
        <v>1770</v>
      </c>
      <c r="C1137" s="512">
        <v>271</v>
      </c>
      <c r="D1137" s="513">
        <v>7</v>
      </c>
      <c r="E1137" s="514">
        <v>7</v>
      </c>
      <c r="F1137" s="515">
        <v>6909001</v>
      </c>
      <c r="G1137" s="516" t="s">
        <v>1771</v>
      </c>
      <c r="H1137" s="517">
        <v>2220.1</v>
      </c>
      <c r="I1137" s="518">
        <v>0</v>
      </c>
    </row>
    <row r="1138" spans="1:9" ht="51" customHeight="1">
      <c r="A1138" s="502"/>
      <c r="B1138" s="511" t="s">
        <v>937</v>
      </c>
      <c r="C1138" s="512">
        <v>271</v>
      </c>
      <c r="D1138" s="513">
        <v>7</v>
      </c>
      <c r="E1138" s="514">
        <v>7</v>
      </c>
      <c r="F1138" s="515">
        <v>6909001</v>
      </c>
      <c r="G1138" s="516" t="s">
        <v>1771</v>
      </c>
      <c r="H1138" s="517">
        <v>1172.0999999999999</v>
      </c>
      <c r="I1138" s="518">
        <v>0</v>
      </c>
    </row>
    <row r="1139" spans="1:9" ht="51" customHeight="1">
      <c r="A1139" s="502"/>
      <c r="B1139" s="511" t="s">
        <v>938</v>
      </c>
      <c r="C1139" s="512">
        <v>271</v>
      </c>
      <c r="D1139" s="513">
        <v>7</v>
      </c>
      <c r="E1139" s="514">
        <v>7</v>
      </c>
      <c r="F1139" s="515">
        <v>6909001</v>
      </c>
      <c r="G1139" s="516" t="s">
        <v>1771</v>
      </c>
      <c r="H1139" s="517">
        <v>1048</v>
      </c>
      <c r="I1139" s="518">
        <v>0</v>
      </c>
    </row>
    <row r="1140" spans="1:9" ht="13.5" customHeight="1">
      <c r="A1140" s="502"/>
      <c r="B1140" s="511" t="s">
        <v>1746</v>
      </c>
      <c r="C1140" s="512">
        <v>271</v>
      </c>
      <c r="D1140" s="513">
        <v>7</v>
      </c>
      <c r="E1140" s="514">
        <v>7</v>
      </c>
      <c r="F1140" s="515">
        <v>6909001</v>
      </c>
      <c r="G1140" s="516" t="s">
        <v>1747</v>
      </c>
      <c r="H1140" s="517">
        <v>87.6</v>
      </c>
      <c r="I1140" s="518">
        <v>0</v>
      </c>
    </row>
    <row r="1141" spans="1:9" ht="63.75" customHeight="1">
      <c r="A1141" s="502"/>
      <c r="B1141" s="511" t="s">
        <v>688</v>
      </c>
      <c r="C1141" s="512">
        <v>271</v>
      </c>
      <c r="D1141" s="513">
        <v>7</v>
      </c>
      <c r="E1141" s="514">
        <v>7</v>
      </c>
      <c r="F1141" s="515">
        <v>6909001</v>
      </c>
      <c r="G1141" s="516" t="s">
        <v>1747</v>
      </c>
      <c r="H1141" s="517">
        <v>36.6</v>
      </c>
      <c r="I1141" s="518">
        <v>0</v>
      </c>
    </row>
    <row r="1142" spans="1:9" ht="63.75" customHeight="1">
      <c r="A1142" s="502"/>
      <c r="B1142" s="511" t="s">
        <v>689</v>
      </c>
      <c r="C1142" s="512">
        <v>271</v>
      </c>
      <c r="D1142" s="513">
        <v>7</v>
      </c>
      <c r="E1142" s="514">
        <v>7</v>
      </c>
      <c r="F1142" s="515">
        <v>6909001</v>
      </c>
      <c r="G1142" s="516" t="s">
        <v>1747</v>
      </c>
      <c r="H1142" s="517">
        <v>22</v>
      </c>
      <c r="I1142" s="518">
        <v>0</v>
      </c>
    </row>
    <row r="1143" spans="1:9" ht="63.75" customHeight="1">
      <c r="A1143" s="502"/>
      <c r="B1143" s="511" t="s">
        <v>690</v>
      </c>
      <c r="C1143" s="512">
        <v>271</v>
      </c>
      <c r="D1143" s="513">
        <v>7</v>
      </c>
      <c r="E1143" s="514">
        <v>7</v>
      </c>
      <c r="F1143" s="515">
        <v>6909001</v>
      </c>
      <c r="G1143" s="516" t="s">
        <v>1747</v>
      </c>
      <c r="H1143" s="517">
        <v>14.5</v>
      </c>
      <c r="I1143" s="518">
        <v>0</v>
      </c>
    </row>
    <row r="1144" spans="1:9" ht="63.75" customHeight="1">
      <c r="A1144" s="502"/>
      <c r="B1144" s="511" t="s">
        <v>691</v>
      </c>
      <c r="C1144" s="512">
        <v>271</v>
      </c>
      <c r="D1144" s="513">
        <v>7</v>
      </c>
      <c r="E1144" s="514">
        <v>7</v>
      </c>
      <c r="F1144" s="515">
        <v>6909001</v>
      </c>
      <c r="G1144" s="516" t="s">
        <v>1747</v>
      </c>
      <c r="H1144" s="517">
        <v>14.5</v>
      </c>
      <c r="I1144" s="518">
        <v>0</v>
      </c>
    </row>
    <row r="1145" spans="1:9" ht="89.25" customHeight="1">
      <c r="A1145" s="502"/>
      <c r="B1145" s="519" t="s">
        <v>1440</v>
      </c>
      <c r="C1145" s="520">
        <v>271</v>
      </c>
      <c r="D1145" s="521">
        <v>7</v>
      </c>
      <c r="E1145" s="522">
        <v>7</v>
      </c>
      <c r="F1145" s="523">
        <v>6909011</v>
      </c>
      <c r="G1145" s="524">
        <v>0</v>
      </c>
      <c r="H1145" s="525">
        <v>97.2</v>
      </c>
      <c r="I1145" s="526">
        <v>0</v>
      </c>
    </row>
    <row r="1146" spans="1:9" ht="13.5" customHeight="1">
      <c r="A1146" s="502"/>
      <c r="B1146" s="511" t="s">
        <v>1746</v>
      </c>
      <c r="C1146" s="512">
        <v>271</v>
      </c>
      <c r="D1146" s="513">
        <v>7</v>
      </c>
      <c r="E1146" s="514">
        <v>7</v>
      </c>
      <c r="F1146" s="515">
        <v>6909011</v>
      </c>
      <c r="G1146" s="516" t="s">
        <v>1747</v>
      </c>
      <c r="H1146" s="517">
        <v>97.2</v>
      </c>
      <c r="I1146" s="518">
        <v>0</v>
      </c>
    </row>
    <row r="1147" spans="1:9" ht="89.25" customHeight="1">
      <c r="A1147" s="502"/>
      <c r="B1147" s="511" t="s">
        <v>692</v>
      </c>
      <c r="C1147" s="512">
        <v>271</v>
      </c>
      <c r="D1147" s="513">
        <v>7</v>
      </c>
      <c r="E1147" s="514">
        <v>7</v>
      </c>
      <c r="F1147" s="515">
        <v>6909011</v>
      </c>
      <c r="G1147" s="516" t="s">
        <v>1747</v>
      </c>
      <c r="H1147" s="517">
        <v>40.5</v>
      </c>
      <c r="I1147" s="518">
        <v>0</v>
      </c>
    </row>
    <row r="1148" spans="1:9" ht="76.5" customHeight="1">
      <c r="A1148" s="502"/>
      <c r="B1148" s="511" t="s">
        <v>693</v>
      </c>
      <c r="C1148" s="512">
        <v>271</v>
      </c>
      <c r="D1148" s="513">
        <v>7</v>
      </c>
      <c r="E1148" s="514">
        <v>7</v>
      </c>
      <c r="F1148" s="515">
        <v>6909011</v>
      </c>
      <c r="G1148" s="516" t="s">
        <v>1747</v>
      </c>
      <c r="H1148" s="517">
        <v>24.3</v>
      </c>
      <c r="I1148" s="518">
        <v>0</v>
      </c>
    </row>
    <row r="1149" spans="1:9" ht="76.5" customHeight="1">
      <c r="A1149" s="502"/>
      <c r="B1149" s="511" t="s">
        <v>694</v>
      </c>
      <c r="C1149" s="512">
        <v>271</v>
      </c>
      <c r="D1149" s="513">
        <v>7</v>
      </c>
      <c r="E1149" s="514">
        <v>7</v>
      </c>
      <c r="F1149" s="515">
        <v>6909011</v>
      </c>
      <c r="G1149" s="516" t="s">
        <v>1747</v>
      </c>
      <c r="H1149" s="517">
        <v>16.2</v>
      </c>
      <c r="I1149" s="518">
        <v>0</v>
      </c>
    </row>
    <row r="1150" spans="1:9" ht="76.5" customHeight="1">
      <c r="A1150" s="502"/>
      <c r="B1150" s="511" t="s">
        <v>695</v>
      </c>
      <c r="C1150" s="512">
        <v>271</v>
      </c>
      <c r="D1150" s="513">
        <v>7</v>
      </c>
      <c r="E1150" s="514">
        <v>7</v>
      </c>
      <c r="F1150" s="515">
        <v>6909011</v>
      </c>
      <c r="G1150" s="516" t="s">
        <v>1747</v>
      </c>
      <c r="H1150" s="517">
        <v>16.2</v>
      </c>
      <c r="I1150" s="518">
        <v>0</v>
      </c>
    </row>
    <row r="1151" spans="1:9" ht="13.5" customHeight="1">
      <c r="A1151" s="502"/>
      <c r="B1151" s="511" t="s">
        <v>1673</v>
      </c>
      <c r="C1151" s="512">
        <v>271</v>
      </c>
      <c r="D1151" s="513">
        <v>10</v>
      </c>
      <c r="E1151" s="514">
        <v>0</v>
      </c>
      <c r="F1151" s="515">
        <v>0</v>
      </c>
      <c r="G1151" s="516">
        <v>0</v>
      </c>
      <c r="H1151" s="517">
        <v>370</v>
      </c>
      <c r="I1151" s="518">
        <v>0</v>
      </c>
    </row>
    <row r="1152" spans="1:9" ht="13.5" customHeight="1">
      <c r="A1152" s="502"/>
      <c r="B1152" s="519" t="s">
        <v>1674</v>
      </c>
      <c r="C1152" s="520">
        <v>271</v>
      </c>
      <c r="D1152" s="521">
        <v>10</v>
      </c>
      <c r="E1152" s="522">
        <v>6</v>
      </c>
      <c r="F1152" s="523">
        <v>0</v>
      </c>
      <c r="G1152" s="524">
        <v>0</v>
      </c>
      <c r="H1152" s="525">
        <v>370</v>
      </c>
      <c r="I1152" s="526">
        <v>0</v>
      </c>
    </row>
    <row r="1153" spans="1:9" ht="25.5" customHeight="1">
      <c r="A1153" s="502"/>
      <c r="B1153" s="511" t="s">
        <v>1816</v>
      </c>
      <c r="C1153" s="512">
        <v>271</v>
      </c>
      <c r="D1153" s="513">
        <v>10</v>
      </c>
      <c r="E1153" s="514">
        <v>6</v>
      </c>
      <c r="F1153" s="515">
        <v>5300000</v>
      </c>
      <c r="G1153" s="516">
        <v>0</v>
      </c>
      <c r="H1153" s="517">
        <v>370</v>
      </c>
      <c r="I1153" s="518">
        <v>0</v>
      </c>
    </row>
    <row r="1154" spans="1:9" ht="38.25" customHeight="1">
      <c r="A1154" s="502"/>
      <c r="B1154" s="519" t="s">
        <v>1818</v>
      </c>
      <c r="C1154" s="520">
        <v>271</v>
      </c>
      <c r="D1154" s="521">
        <v>10</v>
      </c>
      <c r="E1154" s="522">
        <v>6</v>
      </c>
      <c r="F1154" s="523">
        <v>5309001</v>
      </c>
      <c r="G1154" s="524">
        <v>0</v>
      </c>
      <c r="H1154" s="525">
        <v>370</v>
      </c>
      <c r="I1154" s="526">
        <v>0</v>
      </c>
    </row>
    <row r="1155" spans="1:9" ht="13.5" customHeight="1">
      <c r="A1155" s="502"/>
      <c r="B1155" s="511" t="s">
        <v>1746</v>
      </c>
      <c r="C1155" s="512">
        <v>271</v>
      </c>
      <c r="D1155" s="513">
        <v>10</v>
      </c>
      <c r="E1155" s="514">
        <v>6</v>
      </c>
      <c r="F1155" s="515">
        <v>5309001</v>
      </c>
      <c r="G1155" s="516" t="s">
        <v>1747</v>
      </c>
      <c r="H1155" s="517">
        <v>370</v>
      </c>
      <c r="I1155" s="518">
        <v>0</v>
      </c>
    </row>
    <row r="1156" spans="1:9" ht="38.25" customHeight="1">
      <c r="A1156" s="502"/>
      <c r="B1156" s="511" t="s">
        <v>698</v>
      </c>
      <c r="C1156" s="512">
        <v>271</v>
      </c>
      <c r="D1156" s="513">
        <v>10</v>
      </c>
      <c r="E1156" s="514">
        <v>6</v>
      </c>
      <c r="F1156" s="515">
        <v>5309001</v>
      </c>
      <c r="G1156" s="516" t="s">
        <v>1747</v>
      </c>
      <c r="H1156" s="517">
        <v>370</v>
      </c>
      <c r="I1156" s="518">
        <v>0</v>
      </c>
    </row>
    <row r="1157" spans="1:9" ht="13.5" customHeight="1">
      <c r="A1157" s="502"/>
      <c r="B1157" s="511" t="s">
        <v>1868</v>
      </c>
      <c r="C1157" s="512">
        <v>271</v>
      </c>
      <c r="D1157" s="513">
        <v>11</v>
      </c>
      <c r="E1157" s="514">
        <v>0</v>
      </c>
      <c r="F1157" s="515">
        <v>0</v>
      </c>
      <c r="G1157" s="516">
        <v>0</v>
      </c>
      <c r="H1157" s="517">
        <v>70790.399999999994</v>
      </c>
      <c r="I1157" s="518">
        <v>53.4</v>
      </c>
    </row>
    <row r="1158" spans="1:9" ht="13.5" customHeight="1">
      <c r="A1158" s="502"/>
      <c r="B1158" s="519" t="s">
        <v>1869</v>
      </c>
      <c r="C1158" s="520">
        <v>271</v>
      </c>
      <c r="D1158" s="521">
        <v>11</v>
      </c>
      <c r="E1158" s="522">
        <v>1</v>
      </c>
      <c r="F1158" s="523">
        <v>0</v>
      </c>
      <c r="G1158" s="524">
        <v>0</v>
      </c>
      <c r="H1158" s="525">
        <v>69199.399999999994</v>
      </c>
      <c r="I1158" s="526">
        <v>53.4</v>
      </c>
    </row>
    <row r="1159" spans="1:9" ht="57" customHeight="1">
      <c r="A1159" s="502"/>
      <c r="B1159" s="511" t="s">
        <v>1866</v>
      </c>
      <c r="C1159" s="512">
        <v>271</v>
      </c>
      <c r="D1159" s="513">
        <v>11</v>
      </c>
      <c r="E1159" s="514">
        <v>1</v>
      </c>
      <c r="F1159" s="515">
        <v>5510000</v>
      </c>
      <c r="G1159" s="516">
        <v>0</v>
      </c>
      <c r="H1159" s="517">
        <v>53.4</v>
      </c>
      <c r="I1159" s="518">
        <v>53.4</v>
      </c>
    </row>
    <row r="1160" spans="1:9" ht="114.75" customHeight="1">
      <c r="A1160" s="502"/>
      <c r="B1160" s="519" t="s">
        <v>1867</v>
      </c>
      <c r="C1160" s="520">
        <v>271</v>
      </c>
      <c r="D1160" s="521">
        <v>11</v>
      </c>
      <c r="E1160" s="522">
        <v>1</v>
      </c>
      <c r="F1160" s="523">
        <v>5515530</v>
      </c>
      <c r="G1160" s="524">
        <v>0</v>
      </c>
      <c r="H1160" s="525">
        <v>53.4</v>
      </c>
      <c r="I1160" s="526">
        <v>53.4</v>
      </c>
    </row>
    <row r="1161" spans="1:9" ht="25.5" customHeight="1">
      <c r="A1161" s="502"/>
      <c r="B1161" s="511" t="s">
        <v>1770</v>
      </c>
      <c r="C1161" s="512">
        <v>271</v>
      </c>
      <c r="D1161" s="513">
        <v>11</v>
      </c>
      <c r="E1161" s="514">
        <v>1</v>
      </c>
      <c r="F1161" s="515">
        <v>5515530</v>
      </c>
      <c r="G1161" s="516" t="s">
        <v>1771</v>
      </c>
      <c r="H1161" s="517">
        <v>53.4</v>
      </c>
      <c r="I1161" s="518">
        <v>53.4</v>
      </c>
    </row>
    <row r="1162" spans="1:9" ht="51" customHeight="1">
      <c r="A1162" s="502"/>
      <c r="B1162" s="511" t="s">
        <v>700</v>
      </c>
      <c r="C1162" s="512">
        <v>271</v>
      </c>
      <c r="D1162" s="513">
        <v>11</v>
      </c>
      <c r="E1162" s="514">
        <v>1</v>
      </c>
      <c r="F1162" s="515">
        <v>5515530</v>
      </c>
      <c r="G1162" s="516" t="s">
        <v>1771</v>
      </c>
      <c r="H1162" s="517">
        <v>53.4</v>
      </c>
      <c r="I1162" s="518">
        <v>53.4</v>
      </c>
    </row>
    <row r="1163" spans="1:9" ht="63.75" customHeight="1">
      <c r="A1163" s="502"/>
      <c r="B1163" s="511" t="s">
        <v>1881</v>
      </c>
      <c r="C1163" s="512">
        <v>271</v>
      </c>
      <c r="D1163" s="513">
        <v>11</v>
      </c>
      <c r="E1163" s="514">
        <v>1</v>
      </c>
      <c r="F1163" s="515">
        <v>5520000</v>
      </c>
      <c r="G1163" s="516">
        <v>0</v>
      </c>
      <c r="H1163" s="517">
        <v>69134</v>
      </c>
      <c r="I1163" s="518">
        <v>0</v>
      </c>
    </row>
    <row r="1164" spans="1:9" ht="102" customHeight="1">
      <c r="A1164" s="502"/>
      <c r="B1164" s="519" t="s">
        <v>1228</v>
      </c>
      <c r="C1164" s="520">
        <v>271</v>
      </c>
      <c r="D1164" s="521">
        <v>11</v>
      </c>
      <c r="E1164" s="522">
        <v>1</v>
      </c>
      <c r="F1164" s="523">
        <v>5520759</v>
      </c>
      <c r="G1164" s="524">
        <v>0</v>
      </c>
      <c r="H1164" s="525">
        <v>69134</v>
      </c>
      <c r="I1164" s="526">
        <v>0</v>
      </c>
    </row>
    <row r="1165" spans="1:9" ht="63.75" customHeight="1">
      <c r="A1165" s="502"/>
      <c r="B1165" s="511" t="s">
        <v>1744</v>
      </c>
      <c r="C1165" s="512">
        <v>271</v>
      </c>
      <c r="D1165" s="513">
        <v>11</v>
      </c>
      <c r="E1165" s="514">
        <v>1</v>
      </c>
      <c r="F1165" s="515">
        <v>5520759</v>
      </c>
      <c r="G1165" s="516" t="s">
        <v>1745</v>
      </c>
      <c r="H1165" s="517">
        <v>67612</v>
      </c>
      <c r="I1165" s="518">
        <v>0</v>
      </c>
    </row>
    <row r="1166" spans="1:9" ht="38.25" customHeight="1">
      <c r="A1166" s="502"/>
      <c r="B1166" s="511" t="s">
        <v>701</v>
      </c>
      <c r="C1166" s="512">
        <v>271</v>
      </c>
      <c r="D1166" s="513">
        <v>11</v>
      </c>
      <c r="E1166" s="514">
        <v>1</v>
      </c>
      <c r="F1166" s="515">
        <v>5520759</v>
      </c>
      <c r="G1166" s="516" t="s">
        <v>1745</v>
      </c>
      <c r="H1166" s="517">
        <v>27052</v>
      </c>
      <c r="I1166" s="518">
        <v>0</v>
      </c>
    </row>
    <row r="1167" spans="1:9" ht="38.25" customHeight="1">
      <c r="A1167" s="502"/>
      <c r="B1167" s="511" t="s">
        <v>702</v>
      </c>
      <c r="C1167" s="512">
        <v>271</v>
      </c>
      <c r="D1167" s="513">
        <v>11</v>
      </c>
      <c r="E1167" s="514">
        <v>1</v>
      </c>
      <c r="F1167" s="515">
        <v>5520759</v>
      </c>
      <c r="G1167" s="516" t="s">
        <v>1745</v>
      </c>
      <c r="H1167" s="517">
        <v>2570</v>
      </c>
      <c r="I1167" s="518">
        <v>0</v>
      </c>
    </row>
    <row r="1168" spans="1:9" ht="51" customHeight="1">
      <c r="A1168" s="502"/>
      <c r="B1168" s="511" t="s">
        <v>703</v>
      </c>
      <c r="C1168" s="512">
        <v>271</v>
      </c>
      <c r="D1168" s="513">
        <v>11</v>
      </c>
      <c r="E1168" s="514">
        <v>1</v>
      </c>
      <c r="F1168" s="515">
        <v>5520759</v>
      </c>
      <c r="G1168" s="516" t="s">
        <v>1745</v>
      </c>
      <c r="H1168" s="517">
        <v>15346</v>
      </c>
      <c r="I1168" s="518">
        <v>0</v>
      </c>
    </row>
    <row r="1169" spans="1:9" ht="51" customHeight="1">
      <c r="A1169" s="502"/>
      <c r="B1169" s="511" t="s">
        <v>704</v>
      </c>
      <c r="C1169" s="512">
        <v>271</v>
      </c>
      <c r="D1169" s="513">
        <v>11</v>
      </c>
      <c r="E1169" s="514">
        <v>1</v>
      </c>
      <c r="F1169" s="515">
        <v>5520759</v>
      </c>
      <c r="G1169" s="516" t="s">
        <v>1745</v>
      </c>
      <c r="H1169" s="517">
        <v>991</v>
      </c>
      <c r="I1169" s="518">
        <v>0</v>
      </c>
    </row>
    <row r="1170" spans="1:9" ht="38.25" customHeight="1">
      <c r="A1170" s="502"/>
      <c r="B1170" s="511" t="s">
        <v>705</v>
      </c>
      <c r="C1170" s="512">
        <v>271</v>
      </c>
      <c r="D1170" s="513">
        <v>11</v>
      </c>
      <c r="E1170" s="514">
        <v>1</v>
      </c>
      <c r="F1170" s="515">
        <v>5520759</v>
      </c>
      <c r="G1170" s="516" t="s">
        <v>1745</v>
      </c>
      <c r="H1170" s="517">
        <v>19239</v>
      </c>
      <c r="I1170" s="518">
        <v>0</v>
      </c>
    </row>
    <row r="1171" spans="1:9" ht="38.25" customHeight="1">
      <c r="A1171" s="502"/>
      <c r="B1171" s="511" t="s">
        <v>706</v>
      </c>
      <c r="C1171" s="512">
        <v>271</v>
      </c>
      <c r="D1171" s="513">
        <v>11</v>
      </c>
      <c r="E1171" s="514">
        <v>1</v>
      </c>
      <c r="F1171" s="515">
        <v>5520759</v>
      </c>
      <c r="G1171" s="516" t="s">
        <v>1745</v>
      </c>
      <c r="H1171" s="517">
        <v>2414</v>
      </c>
      <c r="I1171" s="518">
        <v>0</v>
      </c>
    </row>
    <row r="1172" spans="1:9" ht="13.5" customHeight="1">
      <c r="A1172" s="502"/>
      <c r="B1172" s="511" t="s">
        <v>1746</v>
      </c>
      <c r="C1172" s="512">
        <v>271</v>
      </c>
      <c r="D1172" s="513">
        <v>11</v>
      </c>
      <c r="E1172" s="514">
        <v>1</v>
      </c>
      <c r="F1172" s="515">
        <v>5520759</v>
      </c>
      <c r="G1172" s="516" t="s">
        <v>1747</v>
      </c>
      <c r="H1172" s="517">
        <v>1522</v>
      </c>
      <c r="I1172" s="518">
        <v>0</v>
      </c>
    </row>
    <row r="1173" spans="1:9" ht="13.5" customHeight="1">
      <c r="A1173" s="502"/>
      <c r="B1173" s="511" t="s">
        <v>1059</v>
      </c>
      <c r="C1173" s="512">
        <v>271</v>
      </c>
      <c r="D1173" s="513">
        <v>11</v>
      </c>
      <c r="E1173" s="514">
        <v>1</v>
      </c>
      <c r="F1173" s="515">
        <v>5520759</v>
      </c>
      <c r="G1173" s="516" t="s">
        <v>1747</v>
      </c>
      <c r="H1173" s="517">
        <v>57</v>
      </c>
      <c r="I1173" s="518">
        <v>0</v>
      </c>
    </row>
    <row r="1174" spans="1:9" ht="25.5" customHeight="1">
      <c r="A1174" s="502"/>
      <c r="B1174" s="511" t="s">
        <v>707</v>
      </c>
      <c r="C1174" s="512">
        <v>271</v>
      </c>
      <c r="D1174" s="513">
        <v>11</v>
      </c>
      <c r="E1174" s="514">
        <v>1</v>
      </c>
      <c r="F1174" s="515">
        <v>5520759</v>
      </c>
      <c r="G1174" s="516" t="s">
        <v>1747</v>
      </c>
      <c r="H1174" s="517">
        <v>529</v>
      </c>
      <c r="I1174" s="518">
        <v>0</v>
      </c>
    </row>
    <row r="1175" spans="1:9" ht="25.5" customHeight="1">
      <c r="A1175" s="502"/>
      <c r="B1175" s="511" t="s">
        <v>708</v>
      </c>
      <c r="C1175" s="512">
        <v>271</v>
      </c>
      <c r="D1175" s="513">
        <v>11</v>
      </c>
      <c r="E1175" s="514">
        <v>1</v>
      </c>
      <c r="F1175" s="515">
        <v>5520759</v>
      </c>
      <c r="G1175" s="516" t="s">
        <v>1747</v>
      </c>
      <c r="H1175" s="517">
        <v>412</v>
      </c>
      <c r="I1175" s="518">
        <v>0</v>
      </c>
    </row>
    <row r="1176" spans="1:9" ht="25.5" customHeight="1">
      <c r="A1176" s="502"/>
      <c r="B1176" s="511" t="s">
        <v>709</v>
      </c>
      <c r="C1176" s="512">
        <v>271</v>
      </c>
      <c r="D1176" s="513">
        <v>11</v>
      </c>
      <c r="E1176" s="514">
        <v>1</v>
      </c>
      <c r="F1176" s="515">
        <v>5520759</v>
      </c>
      <c r="G1176" s="516" t="s">
        <v>1747</v>
      </c>
      <c r="H1176" s="517">
        <v>524</v>
      </c>
      <c r="I1176" s="518">
        <v>0</v>
      </c>
    </row>
    <row r="1177" spans="1:9" ht="63.75" customHeight="1">
      <c r="A1177" s="502"/>
      <c r="B1177" s="511" t="s">
        <v>1351</v>
      </c>
      <c r="C1177" s="512">
        <v>271</v>
      </c>
      <c r="D1177" s="513">
        <v>11</v>
      </c>
      <c r="E1177" s="514">
        <v>1</v>
      </c>
      <c r="F1177" s="515">
        <v>6020000</v>
      </c>
      <c r="G1177" s="516">
        <v>0</v>
      </c>
      <c r="H1177" s="517">
        <v>12</v>
      </c>
      <c r="I1177" s="518">
        <v>0</v>
      </c>
    </row>
    <row r="1178" spans="1:9" ht="76.5" customHeight="1">
      <c r="A1178" s="502"/>
      <c r="B1178" s="519" t="s">
        <v>1353</v>
      </c>
      <c r="C1178" s="520">
        <v>271</v>
      </c>
      <c r="D1178" s="521">
        <v>11</v>
      </c>
      <c r="E1178" s="522">
        <v>1</v>
      </c>
      <c r="F1178" s="523">
        <v>6029001</v>
      </c>
      <c r="G1178" s="524">
        <v>0</v>
      </c>
      <c r="H1178" s="525">
        <v>12</v>
      </c>
      <c r="I1178" s="526">
        <v>0</v>
      </c>
    </row>
    <row r="1179" spans="1:9" ht="13.5" customHeight="1">
      <c r="A1179" s="502"/>
      <c r="B1179" s="511" t="s">
        <v>1746</v>
      </c>
      <c r="C1179" s="512">
        <v>271</v>
      </c>
      <c r="D1179" s="513">
        <v>11</v>
      </c>
      <c r="E1179" s="514">
        <v>1</v>
      </c>
      <c r="F1179" s="515">
        <v>6029001</v>
      </c>
      <c r="G1179" s="516" t="s">
        <v>1747</v>
      </c>
      <c r="H1179" s="517">
        <v>12</v>
      </c>
      <c r="I1179" s="518">
        <v>0</v>
      </c>
    </row>
    <row r="1180" spans="1:9" ht="63.75" customHeight="1">
      <c r="A1180" s="502"/>
      <c r="B1180" s="511" t="s">
        <v>710</v>
      </c>
      <c r="C1180" s="512">
        <v>271</v>
      </c>
      <c r="D1180" s="513">
        <v>11</v>
      </c>
      <c r="E1180" s="514">
        <v>1</v>
      </c>
      <c r="F1180" s="515">
        <v>6029001</v>
      </c>
      <c r="G1180" s="516" t="s">
        <v>1747</v>
      </c>
      <c r="H1180" s="517">
        <v>12</v>
      </c>
      <c r="I1180" s="518">
        <v>0</v>
      </c>
    </row>
    <row r="1181" spans="1:9" ht="13.5" customHeight="1">
      <c r="A1181" s="502"/>
      <c r="B1181" s="519" t="s">
        <v>1872</v>
      </c>
      <c r="C1181" s="520">
        <v>271</v>
      </c>
      <c r="D1181" s="521">
        <v>11</v>
      </c>
      <c r="E1181" s="522">
        <v>2</v>
      </c>
      <c r="F1181" s="523">
        <v>0</v>
      </c>
      <c r="G1181" s="524">
        <v>0</v>
      </c>
      <c r="H1181" s="525">
        <v>1591</v>
      </c>
      <c r="I1181" s="526">
        <v>0</v>
      </c>
    </row>
    <row r="1182" spans="1:9" ht="57" customHeight="1">
      <c r="A1182" s="502"/>
      <c r="B1182" s="511" t="s">
        <v>1866</v>
      </c>
      <c r="C1182" s="512">
        <v>271</v>
      </c>
      <c r="D1182" s="513">
        <v>11</v>
      </c>
      <c r="E1182" s="514">
        <v>2</v>
      </c>
      <c r="F1182" s="515">
        <v>5510000</v>
      </c>
      <c r="G1182" s="516">
        <v>0</v>
      </c>
      <c r="H1182" s="517">
        <v>1400</v>
      </c>
      <c r="I1182" s="518">
        <v>0</v>
      </c>
    </row>
    <row r="1183" spans="1:9" ht="63.75" customHeight="1">
      <c r="A1183" s="502"/>
      <c r="B1183" s="519" t="s">
        <v>1870</v>
      </c>
      <c r="C1183" s="520">
        <v>271</v>
      </c>
      <c r="D1183" s="521">
        <v>11</v>
      </c>
      <c r="E1183" s="522">
        <v>2</v>
      </c>
      <c r="F1183" s="523">
        <v>5519001</v>
      </c>
      <c r="G1183" s="524">
        <v>0</v>
      </c>
      <c r="H1183" s="525">
        <v>1400</v>
      </c>
      <c r="I1183" s="526">
        <v>0</v>
      </c>
    </row>
    <row r="1184" spans="1:9" ht="25.5" customHeight="1">
      <c r="A1184" s="502"/>
      <c r="B1184" s="511" t="s">
        <v>1770</v>
      </c>
      <c r="C1184" s="512">
        <v>271</v>
      </c>
      <c r="D1184" s="513">
        <v>11</v>
      </c>
      <c r="E1184" s="514">
        <v>2</v>
      </c>
      <c r="F1184" s="515">
        <v>5519001</v>
      </c>
      <c r="G1184" s="516" t="s">
        <v>1771</v>
      </c>
      <c r="H1184" s="517">
        <v>99</v>
      </c>
      <c r="I1184" s="518">
        <v>0</v>
      </c>
    </row>
    <row r="1185" spans="1:9" ht="38.25" customHeight="1">
      <c r="A1185" s="502"/>
      <c r="B1185" s="511" t="s">
        <v>711</v>
      </c>
      <c r="C1185" s="512">
        <v>271</v>
      </c>
      <c r="D1185" s="513">
        <v>11</v>
      </c>
      <c r="E1185" s="514">
        <v>2</v>
      </c>
      <c r="F1185" s="515">
        <v>5519001</v>
      </c>
      <c r="G1185" s="516" t="s">
        <v>1771</v>
      </c>
      <c r="H1185" s="517">
        <v>99</v>
      </c>
      <c r="I1185" s="518">
        <v>0</v>
      </c>
    </row>
    <row r="1186" spans="1:9" ht="13.5" customHeight="1">
      <c r="A1186" s="502"/>
      <c r="B1186" s="511" t="s">
        <v>1746</v>
      </c>
      <c r="C1186" s="512">
        <v>271</v>
      </c>
      <c r="D1186" s="513">
        <v>11</v>
      </c>
      <c r="E1186" s="514">
        <v>2</v>
      </c>
      <c r="F1186" s="515">
        <v>5519001</v>
      </c>
      <c r="G1186" s="516" t="s">
        <v>1747</v>
      </c>
      <c r="H1186" s="517">
        <v>1301</v>
      </c>
      <c r="I1186" s="518">
        <v>0</v>
      </c>
    </row>
    <row r="1187" spans="1:9" ht="51" customHeight="1">
      <c r="A1187" s="502"/>
      <c r="B1187" s="511" t="s">
        <v>712</v>
      </c>
      <c r="C1187" s="512">
        <v>271</v>
      </c>
      <c r="D1187" s="513">
        <v>11</v>
      </c>
      <c r="E1187" s="514">
        <v>2</v>
      </c>
      <c r="F1187" s="515">
        <v>5519001</v>
      </c>
      <c r="G1187" s="516" t="s">
        <v>1747</v>
      </c>
      <c r="H1187" s="517">
        <v>583</v>
      </c>
      <c r="I1187" s="518">
        <v>0</v>
      </c>
    </row>
    <row r="1188" spans="1:9" ht="51" customHeight="1">
      <c r="A1188" s="502"/>
      <c r="B1188" s="511" t="s">
        <v>713</v>
      </c>
      <c r="C1188" s="512">
        <v>271</v>
      </c>
      <c r="D1188" s="513">
        <v>11</v>
      </c>
      <c r="E1188" s="514">
        <v>2</v>
      </c>
      <c r="F1188" s="515">
        <v>5519001</v>
      </c>
      <c r="G1188" s="516" t="s">
        <v>1747</v>
      </c>
      <c r="H1188" s="517">
        <v>154</v>
      </c>
      <c r="I1188" s="518">
        <v>0</v>
      </c>
    </row>
    <row r="1189" spans="1:9" ht="51" customHeight="1">
      <c r="A1189" s="502"/>
      <c r="B1189" s="511" t="s">
        <v>714</v>
      </c>
      <c r="C1189" s="512">
        <v>271</v>
      </c>
      <c r="D1189" s="513">
        <v>11</v>
      </c>
      <c r="E1189" s="514">
        <v>2</v>
      </c>
      <c r="F1189" s="515">
        <v>5519001</v>
      </c>
      <c r="G1189" s="516" t="s">
        <v>1747</v>
      </c>
      <c r="H1189" s="517">
        <v>258</v>
      </c>
      <c r="I1189" s="518">
        <v>0</v>
      </c>
    </row>
    <row r="1190" spans="1:9" ht="51" customHeight="1">
      <c r="A1190" s="502"/>
      <c r="B1190" s="511" t="s">
        <v>715</v>
      </c>
      <c r="C1190" s="512">
        <v>271</v>
      </c>
      <c r="D1190" s="513">
        <v>11</v>
      </c>
      <c r="E1190" s="514">
        <v>2</v>
      </c>
      <c r="F1190" s="515">
        <v>5519001</v>
      </c>
      <c r="G1190" s="516" t="s">
        <v>1747</v>
      </c>
      <c r="H1190" s="517">
        <v>128</v>
      </c>
      <c r="I1190" s="518">
        <v>0</v>
      </c>
    </row>
    <row r="1191" spans="1:9" ht="51" customHeight="1">
      <c r="A1191" s="502"/>
      <c r="B1191" s="511" t="s">
        <v>716</v>
      </c>
      <c r="C1191" s="512">
        <v>271</v>
      </c>
      <c r="D1191" s="513">
        <v>11</v>
      </c>
      <c r="E1191" s="514">
        <v>2</v>
      </c>
      <c r="F1191" s="515">
        <v>5519001</v>
      </c>
      <c r="G1191" s="516" t="s">
        <v>1747</v>
      </c>
      <c r="H1191" s="517">
        <v>78</v>
      </c>
      <c r="I1191" s="518">
        <v>0</v>
      </c>
    </row>
    <row r="1192" spans="1:9" ht="63.75" customHeight="1">
      <c r="A1192" s="502"/>
      <c r="B1192" s="511" t="s">
        <v>717</v>
      </c>
      <c r="C1192" s="512">
        <v>271</v>
      </c>
      <c r="D1192" s="513">
        <v>11</v>
      </c>
      <c r="E1192" s="514">
        <v>2</v>
      </c>
      <c r="F1192" s="515">
        <v>5519001</v>
      </c>
      <c r="G1192" s="516" t="s">
        <v>1747</v>
      </c>
      <c r="H1192" s="517">
        <v>100</v>
      </c>
      <c r="I1192" s="518">
        <v>0</v>
      </c>
    </row>
    <row r="1193" spans="1:9" ht="25.5" customHeight="1">
      <c r="A1193" s="502"/>
      <c r="B1193" s="511" t="s">
        <v>1408</v>
      </c>
      <c r="C1193" s="512">
        <v>271</v>
      </c>
      <c r="D1193" s="513">
        <v>11</v>
      </c>
      <c r="E1193" s="514">
        <v>2</v>
      </c>
      <c r="F1193" s="515">
        <v>6600000</v>
      </c>
      <c r="G1193" s="516">
        <v>0</v>
      </c>
      <c r="H1193" s="517">
        <v>91</v>
      </c>
      <c r="I1193" s="518">
        <v>0</v>
      </c>
    </row>
    <row r="1194" spans="1:9" ht="25.5" customHeight="1">
      <c r="A1194" s="502"/>
      <c r="B1194" s="519" t="s">
        <v>1410</v>
      </c>
      <c r="C1194" s="520">
        <v>271</v>
      </c>
      <c r="D1194" s="521">
        <v>11</v>
      </c>
      <c r="E1194" s="522">
        <v>2</v>
      </c>
      <c r="F1194" s="523">
        <v>6609001</v>
      </c>
      <c r="G1194" s="524">
        <v>0</v>
      </c>
      <c r="H1194" s="525">
        <v>91</v>
      </c>
      <c r="I1194" s="526">
        <v>0</v>
      </c>
    </row>
    <row r="1195" spans="1:9" ht="13.5" customHeight="1">
      <c r="A1195" s="502"/>
      <c r="B1195" s="511" t="s">
        <v>1746</v>
      </c>
      <c r="C1195" s="512">
        <v>271</v>
      </c>
      <c r="D1195" s="513">
        <v>11</v>
      </c>
      <c r="E1195" s="514">
        <v>2</v>
      </c>
      <c r="F1195" s="515">
        <v>6609001</v>
      </c>
      <c r="G1195" s="516" t="s">
        <v>1747</v>
      </c>
      <c r="H1195" s="517">
        <v>91</v>
      </c>
      <c r="I1195" s="518">
        <v>0</v>
      </c>
    </row>
    <row r="1196" spans="1:9" ht="38.25" customHeight="1">
      <c r="A1196" s="502"/>
      <c r="B1196" s="511" t="s">
        <v>718</v>
      </c>
      <c r="C1196" s="512">
        <v>271</v>
      </c>
      <c r="D1196" s="513">
        <v>11</v>
      </c>
      <c r="E1196" s="514">
        <v>2</v>
      </c>
      <c r="F1196" s="515">
        <v>6609001</v>
      </c>
      <c r="G1196" s="516" t="s">
        <v>1747</v>
      </c>
      <c r="H1196" s="517">
        <v>70</v>
      </c>
      <c r="I1196" s="518">
        <v>0</v>
      </c>
    </row>
    <row r="1197" spans="1:9" ht="38.25" customHeight="1">
      <c r="A1197" s="502"/>
      <c r="B1197" s="511" t="s">
        <v>719</v>
      </c>
      <c r="C1197" s="512">
        <v>271</v>
      </c>
      <c r="D1197" s="513">
        <v>11</v>
      </c>
      <c r="E1197" s="514">
        <v>2</v>
      </c>
      <c r="F1197" s="515">
        <v>6609001</v>
      </c>
      <c r="G1197" s="516" t="s">
        <v>1747</v>
      </c>
      <c r="H1197" s="517">
        <v>21</v>
      </c>
      <c r="I1197" s="518">
        <v>0</v>
      </c>
    </row>
    <row r="1198" spans="1:9" ht="51" customHeight="1">
      <c r="A1198" s="502"/>
      <c r="B1198" s="511" t="s">
        <v>1430</v>
      </c>
      <c r="C1198" s="512">
        <v>271</v>
      </c>
      <c r="D1198" s="513">
        <v>11</v>
      </c>
      <c r="E1198" s="514">
        <v>2</v>
      </c>
      <c r="F1198" s="515">
        <v>6800000</v>
      </c>
      <c r="G1198" s="516">
        <v>0</v>
      </c>
      <c r="H1198" s="517">
        <v>100</v>
      </c>
      <c r="I1198" s="518">
        <v>0</v>
      </c>
    </row>
    <row r="1199" spans="1:9" ht="51" customHeight="1">
      <c r="A1199" s="502"/>
      <c r="B1199" s="519" t="s">
        <v>1432</v>
      </c>
      <c r="C1199" s="520">
        <v>271</v>
      </c>
      <c r="D1199" s="521">
        <v>11</v>
      </c>
      <c r="E1199" s="522">
        <v>2</v>
      </c>
      <c r="F1199" s="523">
        <v>6809001</v>
      </c>
      <c r="G1199" s="524">
        <v>0</v>
      </c>
      <c r="H1199" s="525">
        <v>100</v>
      </c>
      <c r="I1199" s="526">
        <v>0</v>
      </c>
    </row>
    <row r="1200" spans="1:9" ht="13.5" customHeight="1">
      <c r="A1200" s="502"/>
      <c r="B1200" s="511" t="s">
        <v>1746</v>
      </c>
      <c r="C1200" s="512">
        <v>271</v>
      </c>
      <c r="D1200" s="513">
        <v>11</v>
      </c>
      <c r="E1200" s="514">
        <v>2</v>
      </c>
      <c r="F1200" s="515">
        <v>6809001</v>
      </c>
      <c r="G1200" s="516" t="s">
        <v>1747</v>
      </c>
      <c r="H1200" s="517">
        <v>100</v>
      </c>
      <c r="I1200" s="518">
        <v>0</v>
      </c>
    </row>
    <row r="1201" spans="1:9" ht="63.75" customHeight="1">
      <c r="A1201" s="502"/>
      <c r="B1201" s="511" t="s">
        <v>720</v>
      </c>
      <c r="C1201" s="512">
        <v>271</v>
      </c>
      <c r="D1201" s="513">
        <v>11</v>
      </c>
      <c r="E1201" s="514">
        <v>2</v>
      </c>
      <c r="F1201" s="515">
        <v>6809001</v>
      </c>
      <c r="G1201" s="516" t="s">
        <v>1747</v>
      </c>
      <c r="H1201" s="517">
        <v>83</v>
      </c>
      <c r="I1201" s="518">
        <v>0</v>
      </c>
    </row>
    <row r="1202" spans="1:9" ht="63.75" customHeight="1" thickBot="1">
      <c r="A1202" s="502"/>
      <c r="B1202" s="527" t="s">
        <v>721</v>
      </c>
      <c r="C1202" s="528">
        <v>271</v>
      </c>
      <c r="D1202" s="529">
        <v>11</v>
      </c>
      <c r="E1202" s="530">
        <v>2</v>
      </c>
      <c r="F1202" s="531">
        <v>6809001</v>
      </c>
      <c r="G1202" s="532" t="s">
        <v>1747</v>
      </c>
      <c r="H1202" s="533">
        <v>17</v>
      </c>
      <c r="I1202" s="534">
        <v>0</v>
      </c>
    </row>
    <row r="1203" spans="1:9" ht="15.75" customHeight="1" thickBot="1">
      <c r="A1203" s="315"/>
      <c r="B1203" s="535"/>
      <c r="C1203" s="536"/>
      <c r="D1203" s="536"/>
      <c r="E1203" s="536"/>
      <c r="F1203" s="537"/>
      <c r="G1203" s="536"/>
      <c r="H1203" s="538">
        <v>2749861.5</v>
      </c>
      <c r="I1203" s="539">
        <v>1253790.7</v>
      </c>
    </row>
  </sheetData>
  <mergeCells count="8">
    <mergeCell ref="C8:C9"/>
    <mergeCell ref="I8:I9"/>
    <mergeCell ref="H1:I1"/>
    <mergeCell ref="H2:I2"/>
    <mergeCell ref="H3:I3"/>
    <mergeCell ref="B4:I4"/>
    <mergeCell ref="C7:G7"/>
    <mergeCell ref="H7:I7"/>
  </mergeCells>
  <phoneticPr fontId="0" type="noConversion"/>
  <pageMargins left="0.78740157480314965" right="0.39370078740157483" top="0.59055118110236227" bottom="0.39370078740157483" header="0.31496062992125984" footer="0.51181102362204722"/>
  <pageSetup scale="80" firstPageNumber="90" fitToHeight="80" orientation="portrait" useFirstPageNumber="1" r:id="rId1"/>
  <headerFooter scaleWithDoc="0" alignWithMargins="0">
    <oddHeader>&amp;R&amp;P</oddHeader>
  </headerFooter>
  <rowBreaks count="1" manualBreakCount="1">
    <brk id="1201" max="8" man="1"/>
  </rowBreaks>
</worksheet>
</file>

<file path=xl/worksheets/sheet9.xml><?xml version="1.0" encoding="utf-8"?>
<worksheet xmlns="http://schemas.openxmlformats.org/spreadsheetml/2006/main" xmlns:r="http://schemas.openxmlformats.org/officeDocument/2006/relationships">
  <sheetPr>
    <outlinePr summaryBelow="0"/>
  </sheetPr>
  <dimension ref="A1:L1145"/>
  <sheetViews>
    <sheetView showGridLines="0" workbookViewId="0">
      <selection activeCell="F2" sqref="F2"/>
    </sheetView>
  </sheetViews>
  <sheetFormatPr defaultRowHeight="12.75"/>
  <cols>
    <col min="1" max="1" width="1.42578125" style="309" customWidth="1"/>
    <col min="2" max="2" width="47.7109375" style="309" customWidth="1"/>
    <col min="3" max="3" width="5.85546875" style="309" customWidth="1"/>
    <col min="4" max="4" width="6.42578125" style="309" customWidth="1"/>
    <col min="5" max="5" width="6.140625" style="309" customWidth="1"/>
    <col min="6" max="6" width="12.85546875" style="309" customWidth="1"/>
    <col min="7" max="7" width="6.140625" style="309" customWidth="1"/>
    <col min="8" max="8" width="14.140625" style="309" customWidth="1"/>
    <col min="9" max="9" width="17.140625" style="309" customWidth="1"/>
    <col min="10" max="10" width="16" style="309" customWidth="1"/>
    <col min="11" max="11" width="17.140625" style="309" customWidth="1"/>
    <col min="12" max="12" width="10.7109375" style="309" customWidth="1"/>
    <col min="13" max="16384" width="9.140625" style="309"/>
  </cols>
  <sheetData>
    <row r="1" spans="1:12" ht="15.75" customHeight="1">
      <c r="A1" s="1"/>
      <c r="B1" s="1"/>
      <c r="C1" s="1"/>
      <c r="D1" s="1"/>
      <c r="E1" s="1"/>
      <c r="F1" s="1"/>
      <c r="G1" s="1"/>
      <c r="H1" s="1"/>
      <c r="I1" s="1"/>
      <c r="J1" s="911" t="s">
        <v>313</v>
      </c>
      <c r="K1" s="911"/>
      <c r="L1" s="308"/>
    </row>
    <row r="2" spans="1:12" ht="15.75" customHeight="1">
      <c r="A2" s="2"/>
      <c r="B2" s="2"/>
      <c r="C2" s="2"/>
      <c r="D2" s="2"/>
      <c r="E2" s="2"/>
      <c r="F2" s="2"/>
      <c r="G2" s="2"/>
      <c r="H2" s="1"/>
      <c r="I2" s="1"/>
      <c r="J2" s="911" t="s">
        <v>1633</v>
      </c>
      <c r="K2" s="911"/>
      <c r="L2" s="308"/>
    </row>
    <row r="3" spans="1:12" ht="15.75" customHeight="1">
      <c r="A3" s="2"/>
      <c r="B3" s="2"/>
      <c r="C3" s="2"/>
      <c r="D3" s="2"/>
      <c r="E3" s="2"/>
      <c r="F3" s="2"/>
      <c r="G3" s="2"/>
      <c r="H3" s="1"/>
      <c r="I3" s="1"/>
      <c r="J3" s="911" t="s">
        <v>1845</v>
      </c>
      <c r="K3" s="911"/>
      <c r="L3" s="308"/>
    </row>
    <row r="4" spans="1:12" ht="12.75" customHeight="1">
      <c r="A4" s="2"/>
      <c r="B4" s="2"/>
      <c r="C4" s="2"/>
      <c r="D4" s="2"/>
      <c r="E4" s="2"/>
      <c r="F4" s="2"/>
      <c r="G4" s="2"/>
      <c r="H4" s="1"/>
      <c r="I4" s="1"/>
      <c r="J4" s="1"/>
      <c r="K4" s="1"/>
      <c r="L4" s="308"/>
    </row>
    <row r="5" spans="1:12" ht="15.75" customHeight="1">
      <c r="A5" s="2"/>
      <c r="B5" s="6"/>
      <c r="C5" s="6"/>
      <c r="D5" s="6"/>
      <c r="E5" s="6"/>
      <c r="F5" s="6"/>
      <c r="G5" s="6"/>
      <c r="H5" s="6"/>
      <c r="I5" s="6"/>
      <c r="J5" s="6"/>
      <c r="K5" s="6"/>
      <c r="L5" s="6"/>
    </row>
    <row r="6" spans="1:12" ht="15.75" customHeight="1">
      <c r="A6" s="2"/>
      <c r="B6" s="869" t="s">
        <v>314</v>
      </c>
      <c r="C6" s="869"/>
      <c r="D6" s="869"/>
      <c r="E6" s="869"/>
      <c r="F6" s="869"/>
      <c r="G6" s="869"/>
      <c r="H6" s="869"/>
      <c r="I6" s="869"/>
      <c r="J6" s="869"/>
      <c r="K6" s="869"/>
      <c r="L6" s="6"/>
    </row>
    <row r="7" spans="1:12" ht="23.25" customHeight="1">
      <c r="A7" s="2"/>
      <c r="B7" s="6"/>
      <c r="C7" s="6"/>
      <c r="D7" s="6"/>
      <c r="E7" s="6"/>
      <c r="F7" s="6"/>
      <c r="G7" s="6"/>
      <c r="H7" s="6"/>
      <c r="I7" s="6"/>
      <c r="J7" s="6"/>
      <c r="K7" s="6"/>
      <c r="L7" s="6"/>
    </row>
    <row r="8" spans="1:12" ht="12.75" customHeight="1" thickBot="1">
      <c r="A8" s="2"/>
      <c r="B8" s="2"/>
      <c r="C8" s="2"/>
      <c r="D8" s="2"/>
      <c r="E8" s="2"/>
      <c r="F8" s="2"/>
      <c r="G8" s="2"/>
      <c r="H8" s="1"/>
      <c r="I8" s="1"/>
      <c r="J8" s="1"/>
      <c r="K8" s="311" t="s">
        <v>1625</v>
      </c>
      <c r="L8" s="308"/>
    </row>
    <row r="9" spans="1:12" ht="18" customHeight="1">
      <c r="A9" s="302"/>
      <c r="B9" s="595"/>
      <c r="C9" s="915" t="s">
        <v>1653</v>
      </c>
      <c r="D9" s="915"/>
      <c r="E9" s="915"/>
      <c r="F9" s="915"/>
      <c r="G9" s="915"/>
      <c r="H9" s="913" t="s">
        <v>1447</v>
      </c>
      <c r="I9" s="913"/>
      <c r="J9" s="916" t="s">
        <v>1627</v>
      </c>
      <c r="K9" s="916"/>
      <c r="L9" s="315"/>
    </row>
    <row r="10" spans="1:12" ht="12.75" customHeight="1" thickBot="1">
      <c r="A10" s="302"/>
      <c r="B10" s="316"/>
      <c r="C10" s="917" t="s">
        <v>1654</v>
      </c>
      <c r="D10" s="918" t="s">
        <v>1044</v>
      </c>
      <c r="E10" s="919"/>
      <c r="F10" s="919"/>
      <c r="G10" s="919"/>
      <c r="H10" s="596"/>
      <c r="I10" s="917" t="s">
        <v>315</v>
      </c>
      <c r="J10" s="596"/>
      <c r="K10" s="910" t="s">
        <v>315</v>
      </c>
      <c r="L10" s="315"/>
    </row>
    <row r="11" spans="1:12" ht="45" customHeight="1" thickBot="1">
      <c r="A11" s="302"/>
      <c r="B11" s="320"/>
      <c r="C11" s="909"/>
      <c r="D11" s="491" t="s">
        <v>1655</v>
      </c>
      <c r="E11" s="492" t="s">
        <v>1656</v>
      </c>
      <c r="F11" s="493" t="s">
        <v>1046</v>
      </c>
      <c r="G11" s="597" t="s">
        <v>1047</v>
      </c>
      <c r="H11" s="493" t="s">
        <v>1609</v>
      </c>
      <c r="I11" s="909"/>
      <c r="J11" s="493" t="s">
        <v>316</v>
      </c>
      <c r="K11" s="920"/>
      <c r="L11" s="315" t="s">
        <v>1453</v>
      </c>
    </row>
    <row r="12" spans="1:12" ht="12.75" customHeight="1" thickBot="1">
      <c r="A12" s="302"/>
      <c r="B12" s="345">
        <v>1</v>
      </c>
      <c r="C12" s="598">
        <v>2</v>
      </c>
      <c r="D12" s="599">
        <v>3</v>
      </c>
      <c r="E12" s="600">
        <v>4</v>
      </c>
      <c r="F12" s="601">
        <v>5</v>
      </c>
      <c r="G12" s="602">
        <v>6</v>
      </c>
      <c r="H12" s="601">
        <v>8</v>
      </c>
      <c r="I12" s="603">
        <v>9</v>
      </c>
      <c r="J12" s="601">
        <v>11</v>
      </c>
      <c r="K12" s="604">
        <v>12</v>
      </c>
      <c r="L12" s="315" t="s">
        <v>1453</v>
      </c>
    </row>
    <row r="13" spans="1:12" ht="13.5" customHeight="1">
      <c r="A13" s="502"/>
      <c r="B13" s="503" t="s">
        <v>1048</v>
      </c>
      <c r="C13" s="605">
        <v>11</v>
      </c>
      <c r="D13" s="606">
        <v>0</v>
      </c>
      <c r="E13" s="607">
        <v>0</v>
      </c>
      <c r="F13" s="608">
        <v>0</v>
      </c>
      <c r="G13" s="609">
        <v>0</v>
      </c>
      <c r="H13" s="610">
        <v>40364</v>
      </c>
      <c r="I13" s="611">
        <v>0</v>
      </c>
      <c r="J13" s="610">
        <v>40364</v>
      </c>
      <c r="K13" s="612">
        <v>0</v>
      </c>
      <c r="L13" s="613" t="s">
        <v>1453</v>
      </c>
    </row>
    <row r="14" spans="1:12" ht="13.5" customHeight="1">
      <c r="A14" s="502"/>
      <c r="B14" s="511" t="s">
        <v>1245</v>
      </c>
      <c r="C14" s="614">
        <v>11</v>
      </c>
      <c r="D14" s="615">
        <v>1</v>
      </c>
      <c r="E14" s="616">
        <v>0</v>
      </c>
      <c r="F14" s="617">
        <v>0</v>
      </c>
      <c r="G14" s="618">
        <v>0</v>
      </c>
      <c r="H14" s="619">
        <v>40364</v>
      </c>
      <c r="I14" s="620">
        <v>0</v>
      </c>
      <c r="J14" s="619">
        <v>40364</v>
      </c>
      <c r="K14" s="621">
        <v>0</v>
      </c>
      <c r="L14" s="613" t="s">
        <v>1453</v>
      </c>
    </row>
    <row r="15" spans="1:12" ht="38.25" customHeight="1">
      <c r="A15" s="502"/>
      <c r="B15" s="519" t="s">
        <v>970</v>
      </c>
      <c r="C15" s="622">
        <v>11</v>
      </c>
      <c r="D15" s="623">
        <v>1</v>
      </c>
      <c r="E15" s="624">
        <v>2</v>
      </c>
      <c r="F15" s="625">
        <v>0</v>
      </c>
      <c r="G15" s="626">
        <v>0</v>
      </c>
      <c r="H15" s="627">
        <v>7401</v>
      </c>
      <c r="I15" s="628">
        <v>0</v>
      </c>
      <c r="J15" s="627">
        <v>7401</v>
      </c>
      <c r="K15" s="629">
        <v>0</v>
      </c>
      <c r="L15" s="613" t="s">
        <v>1453</v>
      </c>
    </row>
    <row r="16" spans="1:12" ht="25.5" customHeight="1">
      <c r="A16" s="502"/>
      <c r="B16" s="511" t="s">
        <v>1492</v>
      </c>
      <c r="C16" s="614">
        <v>11</v>
      </c>
      <c r="D16" s="615">
        <v>1</v>
      </c>
      <c r="E16" s="616">
        <v>2</v>
      </c>
      <c r="F16" s="617">
        <v>9010000</v>
      </c>
      <c r="G16" s="618">
        <v>0</v>
      </c>
      <c r="H16" s="619">
        <v>7401</v>
      </c>
      <c r="I16" s="620">
        <v>0</v>
      </c>
      <c r="J16" s="619">
        <v>7401</v>
      </c>
      <c r="K16" s="621">
        <v>0</v>
      </c>
      <c r="L16" s="613" t="s">
        <v>1453</v>
      </c>
    </row>
    <row r="17" spans="1:12" ht="13.5" customHeight="1">
      <c r="A17" s="502"/>
      <c r="B17" s="519" t="s">
        <v>1494</v>
      </c>
      <c r="C17" s="622">
        <v>11</v>
      </c>
      <c r="D17" s="623">
        <v>1</v>
      </c>
      <c r="E17" s="624">
        <v>2</v>
      </c>
      <c r="F17" s="625">
        <v>9010203</v>
      </c>
      <c r="G17" s="626">
        <v>0</v>
      </c>
      <c r="H17" s="627">
        <v>4455</v>
      </c>
      <c r="I17" s="628">
        <v>0</v>
      </c>
      <c r="J17" s="627">
        <v>4455</v>
      </c>
      <c r="K17" s="629">
        <v>0</v>
      </c>
      <c r="L17" s="613" t="s">
        <v>1453</v>
      </c>
    </row>
    <row r="18" spans="1:12" ht="38.25" customHeight="1">
      <c r="A18" s="502"/>
      <c r="B18" s="511" t="s">
        <v>1792</v>
      </c>
      <c r="C18" s="614">
        <v>11</v>
      </c>
      <c r="D18" s="615">
        <v>1</v>
      </c>
      <c r="E18" s="616">
        <v>2</v>
      </c>
      <c r="F18" s="617">
        <v>9010203</v>
      </c>
      <c r="G18" s="618" t="s">
        <v>1793</v>
      </c>
      <c r="H18" s="619">
        <v>4455</v>
      </c>
      <c r="I18" s="620">
        <v>0</v>
      </c>
      <c r="J18" s="619">
        <v>4455</v>
      </c>
      <c r="K18" s="621">
        <v>0</v>
      </c>
      <c r="L18" s="613" t="s">
        <v>1453</v>
      </c>
    </row>
    <row r="19" spans="1:12" ht="13.5" customHeight="1">
      <c r="A19" s="502"/>
      <c r="B19" s="511" t="s">
        <v>1049</v>
      </c>
      <c r="C19" s="614">
        <v>11</v>
      </c>
      <c r="D19" s="615">
        <v>1</v>
      </c>
      <c r="E19" s="616">
        <v>2</v>
      </c>
      <c r="F19" s="617">
        <v>9010203</v>
      </c>
      <c r="G19" s="618" t="s">
        <v>1793</v>
      </c>
      <c r="H19" s="619">
        <v>4455</v>
      </c>
      <c r="I19" s="620">
        <v>0</v>
      </c>
      <c r="J19" s="619">
        <v>4455</v>
      </c>
      <c r="K19" s="621">
        <v>0</v>
      </c>
      <c r="L19" s="613" t="s">
        <v>1453</v>
      </c>
    </row>
    <row r="20" spans="1:12" ht="13.5" customHeight="1">
      <c r="A20" s="502"/>
      <c r="B20" s="519" t="s">
        <v>1496</v>
      </c>
      <c r="C20" s="622">
        <v>11</v>
      </c>
      <c r="D20" s="623">
        <v>1</v>
      </c>
      <c r="E20" s="624">
        <v>2</v>
      </c>
      <c r="F20" s="625">
        <v>9010204</v>
      </c>
      <c r="G20" s="626">
        <v>0</v>
      </c>
      <c r="H20" s="627">
        <v>2946</v>
      </c>
      <c r="I20" s="628">
        <v>0</v>
      </c>
      <c r="J20" s="627">
        <v>2946</v>
      </c>
      <c r="K20" s="629">
        <v>0</v>
      </c>
      <c r="L20" s="613" t="s">
        <v>1453</v>
      </c>
    </row>
    <row r="21" spans="1:12" ht="38.25" customHeight="1">
      <c r="A21" s="502"/>
      <c r="B21" s="511" t="s">
        <v>1792</v>
      </c>
      <c r="C21" s="614">
        <v>11</v>
      </c>
      <c r="D21" s="615">
        <v>1</v>
      </c>
      <c r="E21" s="616">
        <v>2</v>
      </c>
      <c r="F21" s="617">
        <v>9010204</v>
      </c>
      <c r="G21" s="618" t="s">
        <v>1793</v>
      </c>
      <c r="H21" s="619">
        <v>2946</v>
      </c>
      <c r="I21" s="620">
        <v>0</v>
      </c>
      <c r="J21" s="619">
        <v>2946</v>
      </c>
      <c r="K21" s="621">
        <v>0</v>
      </c>
      <c r="L21" s="613" t="s">
        <v>1453</v>
      </c>
    </row>
    <row r="22" spans="1:12" ht="13.5" customHeight="1">
      <c r="A22" s="502"/>
      <c r="B22" s="511" t="s">
        <v>1050</v>
      </c>
      <c r="C22" s="614">
        <v>11</v>
      </c>
      <c r="D22" s="615">
        <v>1</v>
      </c>
      <c r="E22" s="616">
        <v>2</v>
      </c>
      <c r="F22" s="617">
        <v>9010204</v>
      </c>
      <c r="G22" s="618" t="s">
        <v>1793</v>
      </c>
      <c r="H22" s="619">
        <v>2946</v>
      </c>
      <c r="I22" s="620">
        <v>0</v>
      </c>
      <c r="J22" s="619">
        <v>2946</v>
      </c>
      <c r="K22" s="621">
        <v>0</v>
      </c>
      <c r="L22" s="613" t="s">
        <v>1453</v>
      </c>
    </row>
    <row r="23" spans="1:12" ht="45.75" customHeight="1">
      <c r="A23" s="502"/>
      <c r="B23" s="519" t="s">
        <v>971</v>
      </c>
      <c r="C23" s="622">
        <v>11</v>
      </c>
      <c r="D23" s="623">
        <v>1</v>
      </c>
      <c r="E23" s="624">
        <v>3</v>
      </c>
      <c r="F23" s="625">
        <v>0</v>
      </c>
      <c r="G23" s="626">
        <v>0</v>
      </c>
      <c r="H23" s="627">
        <v>13595</v>
      </c>
      <c r="I23" s="628">
        <v>0</v>
      </c>
      <c r="J23" s="627">
        <v>13595</v>
      </c>
      <c r="K23" s="629">
        <v>0</v>
      </c>
      <c r="L23" s="613" t="s">
        <v>1453</v>
      </c>
    </row>
    <row r="24" spans="1:12" ht="25.5" customHeight="1">
      <c r="A24" s="502"/>
      <c r="B24" s="511" t="s">
        <v>1492</v>
      </c>
      <c r="C24" s="614">
        <v>11</v>
      </c>
      <c r="D24" s="615">
        <v>1</v>
      </c>
      <c r="E24" s="616">
        <v>3</v>
      </c>
      <c r="F24" s="617">
        <v>9010000</v>
      </c>
      <c r="G24" s="618">
        <v>0</v>
      </c>
      <c r="H24" s="619">
        <v>13595</v>
      </c>
      <c r="I24" s="620">
        <v>0</v>
      </c>
      <c r="J24" s="619">
        <v>13595</v>
      </c>
      <c r="K24" s="621">
        <v>0</v>
      </c>
      <c r="L24" s="613" t="s">
        <v>1453</v>
      </c>
    </row>
    <row r="25" spans="1:12" ht="13.5" customHeight="1">
      <c r="A25" s="502"/>
      <c r="B25" s="519" t="s">
        <v>1496</v>
      </c>
      <c r="C25" s="622">
        <v>11</v>
      </c>
      <c r="D25" s="623">
        <v>1</v>
      </c>
      <c r="E25" s="624">
        <v>3</v>
      </c>
      <c r="F25" s="625">
        <v>9010204</v>
      </c>
      <c r="G25" s="626">
        <v>0</v>
      </c>
      <c r="H25" s="627">
        <v>13595</v>
      </c>
      <c r="I25" s="628">
        <v>0</v>
      </c>
      <c r="J25" s="627">
        <v>13595</v>
      </c>
      <c r="K25" s="629">
        <v>0</v>
      </c>
      <c r="L25" s="613" t="s">
        <v>1453</v>
      </c>
    </row>
    <row r="26" spans="1:12" ht="38.25" customHeight="1">
      <c r="A26" s="502"/>
      <c r="B26" s="511" t="s">
        <v>1792</v>
      </c>
      <c r="C26" s="614">
        <v>11</v>
      </c>
      <c r="D26" s="615">
        <v>1</v>
      </c>
      <c r="E26" s="616">
        <v>3</v>
      </c>
      <c r="F26" s="617">
        <v>9010204</v>
      </c>
      <c r="G26" s="618" t="s">
        <v>1793</v>
      </c>
      <c r="H26" s="619">
        <v>11921</v>
      </c>
      <c r="I26" s="620">
        <v>0</v>
      </c>
      <c r="J26" s="619">
        <v>11921</v>
      </c>
      <c r="K26" s="621">
        <v>0</v>
      </c>
      <c r="L26" s="613" t="s">
        <v>1453</v>
      </c>
    </row>
    <row r="27" spans="1:12" ht="13.5" customHeight="1">
      <c r="A27" s="502"/>
      <c r="B27" s="511" t="s">
        <v>1051</v>
      </c>
      <c r="C27" s="614">
        <v>11</v>
      </c>
      <c r="D27" s="615">
        <v>1</v>
      </c>
      <c r="E27" s="616">
        <v>3</v>
      </c>
      <c r="F27" s="617">
        <v>9010204</v>
      </c>
      <c r="G27" s="618" t="s">
        <v>1793</v>
      </c>
      <c r="H27" s="619">
        <v>11921</v>
      </c>
      <c r="I27" s="620">
        <v>0</v>
      </c>
      <c r="J27" s="619">
        <v>11921</v>
      </c>
      <c r="K27" s="621">
        <v>0</v>
      </c>
      <c r="L27" s="613" t="s">
        <v>1453</v>
      </c>
    </row>
    <row r="28" spans="1:12" ht="38.25" customHeight="1">
      <c r="A28" s="502"/>
      <c r="B28" s="511" t="s">
        <v>1766</v>
      </c>
      <c r="C28" s="614">
        <v>11</v>
      </c>
      <c r="D28" s="615">
        <v>1</v>
      </c>
      <c r="E28" s="616">
        <v>3</v>
      </c>
      <c r="F28" s="617">
        <v>9010204</v>
      </c>
      <c r="G28" s="618" t="s">
        <v>1767</v>
      </c>
      <c r="H28" s="619">
        <v>814</v>
      </c>
      <c r="I28" s="620">
        <v>0</v>
      </c>
      <c r="J28" s="619">
        <v>814</v>
      </c>
      <c r="K28" s="621">
        <v>0</v>
      </c>
      <c r="L28" s="613" t="s">
        <v>1453</v>
      </c>
    </row>
    <row r="29" spans="1:12" ht="13.5" customHeight="1">
      <c r="A29" s="502"/>
      <c r="B29" s="511" t="s">
        <v>1051</v>
      </c>
      <c r="C29" s="614">
        <v>11</v>
      </c>
      <c r="D29" s="615">
        <v>1</v>
      </c>
      <c r="E29" s="616">
        <v>3</v>
      </c>
      <c r="F29" s="617">
        <v>9010204</v>
      </c>
      <c r="G29" s="618" t="s">
        <v>1767</v>
      </c>
      <c r="H29" s="619">
        <v>814</v>
      </c>
      <c r="I29" s="620">
        <v>0</v>
      </c>
      <c r="J29" s="619">
        <v>814</v>
      </c>
      <c r="K29" s="621">
        <v>0</v>
      </c>
      <c r="L29" s="613" t="s">
        <v>1453</v>
      </c>
    </row>
    <row r="30" spans="1:12" ht="51" customHeight="1">
      <c r="A30" s="502"/>
      <c r="B30" s="511" t="s">
        <v>1052</v>
      </c>
      <c r="C30" s="614">
        <v>11</v>
      </c>
      <c r="D30" s="615">
        <v>1</v>
      </c>
      <c r="E30" s="616">
        <v>3</v>
      </c>
      <c r="F30" s="617">
        <v>9010204</v>
      </c>
      <c r="G30" s="618" t="s">
        <v>1053</v>
      </c>
      <c r="H30" s="619">
        <v>40</v>
      </c>
      <c r="I30" s="620">
        <v>0</v>
      </c>
      <c r="J30" s="619">
        <v>40</v>
      </c>
      <c r="K30" s="621">
        <v>0</v>
      </c>
      <c r="L30" s="613" t="s">
        <v>1453</v>
      </c>
    </row>
    <row r="31" spans="1:12" ht="13.5" customHeight="1">
      <c r="A31" s="502"/>
      <c r="B31" s="511" t="s">
        <v>1051</v>
      </c>
      <c r="C31" s="614">
        <v>11</v>
      </c>
      <c r="D31" s="615">
        <v>1</v>
      </c>
      <c r="E31" s="616">
        <v>3</v>
      </c>
      <c r="F31" s="617">
        <v>9010204</v>
      </c>
      <c r="G31" s="618" t="s">
        <v>1053</v>
      </c>
      <c r="H31" s="619">
        <v>40</v>
      </c>
      <c r="I31" s="620">
        <v>0</v>
      </c>
      <c r="J31" s="619">
        <v>40</v>
      </c>
      <c r="K31" s="621">
        <v>0</v>
      </c>
      <c r="L31" s="613" t="s">
        <v>1453</v>
      </c>
    </row>
    <row r="32" spans="1:12" ht="25.5" customHeight="1">
      <c r="A32" s="502"/>
      <c r="B32" s="511" t="s">
        <v>1768</v>
      </c>
      <c r="C32" s="614">
        <v>11</v>
      </c>
      <c r="D32" s="615">
        <v>1</v>
      </c>
      <c r="E32" s="616">
        <v>3</v>
      </c>
      <c r="F32" s="617">
        <v>9010204</v>
      </c>
      <c r="G32" s="618" t="s">
        <v>1769</v>
      </c>
      <c r="H32" s="619">
        <v>193</v>
      </c>
      <c r="I32" s="620">
        <v>0</v>
      </c>
      <c r="J32" s="619">
        <v>193</v>
      </c>
      <c r="K32" s="621">
        <v>0</v>
      </c>
      <c r="L32" s="613" t="s">
        <v>1453</v>
      </c>
    </row>
    <row r="33" spans="1:12" ht="13.5" customHeight="1">
      <c r="A33" s="502"/>
      <c r="B33" s="511" t="s">
        <v>1051</v>
      </c>
      <c r="C33" s="614">
        <v>11</v>
      </c>
      <c r="D33" s="615">
        <v>1</v>
      </c>
      <c r="E33" s="616">
        <v>3</v>
      </c>
      <c r="F33" s="617">
        <v>9010204</v>
      </c>
      <c r="G33" s="618" t="s">
        <v>1769</v>
      </c>
      <c r="H33" s="619">
        <v>193</v>
      </c>
      <c r="I33" s="620">
        <v>0</v>
      </c>
      <c r="J33" s="619">
        <v>193</v>
      </c>
      <c r="K33" s="621">
        <v>0</v>
      </c>
      <c r="L33" s="613" t="s">
        <v>1453</v>
      </c>
    </row>
    <row r="34" spans="1:12" ht="25.5" customHeight="1">
      <c r="A34" s="502"/>
      <c r="B34" s="511" t="s">
        <v>1770</v>
      </c>
      <c r="C34" s="614">
        <v>11</v>
      </c>
      <c r="D34" s="615">
        <v>1</v>
      </c>
      <c r="E34" s="616">
        <v>3</v>
      </c>
      <c r="F34" s="617">
        <v>9010204</v>
      </c>
      <c r="G34" s="618" t="s">
        <v>1771</v>
      </c>
      <c r="H34" s="619">
        <v>623</v>
      </c>
      <c r="I34" s="620">
        <v>0</v>
      </c>
      <c r="J34" s="619">
        <v>623</v>
      </c>
      <c r="K34" s="621">
        <v>0</v>
      </c>
      <c r="L34" s="613" t="s">
        <v>1453</v>
      </c>
    </row>
    <row r="35" spans="1:12" ht="13.5" customHeight="1">
      <c r="A35" s="502"/>
      <c r="B35" s="511" t="s">
        <v>1051</v>
      </c>
      <c r="C35" s="614">
        <v>11</v>
      </c>
      <c r="D35" s="615">
        <v>1</v>
      </c>
      <c r="E35" s="616">
        <v>3</v>
      </c>
      <c r="F35" s="617">
        <v>9010204</v>
      </c>
      <c r="G35" s="618" t="s">
        <v>1771</v>
      </c>
      <c r="H35" s="619">
        <v>623</v>
      </c>
      <c r="I35" s="620">
        <v>0</v>
      </c>
      <c r="J35" s="619">
        <v>623</v>
      </c>
      <c r="K35" s="621">
        <v>0</v>
      </c>
      <c r="L35" s="613" t="s">
        <v>1453</v>
      </c>
    </row>
    <row r="36" spans="1:12" ht="25.5" customHeight="1">
      <c r="A36" s="502"/>
      <c r="B36" s="511" t="s">
        <v>1861</v>
      </c>
      <c r="C36" s="614">
        <v>11</v>
      </c>
      <c r="D36" s="615">
        <v>1</v>
      </c>
      <c r="E36" s="616">
        <v>3</v>
      </c>
      <c r="F36" s="617">
        <v>9010204</v>
      </c>
      <c r="G36" s="618" t="s">
        <v>1862</v>
      </c>
      <c r="H36" s="619">
        <v>2</v>
      </c>
      <c r="I36" s="620">
        <v>0</v>
      </c>
      <c r="J36" s="619">
        <v>2</v>
      </c>
      <c r="K36" s="621">
        <v>0</v>
      </c>
      <c r="L36" s="613" t="s">
        <v>1453</v>
      </c>
    </row>
    <row r="37" spans="1:12" ht="13.5" customHeight="1">
      <c r="A37" s="502"/>
      <c r="B37" s="511" t="s">
        <v>1051</v>
      </c>
      <c r="C37" s="614">
        <v>11</v>
      </c>
      <c r="D37" s="615">
        <v>1</v>
      </c>
      <c r="E37" s="616">
        <v>3</v>
      </c>
      <c r="F37" s="617">
        <v>9010204</v>
      </c>
      <c r="G37" s="618" t="s">
        <v>1862</v>
      </c>
      <c r="H37" s="619">
        <v>2</v>
      </c>
      <c r="I37" s="620">
        <v>0</v>
      </c>
      <c r="J37" s="619">
        <v>2</v>
      </c>
      <c r="K37" s="621">
        <v>0</v>
      </c>
      <c r="L37" s="613" t="s">
        <v>1453</v>
      </c>
    </row>
    <row r="38" spans="1:12" ht="13.5" customHeight="1">
      <c r="A38" s="502"/>
      <c r="B38" s="511" t="s">
        <v>1863</v>
      </c>
      <c r="C38" s="614">
        <v>11</v>
      </c>
      <c r="D38" s="615">
        <v>1</v>
      </c>
      <c r="E38" s="616">
        <v>3</v>
      </c>
      <c r="F38" s="617">
        <v>9010204</v>
      </c>
      <c r="G38" s="618" t="s">
        <v>1864</v>
      </c>
      <c r="H38" s="619">
        <v>2</v>
      </c>
      <c r="I38" s="620">
        <v>0</v>
      </c>
      <c r="J38" s="619">
        <v>2</v>
      </c>
      <c r="K38" s="621">
        <v>0</v>
      </c>
      <c r="L38" s="613" t="s">
        <v>1453</v>
      </c>
    </row>
    <row r="39" spans="1:12" ht="13.5" customHeight="1">
      <c r="A39" s="502"/>
      <c r="B39" s="511" t="s">
        <v>1051</v>
      </c>
      <c r="C39" s="614">
        <v>11</v>
      </c>
      <c r="D39" s="615">
        <v>1</v>
      </c>
      <c r="E39" s="616">
        <v>3</v>
      </c>
      <c r="F39" s="617">
        <v>9010204</v>
      </c>
      <c r="G39" s="618" t="s">
        <v>1864</v>
      </c>
      <c r="H39" s="619">
        <v>2</v>
      </c>
      <c r="I39" s="620">
        <v>0</v>
      </c>
      <c r="J39" s="619">
        <v>2</v>
      </c>
      <c r="K39" s="621">
        <v>0</v>
      </c>
      <c r="L39" s="613" t="s">
        <v>1453</v>
      </c>
    </row>
    <row r="40" spans="1:12" ht="38.25" customHeight="1">
      <c r="A40" s="502"/>
      <c r="B40" s="519" t="s">
        <v>1392</v>
      </c>
      <c r="C40" s="622">
        <v>11</v>
      </c>
      <c r="D40" s="623">
        <v>1</v>
      </c>
      <c r="E40" s="624">
        <v>6</v>
      </c>
      <c r="F40" s="625">
        <v>0</v>
      </c>
      <c r="G40" s="626">
        <v>0</v>
      </c>
      <c r="H40" s="627">
        <v>18021</v>
      </c>
      <c r="I40" s="628">
        <v>0</v>
      </c>
      <c r="J40" s="627">
        <v>18021</v>
      </c>
      <c r="K40" s="629">
        <v>0</v>
      </c>
      <c r="L40" s="613" t="s">
        <v>1453</v>
      </c>
    </row>
    <row r="41" spans="1:12" ht="25.5" customHeight="1">
      <c r="A41" s="502"/>
      <c r="B41" s="511" t="s">
        <v>1492</v>
      </c>
      <c r="C41" s="614">
        <v>11</v>
      </c>
      <c r="D41" s="615">
        <v>1</v>
      </c>
      <c r="E41" s="616">
        <v>6</v>
      </c>
      <c r="F41" s="617">
        <v>9010000</v>
      </c>
      <c r="G41" s="618">
        <v>0</v>
      </c>
      <c r="H41" s="619">
        <v>18021</v>
      </c>
      <c r="I41" s="620">
        <v>0</v>
      </c>
      <c r="J41" s="619">
        <v>18021</v>
      </c>
      <c r="K41" s="621">
        <v>0</v>
      </c>
      <c r="L41" s="613" t="s">
        <v>1453</v>
      </c>
    </row>
    <row r="42" spans="1:12" ht="13.5" customHeight="1">
      <c r="A42" s="502"/>
      <c r="B42" s="519" t="s">
        <v>1496</v>
      </c>
      <c r="C42" s="622">
        <v>11</v>
      </c>
      <c r="D42" s="623">
        <v>1</v>
      </c>
      <c r="E42" s="624">
        <v>6</v>
      </c>
      <c r="F42" s="625">
        <v>9010204</v>
      </c>
      <c r="G42" s="626">
        <v>0</v>
      </c>
      <c r="H42" s="627">
        <v>15834</v>
      </c>
      <c r="I42" s="628">
        <v>0</v>
      </c>
      <c r="J42" s="627">
        <v>15834</v>
      </c>
      <c r="K42" s="629">
        <v>0</v>
      </c>
      <c r="L42" s="613" t="s">
        <v>1453</v>
      </c>
    </row>
    <row r="43" spans="1:12" ht="38.25" customHeight="1">
      <c r="A43" s="502"/>
      <c r="B43" s="511" t="s">
        <v>1792</v>
      </c>
      <c r="C43" s="614">
        <v>11</v>
      </c>
      <c r="D43" s="615">
        <v>1</v>
      </c>
      <c r="E43" s="616">
        <v>6</v>
      </c>
      <c r="F43" s="617">
        <v>9010204</v>
      </c>
      <c r="G43" s="618" t="s">
        <v>1793</v>
      </c>
      <c r="H43" s="619">
        <v>14554</v>
      </c>
      <c r="I43" s="620">
        <v>0</v>
      </c>
      <c r="J43" s="619">
        <v>14554</v>
      </c>
      <c r="K43" s="621">
        <v>0</v>
      </c>
      <c r="L43" s="613" t="s">
        <v>1453</v>
      </c>
    </row>
    <row r="44" spans="1:12" ht="23.25" customHeight="1">
      <c r="A44" s="502"/>
      <c r="B44" s="511" t="s">
        <v>1054</v>
      </c>
      <c r="C44" s="614">
        <v>11</v>
      </c>
      <c r="D44" s="615">
        <v>1</v>
      </c>
      <c r="E44" s="616">
        <v>6</v>
      </c>
      <c r="F44" s="617">
        <v>9010204</v>
      </c>
      <c r="G44" s="618" t="s">
        <v>1793</v>
      </c>
      <c r="H44" s="619">
        <v>14554</v>
      </c>
      <c r="I44" s="620">
        <v>0</v>
      </c>
      <c r="J44" s="619">
        <v>14554</v>
      </c>
      <c r="K44" s="621">
        <v>0</v>
      </c>
      <c r="L44" s="613" t="s">
        <v>1453</v>
      </c>
    </row>
    <row r="45" spans="1:12" ht="38.25" customHeight="1">
      <c r="A45" s="502"/>
      <c r="B45" s="511" t="s">
        <v>1766</v>
      </c>
      <c r="C45" s="614">
        <v>11</v>
      </c>
      <c r="D45" s="615">
        <v>1</v>
      </c>
      <c r="E45" s="616">
        <v>6</v>
      </c>
      <c r="F45" s="617">
        <v>9010204</v>
      </c>
      <c r="G45" s="618" t="s">
        <v>1767</v>
      </c>
      <c r="H45" s="619">
        <v>741</v>
      </c>
      <c r="I45" s="620">
        <v>0</v>
      </c>
      <c r="J45" s="619">
        <v>741</v>
      </c>
      <c r="K45" s="621">
        <v>0</v>
      </c>
      <c r="L45" s="613" t="s">
        <v>1453</v>
      </c>
    </row>
    <row r="46" spans="1:12" ht="23.25" customHeight="1">
      <c r="A46" s="502"/>
      <c r="B46" s="511" t="s">
        <v>1054</v>
      </c>
      <c r="C46" s="614">
        <v>11</v>
      </c>
      <c r="D46" s="615">
        <v>1</v>
      </c>
      <c r="E46" s="616">
        <v>6</v>
      </c>
      <c r="F46" s="617">
        <v>9010204</v>
      </c>
      <c r="G46" s="618" t="s">
        <v>1767</v>
      </c>
      <c r="H46" s="619">
        <v>741</v>
      </c>
      <c r="I46" s="620">
        <v>0</v>
      </c>
      <c r="J46" s="619">
        <v>741</v>
      </c>
      <c r="K46" s="621">
        <v>0</v>
      </c>
      <c r="L46" s="613" t="s">
        <v>1453</v>
      </c>
    </row>
    <row r="47" spans="1:12" ht="25.5" customHeight="1">
      <c r="A47" s="502"/>
      <c r="B47" s="511" t="s">
        <v>1768</v>
      </c>
      <c r="C47" s="614">
        <v>11</v>
      </c>
      <c r="D47" s="615">
        <v>1</v>
      </c>
      <c r="E47" s="616">
        <v>6</v>
      </c>
      <c r="F47" s="617">
        <v>9010204</v>
      </c>
      <c r="G47" s="618" t="s">
        <v>1769</v>
      </c>
      <c r="H47" s="619">
        <v>219</v>
      </c>
      <c r="I47" s="620">
        <v>0</v>
      </c>
      <c r="J47" s="619">
        <v>219</v>
      </c>
      <c r="K47" s="621">
        <v>0</v>
      </c>
      <c r="L47" s="613" t="s">
        <v>1453</v>
      </c>
    </row>
    <row r="48" spans="1:12" ht="23.25" customHeight="1">
      <c r="A48" s="502"/>
      <c r="B48" s="511" t="s">
        <v>1054</v>
      </c>
      <c r="C48" s="614">
        <v>11</v>
      </c>
      <c r="D48" s="615">
        <v>1</v>
      </c>
      <c r="E48" s="616">
        <v>6</v>
      </c>
      <c r="F48" s="617">
        <v>9010204</v>
      </c>
      <c r="G48" s="618" t="s">
        <v>1769</v>
      </c>
      <c r="H48" s="619">
        <v>219</v>
      </c>
      <c r="I48" s="620">
        <v>0</v>
      </c>
      <c r="J48" s="619">
        <v>219</v>
      </c>
      <c r="K48" s="621">
        <v>0</v>
      </c>
      <c r="L48" s="613" t="s">
        <v>1453</v>
      </c>
    </row>
    <row r="49" spans="1:12" ht="25.5" customHeight="1">
      <c r="A49" s="502"/>
      <c r="B49" s="511" t="s">
        <v>1770</v>
      </c>
      <c r="C49" s="614">
        <v>11</v>
      </c>
      <c r="D49" s="615">
        <v>1</v>
      </c>
      <c r="E49" s="616">
        <v>6</v>
      </c>
      <c r="F49" s="617">
        <v>9010204</v>
      </c>
      <c r="G49" s="618" t="s">
        <v>1771</v>
      </c>
      <c r="H49" s="619">
        <v>316</v>
      </c>
      <c r="I49" s="620">
        <v>0</v>
      </c>
      <c r="J49" s="619">
        <v>316</v>
      </c>
      <c r="K49" s="621">
        <v>0</v>
      </c>
      <c r="L49" s="613" t="s">
        <v>1453</v>
      </c>
    </row>
    <row r="50" spans="1:12" ht="23.25" customHeight="1">
      <c r="A50" s="502"/>
      <c r="B50" s="511" t="s">
        <v>1054</v>
      </c>
      <c r="C50" s="614">
        <v>11</v>
      </c>
      <c r="D50" s="615">
        <v>1</v>
      </c>
      <c r="E50" s="616">
        <v>6</v>
      </c>
      <c r="F50" s="617">
        <v>9010204</v>
      </c>
      <c r="G50" s="618" t="s">
        <v>1771</v>
      </c>
      <c r="H50" s="619">
        <v>316</v>
      </c>
      <c r="I50" s="620">
        <v>0</v>
      </c>
      <c r="J50" s="619">
        <v>316</v>
      </c>
      <c r="K50" s="621">
        <v>0</v>
      </c>
      <c r="L50" s="613" t="s">
        <v>1453</v>
      </c>
    </row>
    <row r="51" spans="1:12" ht="13.5" customHeight="1">
      <c r="A51" s="502"/>
      <c r="B51" s="511" t="s">
        <v>1863</v>
      </c>
      <c r="C51" s="614">
        <v>11</v>
      </c>
      <c r="D51" s="615">
        <v>1</v>
      </c>
      <c r="E51" s="616">
        <v>6</v>
      </c>
      <c r="F51" s="617">
        <v>9010204</v>
      </c>
      <c r="G51" s="618" t="s">
        <v>1864</v>
      </c>
      <c r="H51" s="619">
        <v>4</v>
      </c>
      <c r="I51" s="620">
        <v>0</v>
      </c>
      <c r="J51" s="619">
        <v>4</v>
      </c>
      <c r="K51" s="621">
        <v>0</v>
      </c>
      <c r="L51" s="613" t="s">
        <v>1453</v>
      </c>
    </row>
    <row r="52" spans="1:12" ht="23.25" customHeight="1">
      <c r="A52" s="502"/>
      <c r="B52" s="511" t="s">
        <v>1054</v>
      </c>
      <c r="C52" s="614">
        <v>11</v>
      </c>
      <c r="D52" s="615">
        <v>1</v>
      </c>
      <c r="E52" s="616">
        <v>6</v>
      </c>
      <c r="F52" s="617">
        <v>9010204</v>
      </c>
      <c r="G52" s="618" t="s">
        <v>1864</v>
      </c>
      <c r="H52" s="619">
        <v>4</v>
      </c>
      <c r="I52" s="620">
        <v>0</v>
      </c>
      <c r="J52" s="619">
        <v>4</v>
      </c>
      <c r="K52" s="621">
        <v>0</v>
      </c>
      <c r="L52" s="613" t="s">
        <v>1453</v>
      </c>
    </row>
    <row r="53" spans="1:12" ht="25.5" customHeight="1">
      <c r="A53" s="502"/>
      <c r="B53" s="519" t="s">
        <v>1502</v>
      </c>
      <c r="C53" s="622">
        <v>11</v>
      </c>
      <c r="D53" s="623">
        <v>1</v>
      </c>
      <c r="E53" s="624">
        <v>6</v>
      </c>
      <c r="F53" s="625">
        <v>9010225</v>
      </c>
      <c r="G53" s="626">
        <v>0</v>
      </c>
      <c r="H53" s="627">
        <v>2187</v>
      </c>
      <c r="I53" s="628">
        <v>0</v>
      </c>
      <c r="J53" s="627">
        <v>2187</v>
      </c>
      <c r="K53" s="629">
        <v>0</v>
      </c>
      <c r="L53" s="613" t="s">
        <v>1453</v>
      </c>
    </row>
    <row r="54" spans="1:12" ht="38.25" customHeight="1">
      <c r="A54" s="502"/>
      <c r="B54" s="511" t="s">
        <v>1792</v>
      </c>
      <c r="C54" s="614">
        <v>11</v>
      </c>
      <c r="D54" s="615">
        <v>1</v>
      </c>
      <c r="E54" s="616">
        <v>6</v>
      </c>
      <c r="F54" s="617">
        <v>9010225</v>
      </c>
      <c r="G54" s="618" t="s">
        <v>1793</v>
      </c>
      <c r="H54" s="619">
        <v>2187</v>
      </c>
      <c r="I54" s="620">
        <v>0</v>
      </c>
      <c r="J54" s="619">
        <v>2187</v>
      </c>
      <c r="K54" s="621">
        <v>0</v>
      </c>
      <c r="L54" s="613" t="s">
        <v>1453</v>
      </c>
    </row>
    <row r="55" spans="1:12" ht="25.5" customHeight="1">
      <c r="A55" s="502"/>
      <c r="B55" s="511" t="s">
        <v>1055</v>
      </c>
      <c r="C55" s="614">
        <v>11</v>
      </c>
      <c r="D55" s="615">
        <v>1</v>
      </c>
      <c r="E55" s="616">
        <v>6</v>
      </c>
      <c r="F55" s="617">
        <v>9010225</v>
      </c>
      <c r="G55" s="618" t="s">
        <v>1793</v>
      </c>
      <c r="H55" s="619">
        <v>2187</v>
      </c>
      <c r="I55" s="620">
        <v>0</v>
      </c>
      <c r="J55" s="619">
        <v>2187</v>
      </c>
      <c r="K55" s="621">
        <v>0</v>
      </c>
      <c r="L55" s="613" t="s">
        <v>1453</v>
      </c>
    </row>
    <row r="56" spans="1:12" ht="13.5" customHeight="1">
      <c r="A56" s="502"/>
      <c r="B56" s="519" t="s">
        <v>1246</v>
      </c>
      <c r="C56" s="622">
        <v>11</v>
      </c>
      <c r="D56" s="623">
        <v>1</v>
      </c>
      <c r="E56" s="624">
        <v>13</v>
      </c>
      <c r="F56" s="625">
        <v>0</v>
      </c>
      <c r="G56" s="626">
        <v>0</v>
      </c>
      <c r="H56" s="627">
        <v>1347</v>
      </c>
      <c r="I56" s="628">
        <v>0</v>
      </c>
      <c r="J56" s="627">
        <v>1347</v>
      </c>
      <c r="K56" s="629">
        <v>0</v>
      </c>
      <c r="L56" s="613" t="s">
        <v>1453</v>
      </c>
    </row>
    <row r="57" spans="1:12" ht="13.5" customHeight="1">
      <c r="A57" s="502"/>
      <c r="B57" s="511" t="s">
        <v>1513</v>
      </c>
      <c r="C57" s="614">
        <v>11</v>
      </c>
      <c r="D57" s="615">
        <v>1</v>
      </c>
      <c r="E57" s="616">
        <v>13</v>
      </c>
      <c r="F57" s="617">
        <v>9030000</v>
      </c>
      <c r="G57" s="618">
        <v>0</v>
      </c>
      <c r="H57" s="619">
        <v>1347</v>
      </c>
      <c r="I57" s="620">
        <v>0</v>
      </c>
      <c r="J57" s="619">
        <v>1347</v>
      </c>
      <c r="K57" s="621">
        <v>0</v>
      </c>
      <c r="L57" s="613" t="s">
        <v>1453</v>
      </c>
    </row>
    <row r="58" spans="1:12" ht="25.5" customHeight="1">
      <c r="A58" s="502"/>
      <c r="B58" s="519" t="s">
        <v>1526</v>
      </c>
      <c r="C58" s="622">
        <v>11</v>
      </c>
      <c r="D58" s="623">
        <v>1</v>
      </c>
      <c r="E58" s="624">
        <v>13</v>
      </c>
      <c r="F58" s="625">
        <v>9039003</v>
      </c>
      <c r="G58" s="626">
        <v>0</v>
      </c>
      <c r="H58" s="627">
        <v>1347</v>
      </c>
      <c r="I58" s="628">
        <v>0</v>
      </c>
      <c r="J58" s="627">
        <v>1347</v>
      </c>
      <c r="K58" s="629">
        <v>0</v>
      </c>
      <c r="L58" s="613" t="s">
        <v>1453</v>
      </c>
    </row>
    <row r="59" spans="1:12" ht="25.5" customHeight="1">
      <c r="A59" s="502"/>
      <c r="B59" s="511" t="s">
        <v>1770</v>
      </c>
      <c r="C59" s="614">
        <v>11</v>
      </c>
      <c r="D59" s="615">
        <v>1</v>
      </c>
      <c r="E59" s="616">
        <v>13</v>
      </c>
      <c r="F59" s="617">
        <v>9039003</v>
      </c>
      <c r="G59" s="618" t="s">
        <v>1771</v>
      </c>
      <c r="H59" s="619">
        <v>1347</v>
      </c>
      <c r="I59" s="620">
        <v>0</v>
      </c>
      <c r="J59" s="619">
        <v>1347</v>
      </c>
      <c r="K59" s="621">
        <v>0</v>
      </c>
      <c r="L59" s="613" t="s">
        <v>1453</v>
      </c>
    </row>
    <row r="60" spans="1:12" ht="38.25" customHeight="1">
      <c r="A60" s="502"/>
      <c r="B60" s="511" t="s">
        <v>1056</v>
      </c>
      <c r="C60" s="614">
        <v>11</v>
      </c>
      <c r="D60" s="615">
        <v>1</v>
      </c>
      <c r="E60" s="616">
        <v>13</v>
      </c>
      <c r="F60" s="617">
        <v>9039003</v>
      </c>
      <c r="G60" s="618" t="s">
        <v>1771</v>
      </c>
      <c r="H60" s="619">
        <v>1347</v>
      </c>
      <c r="I60" s="620">
        <v>0</v>
      </c>
      <c r="J60" s="619">
        <v>1347</v>
      </c>
      <c r="K60" s="621">
        <v>0</v>
      </c>
      <c r="L60" s="613" t="s">
        <v>1453</v>
      </c>
    </row>
    <row r="61" spans="1:12" ht="13.5" customHeight="1">
      <c r="A61" s="502"/>
      <c r="B61" s="519" t="s">
        <v>1057</v>
      </c>
      <c r="C61" s="622">
        <v>40</v>
      </c>
      <c r="D61" s="623">
        <v>0</v>
      </c>
      <c r="E61" s="624">
        <v>0</v>
      </c>
      <c r="F61" s="625">
        <v>0</v>
      </c>
      <c r="G61" s="626">
        <v>0</v>
      </c>
      <c r="H61" s="627">
        <v>894527.67</v>
      </c>
      <c r="I61" s="628">
        <v>173921.3</v>
      </c>
      <c r="J61" s="627">
        <v>888974.27</v>
      </c>
      <c r="K61" s="629">
        <v>192178.2</v>
      </c>
      <c r="L61" s="613" t="s">
        <v>1453</v>
      </c>
    </row>
    <row r="62" spans="1:12" ht="13.5" customHeight="1">
      <c r="A62" s="502"/>
      <c r="B62" s="511" t="s">
        <v>1245</v>
      </c>
      <c r="C62" s="614">
        <v>40</v>
      </c>
      <c r="D62" s="615">
        <v>1</v>
      </c>
      <c r="E62" s="616">
        <v>0</v>
      </c>
      <c r="F62" s="617">
        <v>0</v>
      </c>
      <c r="G62" s="618">
        <v>0</v>
      </c>
      <c r="H62" s="619">
        <v>284535.40000000002</v>
      </c>
      <c r="I62" s="620">
        <v>9017.4</v>
      </c>
      <c r="J62" s="619">
        <v>282305.40000000002</v>
      </c>
      <c r="K62" s="621">
        <v>8987.4</v>
      </c>
      <c r="L62" s="613" t="s">
        <v>1453</v>
      </c>
    </row>
    <row r="63" spans="1:12" ht="51" customHeight="1">
      <c r="A63" s="502"/>
      <c r="B63" s="519" t="s">
        <v>972</v>
      </c>
      <c r="C63" s="622">
        <v>40</v>
      </c>
      <c r="D63" s="623">
        <v>1</v>
      </c>
      <c r="E63" s="624">
        <v>4</v>
      </c>
      <c r="F63" s="625">
        <v>0</v>
      </c>
      <c r="G63" s="626">
        <v>0</v>
      </c>
      <c r="H63" s="627">
        <v>136822</v>
      </c>
      <c r="I63" s="628">
        <v>0</v>
      </c>
      <c r="J63" s="627">
        <v>136822</v>
      </c>
      <c r="K63" s="629">
        <v>0</v>
      </c>
      <c r="L63" s="613" t="s">
        <v>1453</v>
      </c>
    </row>
    <row r="64" spans="1:12" ht="38.25" customHeight="1">
      <c r="A64" s="502"/>
      <c r="B64" s="511" t="s">
        <v>1498</v>
      </c>
      <c r="C64" s="614">
        <v>40</v>
      </c>
      <c r="D64" s="615">
        <v>1</v>
      </c>
      <c r="E64" s="616">
        <v>4</v>
      </c>
      <c r="F64" s="617">
        <v>4100000</v>
      </c>
      <c r="G64" s="618">
        <v>0</v>
      </c>
      <c r="H64" s="619">
        <v>136822</v>
      </c>
      <c r="I64" s="620">
        <v>0</v>
      </c>
      <c r="J64" s="619">
        <v>136822</v>
      </c>
      <c r="K64" s="621">
        <v>0</v>
      </c>
      <c r="L64" s="613" t="s">
        <v>1453</v>
      </c>
    </row>
    <row r="65" spans="1:12" ht="13.5" customHeight="1">
      <c r="A65" s="502"/>
      <c r="B65" s="519" t="s">
        <v>1496</v>
      </c>
      <c r="C65" s="622">
        <v>40</v>
      </c>
      <c r="D65" s="623">
        <v>1</v>
      </c>
      <c r="E65" s="624">
        <v>4</v>
      </c>
      <c r="F65" s="625">
        <v>4100204</v>
      </c>
      <c r="G65" s="626">
        <v>0</v>
      </c>
      <c r="H65" s="627">
        <v>132367</v>
      </c>
      <c r="I65" s="628">
        <v>0</v>
      </c>
      <c r="J65" s="627">
        <v>132367</v>
      </c>
      <c r="K65" s="629">
        <v>0</v>
      </c>
      <c r="L65" s="613" t="s">
        <v>1453</v>
      </c>
    </row>
    <row r="66" spans="1:12" ht="38.25" customHeight="1">
      <c r="A66" s="502"/>
      <c r="B66" s="511" t="s">
        <v>1792</v>
      </c>
      <c r="C66" s="614">
        <v>40</v>
      </c>
      <c r="D66" s="615">
        <v>1</v>
      </c>
      <c r="E66" s="616">
        <v>4</v>
      </c>
      <c r="F66" s="617">
        <v>4100204</v>
      </c>
      <c r="G66" s="618" t="s">
        <v>1793</v>
      </c>
      <c r="H66" s="619">
        <v>122794</v>
      </c>
      <c r="I66" s="620">
        <v>0</v>
      </c>
      <c r="J66" s="619">
        <v>122794</v>
      </c>
      <c r="K66" s="621">
        <v>0</v>
      </c>
      <c r="L66" s="613" t="s">
        <v>1453</v>
      </c>
    </row>
    <row r="67" spans="1:12" ht="13.5" customHeight="1">
      <c r="A67" s="502"/>
      <c r="B67" s="511" t="s">
        <v>1058</v>
      </c>
      <c r="C67" s="614">
        <v>40</v>
      </c>
      <c r="D67" s="615">
        <v>1</v>
      </c>
      <c r="E67" s="616">
        <v>4</v>
      </c>
      <c r="F67" s="617">
        <v>4100204</v>
      </c>
      <c r="G67" s="618" t="s">
        <v>1793</v>
      </c>
      <c r="H67" s="619">
        <v>122794</v>
      </c>
      <c r="I67" s="620">
        <v>0</v>
      </c>
      <c r="J67" s="619">
        <v>122794</v>
      </c>
      <c r="K67" s="621">
        <v>0</v>
      </c>
      <c r="L67" s="613" t="s">
        <v>1453</v>
      </c>
    </row>
    <row r="68" spans="1:12" ht="38.25" customHeight="1">
      <c r="A68" s="502"/>
      <c r="B68" s="511" t="s">
        <v>1766</v>
      </c>
      <c r="C68" s="614">
        <v>40</v>
      </c>
      <c r="D68" s="615">
        <v>1</v>
      </c>
      <c r="E68" s="616">
        <v>4</v>
      </c>
      <c r="F68" s="617">
        <v>4100204</v>
      </c>
      <c r="G68" s="618" t="s">
        <v>1767</v>
      </c>
      <c r="H68" s="619">
        <v>4856</v>
      </c>
      <c r="I68" s="620">
        <v>0</v>
      </c>
      <c r="J68" s="619">
        <v>4856</v>
      </c>
      <c r="K68" s="621">
        <v>0</v>
      </c>
      <c r="L68" s="613" t="s">
        <v>1453</v>
      </c>
    </row>
    <row r="69" spans="1:12" ht="13.5" customHeight="1">
      <c r="A69" s="502"/>
      <c r="B69" s="511" t="s">
        <v>1058</v>
      </c>
      <c r="C69" s="614">
        <v>40</v>
      </c>
      <c r="D69" s="615">
        <v>1</v>
      </c>
      <c r="E69" s="616">
        <v>4</v>
      </c>
      <c r="F69" s="617">
        <v>4100204</v>
      </c>
      <c r="G69" s="618" t="s">
        <v>1767</v>
      </c>
      <c r="H69" s="619">
        <v>4556</v>
      </c>
      <c r="I69" s="620">
        <v>0</v>
      </c>
      <c r="J69" s="619">
        <v>4556</v>
      </c>
      <c r="K69" s="621">
        <v>0</v>
      </c>
      <c r="L69" s="613" t="s">
        <v>1453</v>
      </c>
    </row>
    <row r="70" spans="1:12" ht="13.5" customHeight="1">
      <c r="A70" s="502"/>
      <c r="B70" s="511" t="s">
        <v>1059</v>
      </c>
      <c r="C70" s="614">
        <v>40</v>
      </c>
      <c r="D70" s="615">
        <v>1</v>
      </c>
      <c r="E70" s="616">
        <v>4</v>
      </c>
      <c r="F70" s="617">
        <v>4100204</v>
      </c>
      <c r="G70" s="618" t="s">
        <v>1767</v>
      </c>
      <c r="H70" s="619">
        <v>300</v>
      </c>
      <c r="I70" s="620">
        <v>0</v>
      </c>
      <c r="J70" s="619">
        <v>300</v>
      </c>
      <c r="K70" s="621">
        <v>0</v>
      </c>
      <c r="L70" s="613" t="s">
        <v>1453</v>
      </c>
    </row>
    <row r="71" spans="1:12" ht="25.5" customHeight="1">
      <c r="A71" s="502"/>
      <c r="B71" s="511" t="s">
        <v>1768</v>
      </c>
      <c r="C71" s="614">
        <v>40</v>
      </c>
      <c r="D71" s="615">
        <v>1</v>
      </c>
      <c r="E71" s="616">
        <v>4</v>
      </c>
      <c r="F71" s="617">
        <v>4100204</v>
      </c>
      <c r="G71" s="618" t="s">
        <v>1769</v>
      </c>
      <c r="H71" s="619">
        <v>1972</v>
      </c>
      <c r="I71" s="620">
        <v>0</v>
      </c>
      <c r="J71" s="619">
        <v>1972</v>
      </c>
      <c r="K71" s="621">
        <v>0</v>
      </c>
      <c r="L71" s="613" t="s">
        <v>1453</v>
      </c>
    </row>
    <row r="72" spans="1:12" ht="13.5" customHeight="1">
      <c r="A72" s="502"/>
      <c r="B72" s="511" t="s">
        <v>1058</v>
      </c>
      <c r="C72" s="614">
        <v>40</v>
      </c>
      <c r="D72" s="615">
        <v>1</v>
      </c>
      <c r="E72" s="616">
        <v>4</v>
      </c>
      <c r="F72" s="617">
        <v>4100204</v>
      </c>
      <c r="G72" s="618" t="s">
        <v>1769</v>
      </c>
      <c r="H72" s="619">
        <v>1972</v>
      </c>
      <c r="I72" s="620">
        <v>0</v>
      </c>
      <c r="J72" s="619">
        <v>1972</v>
      </c>
      <c r="K72" s="621">
        <v>0</v>
      </c>
      <c r="L72" s="613" t="s">
        <v>1453</v>
      </c>
    </row>
    <row r="73" spans="1:12" ht="25.5" customHeight="1">
      <c r="A73" s="502"/>
      <c r="B73" s="511" t="s">
        <v>1770</v>
      </c>
      <c r="C73" s="614">
        <v>40</v>
      </c>
      <c r="D73" s="615">
        <v>1</v>
      </c>
      <c r="E73" s="616">
        <v>4</v>
      </c>
      <c r="F73" s="617">
        <v>4100204</v>
      </c>
      <c r="G73" s="618" t="s">
        <v>1771</v>
      </c>
      <c r="H73" s="619">
        <v>2649</v>
      </c>
      <c r="I73" s="620">
        <v>0</v>
      </c>
      <c r="J73" s="619">
        <v>2649</v>
      </c>
      <c r="K73" s="621">
        <v>0</v>
      </c>
      <c r="L73" s="613" t="s">
        <v>1453</v>
      </c>
    </row>
    <row r="74" spans="1:12" ht="13.5" customHeight="1">
      <c r="A74" s="502"/>
      <c r="B74" s="511" t="s">
        <v>1058</v>
      </c>
      <c r="C74" s="614">
        <v>40</v>
      </c>
      <c r="D74" s="615">
        <v>1</v>
      </c>
      <c r="E74" s="616">
        <v>4</v>
      </c>
      <c r="F74" s="617">
        <v>4100204</v>
      </c>
      <c r="G74" s="618" t="s">
        <v>1771</v>
      </c>
      <c r="H74" s="619">
        <v>2649</v>
      </c>
      <c r="I74" s="620">
        <v>0</v>
      </c>
      <c r="J74" s="619">
        <v>2649</v>
      </c>
      <c r="K74" s="621">
        <v>0</v>
      </c>
      <c r="L74" s="613" t="s">
        <v>1453</v>
      </c>
    </row>
    <row r="75" spans="1:12" ht="25.5" customHeight="1">
      <c r="A75" s="502"/>
      <c r="B75" s="511" t="s">
        <v>1861</v>
      </c>
      <c r="C75" s="614">
        <v>40</v>
      </c>
      <c r="D75" s="615">
        <v>1</v>
      </c>
      <c r="E75" s="616">
        <v>4</v>
      </c>
      <c r="F75" s="617">
        <v>4100204</v>
      </c>
      <c r="G75" s="618" t="s">
        <v>1862</v>
      </c>
      <c r="H75" s="619">
        <v>56</v>
      </c>
      <c r="I75" s="620">
        <v>0</v>
      </c>
      <c r="J75" s="619">
        <v>56</v>
      </c>
      <c r="K75" s="621">
        <v>0</v>
      </c>
      <c r="L75" s="613" t="s">
        <v>1453</v>
      </c>
    </row>
    <row r="76" spans="1:12" ht="13.5" customHeight="1">
      <c r="A76" s="502"/>
      <c r="B76" s="511" t="s">
        <v>1058</v>
      </c>
      <c r="C76" s="614">
        <v>40</v>
      </c>
      <c r="D76" s="615">
        <v>1</v>
      </c>
      <c r="E76" s="616">
        <v>4</v>
      </c>
      <c r="F76" s="617">
        <v>4100204</v>
      </c>
      <c r="G76" s="618" t="s">
        <v>1862</v>
      </c>
      <c r="H76" s="619">
        <v>56</v>
      </c>
      <c r="I76" s="620">
        <v>0</v>
      </c>
      <c r="J76" s="619">
        <v>56</v>
      </c>
      <c r="K76" s="621">
        <v>0</v>
      </c>
      <c r="L76" s="613" t="s">
        <v>1453</v>
      </c>
    </row>
    <row r="77" spans="1:12" ht="13.5" customHeight="1">
      <c r="A77" s="502"/>
      <c r="B77" s="511" t="s">
        <v>1863</v>
      </c>
      <c r="C77" s="614">
        <v>40</v>
      </c>
      <c r="D77" s="615">
        <v>1</v>
      </c>
      <c r="E77" s="616">
        <v>4</v>
      </c>
      <c r="F77" s="617">
        <v>4100204</v>
      </c>
      <c r="G77" s="618" t="s">
        <v>1864</v>
      </c>
      <c r="H77" s="619">
        <v>40</v>
      </c>
      <c r="I77" s="620">
        <v>0</v>
      </c>
      <c r="J77" s="619">
        <v>40</v>
      </c>
      <c r="K77" s="621">
        <v>0</v>
      </c>
      <c r="L77" s="613" t="s">
        <v>1453</v>
      </c>
    </row>
    <row r="78" spans="1:12" ht="13.5" customHeight="1">
      <c r="A78" s="502"/>
      <c r="B78" s="511" t="s">
        <v>1058</v>
      </c>
      <c r="C78" s="614">
        <v>40</v>
      </c>
      <c r="D78" s="615">
        <v>1</v>
      </c>
      <c r="E78" s="616">
        <v>4</v>
      </c>
      <c r="F78" s="617">
        <v>4100204</v>
      </c>
      <c r="G78" s="618" t="s">
        <v>1864</v>
      </c>
      <c r="H78" s="619">
        <v>40</v>
      </c>
      <c r="I78" s="620">
        <v>0</v>
      </c>
      <c r="J78" s="619">
        <v>40</v>
      </c>
      <c r="K78" s="621">
        <v>0</v>
      </c>
      <c r="L78" s="613" t="s">
        <v>1453</v>
      </c>
    </row>
    <row r="79" spans="1:12" ht="38.25" customHeight="1">
      <c r="A79" s="502"/>
      <c r="B79" s="519" t="s">
        <v>1500</v>
      </c>
      <c r="C79" s="622">
        <v>40</v>
      </c>
      <c r="D79" s="623">
        <v>1</v>
      </c>
      <c r="E79" s="624">
        <v>4</v>
      </c>
      <c r="F79" s="625">
        <v>4100208</v>
      </c>
      <c r="G79" s="626">
        <v>0</v>
      </c>
      <c r="H79" s="627">
        <v>4455</v>
      </c>
      <c r="I79" s="628">
        <v>0</v>
      </c>
      <c r="J79" s="627">
        <v>4455</v>
      </c>
      <c r="K79" s="629">
        <v>0</v>
      </c>
      <c r="L79" s="613" t="s">
        <v>1453</v>
      </c>
    </row>
    <row r="80" spans="1:12" ht="38.25" customHeight="1">
      <c r="A80" s="502"/>
      <c r="B80" s="511" t="s">
        <v>1792</v>
      </c>
      <c r="C80" s="614">
        <v>40</v>
      </c>
      <c r="D80" s="615">
        <v>1</v>
      </c>
      <c r="E80" s="616">
        <v>4</v>
      </c>
      <c r="F80" s="617">
        <v>4100208</v>
      </c>
      <c r="G80" s="618" t="s">
        <v>1793</v>
      </c>
      <c r="H80" s="619">
        <v>4455</v>
      </c>
      <c r="I80" s="620">
        <v>0</v>
      </c>
      <c r="J80" s="619">
        <v>4455</v>
      </c>
      <c r="K80" s="621">
        <v>0</v>
      </c>
      <c r="L80" s="613" t="s">
        <v>1453</v>
      </c>
    </row>
    <row r="81" spans="1:12" ht="13.5" customHeight="1">
      <c r="A81" s="502"/>
      <c r="B81" s="511" t="s">
        <v>1060</v>
      </c>
      <c r="C81" s="614">
        <v>40</v>
      </c>
      <c r="D81" s="615">
        <v>1</v>
      </c>
      <c r="E81" s="616">
        <v>4</v>
      </c>
      <c r="F81" s="617">
        <v>4100208</v>
      </c>
      <c r="G81" s="618" t="s">
        <v>1793</v>
      </c>
      <c r="H81" s="619">
        <v>4455</v>
      </c>
      <c r="I81" s="620">
        <v>0</v>
      </c>
      <c r="J81" s="619">
        <v>4455</v>
      </c>
      <c r="K81" s="621">
        <v>0</v>
      </c>
      <c r="L81" s="613" t="s">
        <v>1453</v>
      </c>
    </row>
    <row r="82" spans="1:12" ht="13.5" customHeight="1">
      <c r="A82" s="502"/>
      <c r="B82" s="519" t="s">
        <v>980</v>
      </c>
      <c r="C82" s="622">
        <v>40</v>
      </c>
      <c r="D82" s="623">
        <v>1</v>
      </c>
      <c r="E82" s="624">
        <v>5</v>
      </c>
      <c r="F82" s="625">
        <v>0</v>
      </c>
      <c r="G82" s="626">
        <v>0</v>
      </c>
      <c r="H82" s="627">
        <v>30</v>
      </c>
      <c r="I82" s="628">
        <v>30</v>
      </c>
      <c r="J82" s="627">
        <v>0</v>
      </c>
      <c r="K82" s="629">
        <v>0</v>
      </c>
      <c r="L82" s="613" t="s">
        <v>1453</v>
      </c>
    </row>
    <row r="83" spans="1:12" ht="38.25" customHeight="1">
      <c r="A83" s="502"/>
      <c r="B83" s="511" t="s">
        <v>1498</v>
      </c>
      <c r="C83" s="614">
        <v>40</v>
      </c>
      <c r="D83" s="615">
        <v>1</v>
      </c>
      <c r="E83" s="616">
        <v>5</v>
      </c>
      <c r="F83" s="617">
        <v>4100000</v>
      </c>
      <c r="G83" s="618">
        <v>0</v>
      </c>
      <c r="H83" s="619">
        <v>30</v>
      </c>
      <c r="I83" s="620">
        <v>30</v>
      </c>
      <c r="J83" s="619">
        <v>0</v>
      </c>
      <c r="K83" s="621">
        <v>0</v>
      </c>
      <c r="L83" s="613" t="s">
        <v>1453</v>
      </c>
    </row>
    <row r="84" spans="1:12" ht="76.5" customHeight="1">
      <c r="A84" s="502"/>
      <c r="B84" s="519" t="s">
        <v>1035</v>
      </c>
      <c r="C84" s="622">
        <v>40</v>
      </c>
      <c r="D84" s="623">
        <v>1</v>
      </c>
      <c r="E84" s="624">
        <v>5</v>
      </c>
      <c r="F84" s="625">
        <v>4105120</v>
      </c>
      <c r="G84" s="626">
        <v>0</v>
      </c>
      <c r="H84" s="627">
        <v>30</v>
      </c>
      <c r="I84" s="628">
        <v>30</v>
      </c>
      <c r="J84" s="627">
        <v>0</v>
      </c>
      <c r="K84" s="629">
        <v>0</v>
      </c>
      <c r="L84" s="613" t="s">
        <v>1453</v>
      </c>
    </row>
    <row r="85" spans="1:12" ht="114.75" customHeight="1">
      <c r="A85" s="502"/>
      <c r="B85" s="511" t="s">
        <v>1061</v>
      </c>
      <c r="C85" s="614">
        <v>40</v>
      </c>
      <c r="D85" s="615">
        <v>1</v>
      </c>
      <c r="E85" s="616">
        <v>5</v>
      </c>
      <c r="F85" s="617">
        <v>4105120</v>
      </c>
      <c r="G85" s="618" t="s">
        <v>1455</v>
      </c>
      <c r="H85" s="619">
        <v>30</v>
      </c>
      <c r="I85" s="620">
        <v>30</v>
      </c>
      <c r="J85" s="619">
        <v>0</v>
      </c>
      <c r="K85" s="621">
        <v>0</v>
      </c>
      <c r="L85" s="613" t="s">
        <v>1453</v>
      </c>
    </row>
    <row r="86" spans="1:12" ht="38.25" customHeight="1">
      <c r="A86" s="502"/>
      <c r="B86" s="519" t="s">
        <v>1392</v>
      </c>
      <c r="C86" s="622">
        <v>40</v>
      </c>
      <c r="D86" s="623">
        <v>1</v>
      </c>
      <c r="E86" s="624">
        <v>6</v>
      </c>
      <c r="F86" s="625">
        <v>0</v>
      </c>
      <c r="G86" s="626">
        <v>0</v>
      </c>
      <c r="H86" s="627">
        <v>26739</v>
      </c>
      <c r="I86" s="628">
        <v>0</v>
      </c>
      <c r="J86" s="627">
        <v>26739</v>
      </c>
      <c r="K86" s="629">
        <v>0</v>
      </c>
      <c r="L86" s="613" t="s">
        <v>1453</v>
      </c>
    </row>
    <row r="87" spans="1:12" ht="63.75" customHeight="1">
      <c r="A87" s="502"/>
      <c r="B87" s="511" t="s">
        <v>1388</v>
      </c>
      <c r="C87" s="614">
        <v>40</v>
      </c>
      <c r="D87" s="615">
        <v>1</v>
      </c>
      <c r="E87" s="616">
        <v>6</v>
      </c>
      <c r="F87" s="617">
        <v>6510000</v>
      </c>
      <c r="G87" s="618">
        <v>0</v>
      </c>
      <c r="H87" s="619">
        <v>26739</v>
      </c>
      <c r="I87" s="620">
        <v>0</v>
      </c>
      <c r="J87" s="619">
        <v>26739</v>
      </c>
      <c r="K87" s="621">
        <v>0</v>
      </c>
      <c r="L87" s="613" t="s">
        <v>1453</v>
      </c>
    </row>
    <row r="88" spans="1:12" ht="76.5" customHeight="1">
      <c r="A88" s="502"/>
      <c r="B88" s="519" t="s">
        <v>1390</v>
      </c>
      <c r="C88" s="622">
        <v>40</v>
      </c>
      <c r="D88" s="623">
        <v>1</v>
      </c>
      <c r="E88" s="624">
        <v>6</v>
      </c>
      <c r="F88" s="625">
        <v>6510204</v>
      </c>
      <c r="G88" s="626">
        <v>0</v>
      </c>
      <c r="H88" s="627">
        <v>26739</v>
      </c>
      <c r="I88" s="628">
        <v>0</v>
      </c>
      <c r="J88" s="627">
        <v>26739</v>
      </c>
      <c r="K88" s="629">
        <v>0</v>
      </c>
      <c r="L88" s="613" t="s">
        <v>1453</v>
      </c>
    </row>
    <row r="89" spans="1:12" ht="38.25" customHeight="1">
      <c r="A89" s="502"/>
      <c r="B89" s="511" t="s">
        <v>1792</v>
      </c>
      <c r="C89" s="614">
        <v>40</v>
      </c>
      <c r="D89" s="615">
        <v>1</v>
      </c>
      <c r="E89" s="616">
        <v>6</v>
      </c>
      <c r="F89" s="617">
        <v>6510204</v>
      </c>
      <c r="G89" s="618" t="s">
        <v>1793</v>
      </c>
      <c r="H89" s="619">
        <v>24205</v>
      </c>
      <c r="I89" s="620">
        <v>0</v>
      </c>
      <c r="J89" s="619">
        <v>24205</v>
      </c>
      <c r="K89" s="621">
        <v>0</v>
      </c>
      <c r="L89" s="613" t="s">
        <v>1453</v>
      </c>
    </row>
    <row r="90" spans="1:12" ht="13.5" customHeight="1">
      <c r="A90" s="502"/>
      <c r="B90" s="511" t="s">
        <v>1062</v>
      </c>
      <c r="C90" s="614">
        <v>40</v>
      </c>
      <c r="D90" s="615">
        <v>1</v>
      </c>
      <c r="E90" s="616">
        <v>6</v>
      </c>
      <c r="F90" s="617">
        <v>6510204</v>
      </c>
      <c r="G90" s="618" t="s">
        <v>1793</v>
      </c>
      <c r="H90" s="619">
        <v>24205</v>
      </c>
      <c r="I90" s="620">
        <v>0</v>
      </c>
      <c r="J90" s="619">
        <v>24205</v>
      </c>
      <c r="K90" s="621">
        <v>0</v>
      </c>
      <c r="L90" s="613" t="s">
        <v>1453</v>
      </c>
    </row>
    <row r="91" spans="1:12" ht="38.25" customHeight="1">
      <c r="A91" s="502"/>
      <c r="B91" s="511" t="s">
        <v>1766</v>
      </c>
      <c r="C91" s="614">
        <v>40</v>
      </c>
      <c r="D91" s="615">
        <v>1</v>
      </c>
      <c r="E91" s="616">
        <v>6</v>
      </c>
      <c r="F91" s="617">
        <v>6510204</v>
      </c>
      <c r="G91" s="618" t="s">
        <v>1767</v>
      </c>
      <c r="H91" s="619">
        <v>708</v>
      </c>
      <c r="I91" s="620">
        <v>0</v>
      </c>
      <c r="J91" s="619">
        <v>708</v>
      </c>
      <c r="K91" s="621">
        <v>0</v>
      </c>
      <c r="L91" s="613" t="s">
        <v>1453</v>
      </c>
    </row>
    <row r="92" spans="1:12" ht="13.5" customHeight="1">
      <c r="A92" s="502"/>
      <c r="B92" s="511" t="s">
        <v>1062</v>
      </c>
      <c r="C92" s="614">
        <v>40</v>
      </c>
      <c r="D92" s="615">
        <v>1</v>
      </c>
      <c r="E92" s="616">
        <v>6</v>
      </c>
      <c r="F92" s="617">
        <v>6510204</v>
      </c>
      <c r="G92" s="618" t="s">
        <v>1767</v>
      </c>
      <c r="H92" s="619">
        <v>708</v>
      </c>
      <c r="I92" s="620">
        <v>0</v>
      </c>
      <c r="J92" s="619">
        <v>708</v>
      </c>
      <c r="K92" s="621">
        <v>0</v>
      </c>
      <c r="L92" s="613" t="s">
        <v>1453</v>
      </c>
    </row>
    <row r="93" spans="1:12" ht="25.5" customHeight="1">
      <c r="A93" s="502"/>
      <c r="B93" s="511" t="s">
        <v>1768</v>
      </c>
      <c r="C93" s="614">
        <v>40</v>
      </c>
      <c r="D93" s="615">
        <v>1</v>
      </c>
      <c r="E93" s="616">
        <v>6</v>
      </c>
      <c r="F93" s="617">
        <v>6510204</v>
      </c>
      <c r="G93" s="618" t="s">
        <v>1769</v>
      </c>
      <c r="H93" s="619">
        <v>1382</v>
      </c>
      <c r="I93" s="620">
        <v>0</v>
      </c>
      <c r="J93" s="619">
        <v>1382</v>
      </c>
      <c r="K93" s="621">
        <v>0</v>
      </c>
      <c r="L93" s="613" t="s">
        <v>1453</v>
      </c>
    </row>
    <row r="94" spans="1:12" ht="13.5" customHeight="1">
      <c r="A94" s="502"/>
      <c r="B94" s="511" t="s">
        <v>1062</v>
      </c>
      <c r="C94" s="614">
        <v>40</v>
      </c>
      <c r="D94" s="615">
        <v>1</v>
      </c>
      <c r="E94" s="616">
        <v>6</v>
      </c>
      <c r="F94" s="617">
        <v>6510204</v>
      </c>
      <c r="G94" s="618" t="s">
        <v>1769</v>
      </c>
      <c r="H94" s="619">
        <v>1382</v>
      </c>
      <c r="I94" s="620">
        <v>0</v>
      </c>
      <c r="J94" s="619">
        <v>1382</v>
      </c>
      <c r="K94" s="621">
        <v>0</v>
      </c>
      <c r="L94" s="613" t="s">
        <v>1453</v>
      </c>
    </row>
    <row r="95" spans="1:12" ht="25.5" customHeight="1">
      <c r="A95" s="502"/>
      <c r="B95" s="511" t="s">
        <v>1770</v>
      </c>
      <c r="C95" s="614">
        <v>40</v>
      </c>
      <c r="D95" s="615">
        <v>1</v>
      </c>
      <c r="E95" s="616">
        <v>6</v>
      </c>
      <c r="F95" s="617">
        <v>6510204</v>
      </c>
      <c r="G95" s="618" t="s">
        <v>1771</v>
      </c>
      <c r="H95" s="619">
        <v>440</v>
      </c>
      <c r="I95" s="620">
        <v>0</v>
      </c>
      <c r="J95" s="619">
        <v>440</v>
      </c>
      <c r="K95" s="621">
        <v>0</v>
      </c>
      <c r="L95" s="613" t="s">
        <v>1453</v>
      </c>
    </row>
    <row r="96" spans="1:12" ht="13.5" customHeight="1">
      <c r="A96" s="502"/>
      <c r="B96" s="511" t="s">
        <v>1062</v>
      </c>
      <c r="C96" s="614">
        <v>40</v>
      </c>
      <c r="D96" s="615">
        <v>1</v>
      </c>
      <c r="E96" s="616">
        <v>6</v>
      </c>
      <c r="F96" s="617">
        <v>6510204</v>
      </c>
      <c r="G96" s="618" t="s">
        <v>1771</v>
      </c>
      <c r="H96" s="619">
        <v>440</v>
      </c>
      <c r="I96" s="620">
        <v>0</v>
      </c>
      <c r="J96" s="619">
        <v>440</v>
      </c>
      <c r="K96" s="621">
        <v>0</v>
      </c>
      <c r="L96" s="613" t="s">
        <v>1453</v>
      </c>
    </row>
    <row r="97" spans="1:12" ht="13.5" customHeight="1">
      <c r="A97" s="502"/>
      <c r="B97" s="511" t="s">
        <v>1863</v>
      </c>
      <c r="C97" s="614">
        <v>40</v>
      </c>
      <c r="D97" s="615">
        <v>1</v>
      </c>
      <c r="E97" s="616">
        <v>6</v>
      </c>
      <c r="F97" s="617">
        <v>6510204</v>
      </c>
      <c r="G97" s="618" t="s">
        <v>1864</v>
      </c>
      <c r="H97" s="619">
        <v>4</v>
      </c>
      <c r="I97" s="620">
        <v>0</v>
      </c>
      <c r="J97" s="619">
        <v>4</v>
      </c>
      <c r="K97" s="621">
        <v>0</v>
      </c>
      <c r="L97" s="613" t="s">
        <v>1453</v>
      </c>
    </row>
    <row r="98" spans="1:12" ht="13.5" customHeight="1">
      <c r="A98" s="502"/>
      <c r="B98" s="511" t="s">
        <v>1062</v>
      </c>
      <c r="C98" s="614">
        <v>40</v>
      </c>
      <c r="D98" s="615">
        <v>1</v>
      </c>
      <c r="E98" s="616">
        <v>6</v>
      </c>
      <c r="F98" s="617">
        <v>6510204</v>
      </c>
      <c r="G98" s="618" t="s">
        <v>1864</v>
      </c>
      <c r="H98" s="619">
        <v>4</v>
      </c>
      <c r="I98" s="620">
        <v>0</v>
      </c>
      <c r="J98" s="619">
        <v>4</v>
      </c>
      <c r="K98" s="621">
        <v>0</v>
      </c>
      <c r="L98" s="613" t="s">
        <v>1453</v>
      </c>
    </row>
    <row r="99" spans="1:12" ht="13.5" customHeight="1">
      <c r="A99" s="502"/>
      <c r="B99" s="519" t="s">
        <v>973</v>
      </c>
      <c r="C99" s="622">
        <v>40</v>
      </c>
      <c r="D99" s="623">
        <v>1</v>
      </c>
      <c r="E99" s="624">
        <v>7</v>
      </c>
      <c r="F99" s="625">
        <v>0</v>
      </c>
      <c r="G99" s="626">
        <v>0</v>
      </c>
      <c r="H99" s="627">
        <v>0</v>
      </c>
      <c r="I99" s="628">
        <v>0</v>
      </c>
      <c r="J99" s="627">
        <v>0</v>
      </c>
      <c r="K99" s="629">
        <v>0</v>
      </c>
      <c r="L99" s="613" t="s">
        <v>1453</v>
      </c>
    </row>
    <row r="100" spans="1:12" ht="38.25" customHeight="1">
      <c r="A100" s="502"/>
      <c r="B100" s="511" t="s">
        <v>1498</v>
      </c>
      <c r="C100" s="614">
        <v>40</v>
      </c>
      <c r="D100" s="615">
        <v>1</v>
      </c>
      <c r="E100" s="616">
        <v>7</v>
      </c>
      <c r="F100" s="617">
        <v>4100000</v>
      </c>
      <c r="G100" s="618">
        <v>0</v>
      </c>
      <c r="H100" s="619">
        <v>0</v>
      </c>
      <c r="I100" s="620">
        <v>0</v>
      </c>
      <c r="J100" s="619">
        <v>0</v>
      </c>
      <c r="K100" s="621">
        <v>0</v>
      </c>
      <c r="L100" s="613" t="s">
        <v>1453</v>
      </c>
    </row>
    <row r="101" spans="1:12" ht="13.5" customHeight="1">
      <c r="A101" s="502"/>
      <c r="B101" s="519" t="s">
        <v>1504</v>
      </c>
      <c r="C101" s="622">
        <v>40</v>
      </c>
      <c r="D101" s="623">
        <v>1</v>
      </c>
      <c r="E101" s="624">
        <v>7</v>
      </c>
      <c r="F101" s="625">
        <v>4109002</v>
      </c>
      <c r="G101" s="626">
        <v>0</v>
      </c>
      <c r="H101" s="627">
        <v>0</v>
      </c>
      <c r="I101" s="628">
        <v>0</v>
      </c>
      <c r="J101" s="627">
        <v>0</v>
      </c>
      <c r="K101" s="629">
        <v>0</v>
      </c>
      <c r="L101" s="613" t="s">
        <v>1453</v>
      </c>
    </row>
    <row r="102" spans="1:12" ht="25.5" customHeight="1">
      <c r="A102" s="502"/>
      <c r="B102" s="511" t="s">
        <v>1770</v>
      </c>
      <c r="C102" s="614">
        <v>40</v>
      </c>
      <c r="D102" s="615">
        <v>1</v>
      </c>
      <c r="E102" s="616">
        <v>7</v>
      </c>
      <c r="F102" s="617">
        <v>4109002</v>
      </c>
      <c r="G102" s="618" t="s">
        <v>1771</v>
      </c>
      <c r="H102" s="619">
        <v>0</v>
      </c>
      <c r="I102" s="620">
        <v>0</v>
      </c>
      <c r="J102" s="619">
        <v>0</v>
      </c>
      <c r="K102" s="621">
        <v>0</v>
      </c>
      <c r="L102" s="613" t="s">
        <v>1453</v>
      </c>
    </row>
    <row r="103" spans="1:12" ht="25.5" customHeight="1">
      <c r="A103" s="502"/>
      <c r="B103" s="511" t="s">
        <v>1063</v>
      </c>
      <c r="C103" s="614">
        <v>40</v>
      </c>
      <c r="D103" s="615">
        <v>1</v>
      </c>
      <c r="E103" s="616">
        <v>7</v>
      </c>
      <c r="F103" s="617">
        <v>4109002</v>
      </c>
      <c r="G103" s="618" t="s">
        <v>1771</v>
      </c>
      <c r="H103" s="619">
        <v>0</v>
      </c>
      <c r="I103" s="620">
        <v>0</v>
      </c>
      <c r="J103" s="619">
        <v>0</v>
      </c>
      <c r="K103" s="621">
        <v>0</v>
      </c>
      <c r="L103" s="613" t="s">
        <v>1453</v>
      </c>
    </row>
    <row r="104" spans="1:12" ht="13.5" customHeight="1">
      <c r="A104" s="502"/>
      <c r="B104" s="519" t="s">
        <v>1246</v>
      </c>
      <c r="C104" s="622">
        <v>40</v>
      </c>
      <c r="D104" s="623">
        <v>1</v>
      </c>
      <c r="E104" s="624">
        <v>13</v>
      </c>
      <c r="F104" s="625">
        <v>0</v>
      </c>
      <c r="G104" s="626">
        <v>0</v>
      </c>
      <c r="H104" s="627">
        <v>120944.4</v>
      </c>
      <c r="I104" s="628">
        <v>8987.4</v>
      </c>
      <c r="J104" s="627">
        <v>118744.4</v>
      </c>
      <c r="K104" s="629">
        <v>8987.4</v>
      </c>
      <c r="L104" s="613" t="s">
        <v>1453</v>
      </c>
    </row>
    <row r="105" spans="1:12" ht="38.25" customHeight="1">
      <c r="A105" s="502"/>
      <c r="B105" s="511" t="s">
        <v>1498</v>
      </c>
      <c r="C105" s="614">
        <v>40</v>
      </c>
      <c r="D105" s="615">
        <v>1</v>
      </c>
      <c r="E105" s="616">
        <v>13</v>
      </c>
      <c r="F105" s="617">
        <v>4100000</v>
      </c>
      <c r="G105" s="618">
        <v>0</v>
      </c>
      <c r="H105" s="619">
        <v>9394.4</v>
      </c>
      <c r="I105" s="620">
        <v>8987.4</v>
      </c>
      <c r="J105" s="619">
        <v>9394.4</v>
      </c>
      <c r="K105" s="621">
        <v>8987.4</v>
      </c>
      <c r="L105" s="613" t="s">
        <v>1453</v>
      </c>
    </row>
    <row r="106" spans="1:12" ht="51" customHeight="1">
      <c r="A106" s="502"/>
      <c r="B106" s="519" t="s">
        <v>1511</v>
      </c>
      <c r="C106" s="622">
        <v>40</v>
      </c>
      <c r="D106" s="623">
        <v>1</v>
      </c>
      <c r="E106" s="624">
        <v>13</v>
      </c>
      <c r="F106" s="625">
        <v>4105520</v>
      </c>
      <c r="G106" s="626">
        <v>0</v>
      </c>
      <c r="H106" s="627">
        <v>1632.7</v>
      </c>
      <c r="I106" s="628">
        <v>1632.7</v>
      </c>
      <c r="J106" s="627">
        <v>1632.7</v>
      </c>
      <c r="K106" s="629">
        <v>1632.7</v>
      </c>
      <c r="L106" s="613" t="s">
        <v>1453</v>
      </c>
    </row>
    <row r="107" spans="1:12" ht="38.25" customHeight="1">
      <c r="A107" s="502"/>
      <c r="B107" s="511" t="s">
        <v>1792</v>
      </c>
      <c r="C107" s="614">
        <v>40</v>
      </c>
      <c r="D107" s="615">
        <v>1</v>
      </c>
      <c r="E107" s="616">
        <v>13</v>
      </c>
      <c r="F107" s="617">
        <v>4105520</v>
      </c>
      <c r="G107" s="618" t="s">
        <v>1793</v>
      </c>
      <c r="H107" s="619">
        <v>1247</v>
      </c>
      <c r="I107" s="620">
        <v>1247</v>
      </c>
      <c r="J107" s="619">
        <v>1247</v>
      </c>
      <c r="K107" s="621">
        <v>1247</v>
      </c>
      <c r="L107" s="613" t="s">
        <v>1453</v>
      </c>
    </row>
    <row r="108" spans="1:12" ht="90.75" customHeight="1">
      <c r="A108" s="502"/>
      <c r="B108" s="511" t="s">
        <v>1064</v>
      </c>
      <c r="C108" s="614">
        <v>40</v>
      </c>
      <c r="D108" s="615">
        <v>1</v>
      </c>
      <c r="E108" s="616">
        <v>13</v>
      </c>
      <c r="F108" s="617">
        <v>4105520</v>
      </c>
      <c r="G108" s="618" t="s">
        <v>1793</v>
      </c>
      <c r="H108" s="619">
        <v>1247</v>
      </c>
      <c r="I108" s="620">
        <v>1247</v>
      </c>
      <c r="J108" s="619">
        <v>1247</v>
      </c>
      <c r="K108" s="621">
        <v>1247</v>
      </c>
      <c r="L108" s="613" t="s">
        <v>1453</v>
      </c>
    </row>
    <row r="109" spans="1:12" ht="38.25" customHeight="1">
      <c r="A109" s="502"/>
      <c r="B109" s="511" t="s">
        <v>1766</v>
      </c>
      <c r="C109" s="614">
        <v>40</v>
      </c>
      <c r="D109" s="615">
        <v>1</v>
      </c>
      <c r="E109" s="616">
        <v>13</v>
      </c>
      <c r="F109" s="617">
        <v>4105520</v>
      </c>
      <c r="G109" s="618" t="s">
        <v>1767</v>
      </c>
      <c r="H109" s="619">
        <v>123</v>
      </c>
      <c r="I109" s="620">
        <v>123</v>
      </c>
      <c r="J109" s="619">
        <v>123</v>
      </c>
      <c r="K109" s="621">
        <v>123</v>
      </c>
      <c r="L109" s="613" t="s">
        <v>1453</v>
      </c>
    </row>
    <row r="110" spans="1:12" ht="90.75" customHeight="1">
      <c r="A110" s="502"/>
      <c r="B110" s="511" t="s">
        <v>1064</v>
      </c>
      <c r="C110" s="614">
        <v>40</v>
      </c>
      <c r="D110" s="615">
        <v>1</v>
      </c>
      <c r="E110" s="616">
        <v>13</v>
      </c>
      <c r="F110" s="617">
        <v>4105520</v>
      </c>
      <c r="G110" s="618" t="s">
        <v>1767</v>
      </c>
      <c r="H110" s="619">
        <v>123</v>
      </c>
      <c r="I110" s="620">
        <v>123</v>
      </c>
      <c r="J110" s="619">
        <v>123</v>
      </c>
      <c r="K110" s="621">
        <v>123</v>
      </c>
      <c r="L110" s="613" t="s">
        <v>1453</v>
      </c>
    </row>
    <row r="111" spans="1:12" ht="25.5" customHeight="1">
      <c r="A111" s="502"/>
      <c r="B111" s="511" t="s">
        <v>1768</v>
      </c>
      <c r="C111" s="614">
        <v>40</v>
      </c>
      <c r="D111" s="615">
        <v>1</v>
      </c>
      <c r="E111" s="616">
        <v>13</v>
      </c>
      <c r="F111" s="617">
        <v>4105520</v>
      </c>
      <c r="G111" s="618" t="s">
        <v>1769</v>
      </c>
      <c r="H111" s="619">
        <v>66</v>
      </c>
      <c r="I111" s="620">
        <v>66</v>
      </c>
      <c r="J111" s="619">
        <v>66</v>
      </c>
      <c r="K111" s="621">
        <v>66</v>
      </c>
      <c r="L111" s="613" t="s">
        <v>1453</v>
      </c>
    </row>
    <row r="112" spans="1:12" ht="90.75" customHeight="1">
      <c r="A112" s="502"/>
      <c r="B112" s="511" t="s">
        <v>1064</v>
      </c>
      <c r="C112" s="614">
        <v>40</v>
      </c>
      <c r="D112" s="615">
        <v>1</v>
      </c>
      <c r="E112" s="616">
        <v>13</v>
      </c>
      <c r="F112" s="617">
        <v>4105520</v>
      </c>
      <c r="G112" s="618" t="s">
        <v>1769</v>
      </c>
      <c r="H112" s="619">
        <v>66</v>
      </c>
      <c r="I112" s="620">
        <v>66</v>
      </c>
      <c r="J112" s="619">
        <v>66</v>
      </c>
      <c r="K112" s="621">
        <v>66</v>
      </c>
      <c r="L112" s="613" t="s">
        <v>1453</v>
      </c>
    </row>
    <row r="113" spans="1:12" ht="25.5" customHeight="1">
      <c r="A113" s="502"/>
      <c r="B113" s="511" t="s">
        <v>1770</v>
      </c>
      <c r="C113" s="614">
        <v>40</v>
      </c>
      <c r="D113" s="615">
        <v>1</v>
      </c>
      <c r="E113" s="616">
        <v>13</v>
      </c>
      <c r="F113" s="617">
        <v>4105520</v>
      </c>
      <c r="G113" s="618" t="s">
        <v>1771</v>
      </c>
      <c r="H113" s="619">
        <v>195.7</v>
      </c>
      <c r="I113" s="620">
        <v>195.7</v>
      </c>
      <c r="J113" s="619">
        <v>195.7</v>
      </c>
      <c r="K113" s="621">
        <v>195.7</v>
      </c>
      <c r="L113" s="613" t="s">
        <v>1453</v>
      </c>
    </row>
    <row r="114" spans="1:12" ht="90.75" customHeight="1">
      <c r="A114" s="502"/>
      <c r="B114" s="511" t="s">
        <v>1064</v>
      </c>
      <c r="C114" s="614">
        <v>40</v>
      </c>
      <c r="D114" s="615">
        <v>1</v>
      </c>
      <c r="E114" s="616">
        <v>13</v>
      </c>
      <c r="F114" s="617">
        <v>4105520</v>
      </c>
      <c r="G114" s="618" t="s">
        <v>1771</v>
      </c>
      <c r="H114" s="619">
        <v>195.7</v>
      </c>
      <c r="I114" s="620">
        <v>195.7</v>
      </c>
      <c r="J114" s="619">
        <v>195.7</v>
      </c>
      <c r="K114" s="621">
        <v>195.7</v>
      </c>
      <c r="L114" s="613" t="s">
        <v>1453</v>
      </c>
    </row>
    <row r="115" spans="1:12" ht="13.5" customHeight="1">
      <c r="A115" s="502"/>
      <c r="B115" s="511" t="s">
        <v>1863</v>
      </c>
      <c r="C115" s="614">
        <v>40</v>
      </c>
      <c r="D115" s="615">
        <v>1</v>
      </c>
      <c r="E115" s="616">
        <v>13</v>
      </c>
      <c r="F115" s="617">
        <v>4105520</v>
      </c>
      <c r="G115" s="618" t="s">
        <v>1864</v>
      </c>
      <c r="H115" s="619">
        <v>1</v>
      </c>
      <c r="I115" s="620">
        <v>1</v>
      </c>
      <c r="J115" s="619">
        <v>1</v>
      </c>
      <c r="K115" s="621">
        <v>1</v>
      </c>
      <c r="L115" s="613" t="s">
        <v>1453</v>
      </c>
    </row>
    <row r="116" spans="1:12" ht="90.75" customHeight="1">
      <c r="A116" s="502"/>
      <c r="B116" s="511" t="s">
        <v>1064</v>
      </c>
      <c r="C116" s="614">
        <v>40</v>
      </c>
      <c r="D116" s="615">
        <v>1</v>
      </c>
      <c r="E116" s="616">
        <v>13</v>
      </c>
      <c r="F116" s="617">
        <v>4105520</v>
      </c>
      <c r="G116" s="618" t="s">
        <v>1864</v>
      </c>
      <c r="H116" s="619">
        <v>1</v>
      </c>
      <c r="I116" s="620">
        <v>1</v>
      </c>
      <c r="J116" s="619">
        <v>1</v>
      </c>
      <c r="K116" s="621">
        <v>1</v>
      </c>
      <c r="L116" s="613" t="s">
        <v>1453</v>
      </c>
    </row>
    <row r="117" spans="1:12" ht="63.75" customHeight="1">
      <c r="A117" s="502"/>
      <c r="B117" s="519" t="s">
        <v>1512</v>
      </c>
      <c r="C117" s="622">
        <v>40</v>
      </c>
      <c r="D117" s="623">
        <v>1</v>
      </c>
      <c r="E117" s="624">
        <v>13</v>
      </c>
      <c r="F117" s="625">
        <v>4105589</v>
      </c>
      <c r="G117" s="626">
        <v>0</v>
      </c>
      <c r="H117" s="627">
        <v>7354.7</v>
      </c>
      <c r="I117" s="628">
        <v>7354.7</v>
      </c>
      <c r="J117" s="627">
        <v>7354.7</v>
      </c>
      <c r="K117" s="629">
        <v>7354.7</v>
      </c>
      <c r="L117" s="613" t="s">
        <v>1453</v>
      </c>
    </row>
    <row r="118" spans="1:12" ht="38.25" customHeight="1">
      <c r="A118" s="502"/>
      <c r="B118" s="511" t="s">
        <v>1792</v>
      </c>
      <c r="C118" s="614">
        <v>40</v>
      </c>
      <c r="D118" s="615">
        <v>1</v>
      </c>
      <c r="E118" s="616">
        <v>13</v>
      </c>
      <c r="F118" s="617">
        <v>4105589</v>
      </c>
      <c r="G118" s="618" t="s">
        <v>1793</v>
      </c>
      <c r="H118" s="619">
        <v>5070</v>
      </c>
      <c r="I118" s="620">
        <v>5070</v>
      </c>
      <c r="J118" s="619">
        <v>5070</v>
      </c>
      <c r="K118" s="621">
        <v>5070</v>
      </c>
      <c r="L118" s="613" t="s">
        <v>1453</v>
      </c>
    </row>
    <row r="119" spans="1:12" ht="51" customHeight="1">
      <c r="A119" s="502"/>
      <c r="B119" s="511" t="s">
        <v>1065</v>
      </c>
      <c r="C119" s="614">
        <v>40</v>
      </c>
      <c r="D119" s="615">
        <v>1</v>
      </c>
      <c r="E119" s="616">
        <v>13</v>
      </c>
      <c r="F119" s="617">
        <v>4105589</v>
      </c>
      <c r="G119" s="618" t="s">
        <v>1793</v>
      </c>
      <c r="H119" s="619">
        <v>5070</v>
      </c>
      <c r="I119" s="620">
        <v>5070</v>
      </c>
      <c r="J119" s="619">
        <v>5070</v>
      </c>
      <c r="K119" s="621">
        <v>5070</v>
      </c>
      <c r="L119" s="613" t="s">
        <v>1453</v>
      </c>
    </row>
    <row r="120" spans="1:12" ht="38.25" customHeight="1">
      <c r="A120" s="502"/>
      <c r="B120" s="511" t="s">
        <v>1766</v>
      </c>
      <c r="C120" s="614">
        <v>40</v>
      </c>
      <c r="D120" s="615">
        <v>1</v>
      </c>
      <c r="E120" s="616">
        <v>13</v>
      </c>
      <c r="F120" s="617">
        <v>4105589</v>
      </c>
      <c r="G120" s="618" t="s">
        <v>1767</v>
      </c>
      <c r="H120" s="619">
        <v>390</v>
      </c>
      <c r="I120" s="620">
        <v>390</v>
      </c>
      <c r="J120" s="619">
        <v>500</v>
      </c>
      <c r="K120" s="621">
        <v>500</v>
      </c>
      <c r="L120" s="613" t="s">
        <v>1453</v>
      </c>
    </row>
    <row r="121" spans="1:12" ht="51" customHeight="1">
      <c r="A121" s="502"/>
      <c r="B121" s="511" t="s">
        <v>1065</v>
      </c>
      <c r="C121" s="614">
        <v>40</v>
      </c>
      <c r="D121" s="615">
        <v>1</v>
      </c>
      <c r="E121" s="616">
        <v>13</v>
      </c>
      <c r="F121" s="617">
        <v>4105589</v>
      </c>
      <c r="G121" s="618" t="s">
        <v>1767</v>
      </c>
      <c r="H121" s="619">
        <v>390</v>
      </c>
      <c r="I121" s="620">
        <v>390</v>
      </c>
      <c r="J121" s="619">
        <v>500</v>
      </c>
      <c r="K121" s="621">
        <v>500</v>
      </c>
      <c r="L121" s="613" t="s">
        <v>1453</v>
      </c>
    </row>
    <row r="122" spans="1:12" ht="25.5" customHeight="1">
      <c r="A122" s="502"/>
      <c r="B122" s="511" t="s">
        <v>1768</v>
      </c>
      <c r="C122" s="614">
        <v>40</v>
      </c>
      <c r="D122" s="615">
        <v>1</v>
      </c>
      <c r="E122" s="616">
        <v>13</v>
      </c>
      <c r="F122" s="617">
        <v>4105589</v>
      </c>
      <c r="G122" s="618" t="s">
        <v>1769</v>
      </c>
      <c r="H122" s="619">
        <v>535</v>
      </c>
      <c r="I122" s="620">
        <v>535</v>
      </c>
      <c r="J122" s="619">
        <v>482</v>
      </c>
      <c r="K122" s="621">
        <v>482</v>
      </c>
      <c r="L122" s="613" t="s">
        <v>1453</v>
      </c>
    </row>
    <row r="123" spans="1:12" ht="51" customHeight="1">
      <c r="A123" s="502"/>
      <c r="B123" s="511" t="s">
        <v>1065</v>
      </c>
      <c r="C123" s="614">
        <v>40</v>
      </c>
      <c r="D123" s="615">
        <v>1</v>
      </c>
      <c r="E123" s="616">
        <v>13</v>
      </c>
      <c r="F123" s="617">
        <v>4105589</v>
      </c>
      <c r="G123" s="618" t="s">
        <v>1769</v>
      </c>
      <c r="H123" s="619">
        <v>535</v>
      </c>
      <c r="I123" s="620">
        <v>535</v>
      </c>
      <c r="J123" s="619">
        <v>482</v>
      </c>
      <c r="K123" s="621">
        <v>482</v>
      </c>
      <c r="L123" s="613" t="s">
        <v>1453</v>
      </c>
    </row>
    <row r="124" spans="1:12" ht="25.5" customHeight="1">
      <c r="A124" s="502"/>
      <c r="B124" s="511" t="s">
        <v>1770</v>
      </c>
      <c r="C124" s="614">
        <v>40</v>
      </c>
      <c r="D124" s="615">
        <v>1</v>
      </c>
      <c r="E124" s="616">
        <v>13</v>
      </c>
      <c r="F124" s="617">
        <v>4105589</v>
      </c>
      <c r="G124" s="618" t="s">
        <v>1771</v>
      </c>
      <c r="H124" s="619">
        <v>1350.7</v>
      </c>
      <c r="I124" s="620">
        <v>1350.7</v>
      </c>
      <c r="J124" s="619">
        <v>1293.7</v>
      </c>
      <c r="K124" s="621">
        <v>1293.7</v>
      </c>
      <c r="L124" s="613" t="s">
        <v>1453</v>
      </c>
    </row>
    <row r="125" spans="1:12" ht="51" customHeight="1">
      <c r="A125" s="502"/>
      <c r="B125" s="511" t="s">
        <v>1065</v>
      </c>
      <c r="C125" s="614">
        <v>40</v>
      </c>
      <c r="D125" s="615">
        <v>1</v>
      </c>
      <c r="E125" s="616">
        <v>13</v>
      </c>
      <c r="F125" s="617">
        <v>4105589</v>
      </c>
      <c r="G125" s="618" t="s">
        <v>1771</v>
      </c>
      <c r="H125" s="619">
        <v>1350.7</v>
      </c>
      <c r="I125" s="620">
        <v>1350.7</v>
      </c>
      <c r="J125" s="619">
        <v>1293.7</v>
      </c>
      <c r="K125" s="621">
        <v>1293.7</v>
      </c>
      <c r="L125" s="613" t="s">
        <v>1453</v>
      </c>
    </row>
    <row r="126" spans="1:12" ht="13.5" customHeight="1">
      <c r="A126" s="502"/>
      <c r="B126" s="511" t="s">
        <v>1863</v>
      </c>
      <c r="C126" s="614">
        <v>40</v>
      </c>
      <c r="D126" s="615">
        <v>1</v>
      </c>
      <c r="E126" s="616">
        <v>13</v>
      </c>
      <c r="F126" s="617">
        <v>4105589</v>
      </c>
      <c r="G126" s="618" t="s">
        <v>1864</v>
      </c>
      <c r="H126" s="619">
        <v>9</v>
      </c>
      <c r="I126" s="620">
        <v>9</v>
      </c>
      <c r="J126" s="619">
        <v>9</v>
      </c>
      <c r="K126" s="621">
        <v>9</v>
      </c>
      <c r="L126" s="613" t="s">
        <v>1453</v>
      </c>
    </row>
    <row r="127" spans="1:12" ht="51" customHeight="1">
      <c r="A127" s="502"/>
      <c r="B127" s="511" t="s">
        <v>1065</v>
      </c>
      <c r="C127" s="614">
        <v>40</v>
      </c>
      <c r="D127" s="615">
        <v>1</v>
      </c>
      <c r="E127" s="616">
        <v>13</v>
      </c>
      <c r="F127" s="617">
        <v>4105589</v>
      </c>
      <c r="G127" s="618" t="s">
        <v>1864</v>
      </c>
      <c r="H127" s="619">
        <v>9</v>
      </c>
      <c r="I127" s="620">
        <v>9</v>
      </c>
      <c r="J127" s="619">
        <v>9</v>
      </c>
      <c r="K127" s="621">
        <v>9</v>
      </c>
      <c r="L127" s="613" t="s">
        <v>1453</v>
      </c>
    </row>
    <row r="128" spans="1:12" ht="13.5" customHeight="1">
      <c r="A128" s="502"/>
      <c r="B128" s="519" t="s">
        <v>1513</v>
      </c>
      <c r="C128" s="622">
        <v>40</v>
      </c>
      <c r="D128" s="623">
        <v>1</v>
      </c>
      <c r="E128" s="624">
        <v>13</v>
      </c>
      <c r="F128" s="625">
        <v>4109001</v>
      </c>
      <c r="G128" s="626">
        <v>0</v>
      </c>
      <c r="H128" s="627">
        <v>262</v>
      </c>
      <c r="I128" s="628">
        <v>0</v>
      </c>
      <c r="J128" s="627">
        <v>262</v>
      </c>
      <c r="K128" s="629">
        <v>0</v>
      </c>
      <c r="L128" s="613" t="s">
        <v>1453</v>
      </c>
    </row>
    <row r="129" spans="1:12" ht="13.5" customHeight="1">
      <c r="A129" s="502"/>
      <c r="B129" s="511" t="s">
        <v>1863</v>
      </c>
      <c r="C129" s="614">
        <v>40</v>
      </c>
      <c r="D129" s="615">
        <v>1</v>
      </c>
      <c r="E129" s="616">
        <v>13</v>
      </c>
      <c r="F129" s="617">
        <v>4109001</v>
      </c>
      <c r="G129" s="618" t="s">
        <v>1864</v>
      </c>
      <c r="H129" s="619">
        <v>262</v>
      </c>
      <c r="I129" s="620">
        <v>0</v>
      </c>
      <c r="J129" s="619">
        <v>262</v>
      </c>
      <c r="K129" s="621">
        <v>0</v>
      </c>
      <c r="L129" s="613" t="s">
        <v>1453</v>
      </c>
    </row>
    <row r="130" spans="1:12" ht="25.5" customHeight="1">
      <c r="A130" s="502"/>
      <c r="B130" s="511" t="s">
        <v>1066</v>
      </c>
      <c r="C130" s="614">
        <v>40</v>
      </c>
      <c r="D130" s="615">
        <v>1</v>
      </c>
      <c r="E130" s="616">
        <v>13</v>
      </c>
      <c r="F130" s="617">
        <v>4109001</v>
      </c>
      <c r="G130" s="618" t="s">
        <v>1864</v>
      </c>
      <c r="H130" s="619">
        <v>240</v>
      </c>
      <c r="I130" s="620">
        <v>0</v>
      </c>
      <c r="J130" s="619">
        <v>240</v>
      </c>
      <c r="K130" s="621">
        <v>0</v>
      </c>
      <c r="L130" s="613" t="s">
        <v>1453</v>
      </c>
    </row>
    <row r="131" spans="1:12" ht="13.5" customHeight="1">
      <c r="A131" s="502"/>
      <c r="B131" s="511" t="s">
        <v>1067</v>
      </c>
      <c r="C131" s="614">
        <v>40</v>
      </c>
      <c r="D131" s="615">
        <v>1</v>
      </c>
      <c r="E131" s="616">
        <v>13</v>
      </c>
      <c r="F131" s="617">
        <v>4109001</v>
      </c>
      <c r="G131" s="618" t="s">
        <v>1864</v>
      </c>
      <c r="H131" s="619">
        <v>22</v>
      </c>
      <c r="I131" s="620">
        <v>0</v>
      </c>
      <c r="J131" s="619">
        <v>22</v>
      </c>
      <c r="K131" s="621">
        <v>0</v>
      </c>
      <c r="L131" s="613" t="s">
        <v>1453</v>
      </c>
    </row>
    <row r="132" spans="1:12" ht="25.5" customHeight="1">
      <c r="A132" s="502"/>
      <c r="B132" s="519" t="s">
        <v>1515</v>
      </c>
      <c r="C132" s="622">
        <v>40</v>
      </c>
      <c r="D132" s="623">
        <v>1</v>
      </c>
      <c r="E132" s="624">
        <v>13</v>
      </c>
      <c r="F132" s="625">
        <v>4109004</v>
      </c>
      <c r="G132" s="626">
        <v>0</v>
      </c>
      <c r="H132" s="627">
        <v>145</v>
      </c>
      <c r="I132" s="628">
        <v>0</v>
      </c>
      <c r="J132" s="627">
        <v>145</v>
      </c>
      <c r="K132" s="629">
        <v>0</v>
      </c>
      <c r="L132" s="613" t="s">
        <v>1453</v>
      </c>
    </row>
    <row r="133" spans="1:12" ht="25.5" customHeight="1">
      <c r="A133" s="502"/>
      <c r="B133" s="511" t="s">
        <v>1768</v>
      </c>
      <c r="C133" s="614">
        <v>40</v>
      </c>
      <c r="D133" s="615">
        <v>1</v>
      </c>
      <c r="E133" s="616">
        <v>13</v>
      </c>
      <c r="F133" s="617">
        <v>4109004</v>
      </c>
      <c r="G133" s="618" t="s">
        <v>1769</v>
      </c>
      <c r="H133" s="619">
        <v>45</v>
      </c>
      <c r="I133" s="620">
        <v>0</v>
      </c>
      <c r="J133" s="619">
        <v>45</v>
      </c>
      <c r="K133" s="621">
        <v>0</v>
      </c>
      <c r="L133" s="613" t="s">
        <v>1453</v>
      </c>
    </row>
    <row r="134" spans="1:12" ht="25.5" customHeight="1">
      <c r="A134" s="502"/>
      <c r="B134" s="511" t="s">
        <v>1068</v>
      </c>
      <c r="C134" s="614">
        <v>40</v>
      </c>
      <c r="D134" s="615">
        <v>1</v>
      </c>
      <c r="E134" s="616">
        <v>13</v>
      </c>
      <c r="F134" s="617">
        <v>4109004</v>
      </c>
      <c r="G134" s="618" t="s">
        <v>1769</v>
      </c>
      <c r="H134" s="619">
        <v>45</v>
      </c>
      <c r="I134" s="620">
        <v>0</v>
      </c>
      <c r="J134" s="619">
        <v>45</v>
      </c>
      <c r="K134" s="621">
        <v>0</v>
      </c>
      <c r="L134" s="613" t="s">
        <v>1453</v>
      </c>
    </row>
    <row r="135" spans="1:12" ht="25.5" customHeight="1">
      <c r="A135" s="502"/>
      <c r="B135" s="511" t="s">
        <v>1770</v>
      </c>
      <c r="C135" s="614">
        <v>40</v>
      </c>
      <c r="D135" s="615">
        <v>1</v>
      </c>
      <c r="E135" s="616">
        <v>13</v>
      </c>
      <c r="F135" s="617">
        <v>4109004</v>
      </c>
      <c r="G135" s="618" t="s">
        <v>1771</v>
      </c>
      <c r="H135" s="619">
        <v>100</v>
      </c>
      <c r="I135" s="620">
        <v>0</v>
      </c>
      <c r="J135" s="619">
        <v>100</v>
      </c>
      <c r="K135" s="621">
        <v>0</v>
      </c>
      <c r="L135" s="613" t="s">
        <v>1453</v>
      </c>
    </row>
    <row r="136" spans="1:12" ht="25.5" customHeight="1">
      <c r="A136" s="502"/>
      <c r="B136" s="511" t="s">
        <v>1068</v>
      </c>
      <c r="C136" s="614">
        <v>40</v>
      </c>
      <c r="D136" s="615">
        <v>1</v>
      </c>
      <c r="E136" s="616">
        <v>13</v>
      </c>
      <c r="F136" s="617">
        <v>4109004</v>
      </c>
      <c r="G136" s="618" t="s">
        <v>1771</v>
      </c>
      <c r="H136" s="619">
        <v>100</v>
      </c>
      <c r="I136" s="620">
        <v>0</v>
      </c>
      <c r="J136" s="619">
        <v>100</v>
      </c>
      <c r="K136" s="621">
        <v>0</v>
      </c>
      <c r="L136" s="613" t="s">
        <v>1453</v>
      </c>
    </row>
    <row r="137" spans="1:12" ht="51" customHeight="1">
      <c r="A137" s="502"/>
      <c r="B137" s="511" t="s">
        <v>1517</v>
      </c>
      <c r="C137" s="614">
        <v>40</v>
      </c>
      <c r="D137" s="615">
        <v>1</v>
      </c>
      <c r="E137" s="616">
        <v>13</v>
      </c>
      <c r="F137" s="617">
        <v>4300000</v>
      </c>
      <c r="G137" s="618">
        <v>0</v>
      </c>
      <c r="H137" s="619">
        <v>68464</v>
      </c>
      <c r="I137" s="620">
        <v>0</v>
      </c>
      <c r="J137" s="619">
        <v>68464</v>
      </c>
      <c r="K137" s="621">
        <v>0</v>
      </c>
      <c r="L137" s="613" t="s">
        <v>1453</v>
      </c>
    </row>
    <row r="138" spans="1:12" ht="25.5" customHeight="1">
      <c r="A138" s="502"/>
      <c r="B138" s="519" t="s">
        <v>1519</v>
      </c>
      <c r="C138" s="622">
        <v>40</v>
      </c>
      <c r="D138" s="623">
        <v>1</v>
      </c>
      <c r="E138" s="624">
        <v>13</v>
      </c>
      <c r="F138" s="625">
        <v>4300058</v>
      </c>
      <c r="G138" s="626">
        <v>0</v>
      </c>
      <c r="H138" s="627">
        <v>68464</v>
      </c>
      <c r="I138" s="628">
        <v>0</v>
      </c>
      <c r="J138" s="627">
        <v>68464</v>
      </c>
      <c r="K138" s="629">
        <v>0</v>
      </c>
      <c r="L138" s="613" t="s">
        <v>1453</v>
      </c>
    </row>
    <row r="139" spans="1:12" ht="25.5" customHeight="1">
      <c r="A139" s="502"/>
      <c r="B139" s="511" t="s">
        <v>1307</v>
      </c>
      <c r="C139" s="614">
        <v>40</v>
      </c>
      <c r="D139" s="615">
        <v>1</v>
      </c>
      <c r="E139" s="616">
        <v>13</v>
      </c>
      <c r="F139" s="617">
        <v>4300058</v>
      </c>
      <c r="G139" s="618" t="s">
        <v>1308</v>
      </c>
      <c r="H139" s="619">
        <v>46628</v>
      </c>
      <c r="I139" s="620">
        <v>0</v>
      </c>
      <c r="J139" s="619">
        <v>46628</v>
      </c>
      <c r="K139" s="621">
        <v>0</v>
      </c>
      <c r="L139" s="613" t="s">
        <v>1453</v>
      </c>
    </row>
    <row r="140" spans="1:12" ht="38.25" customHeight="1">
      <c r="A140" s="502"/>
      <c r="B140" s="511" t="s">
        <v>1069</v>
      </c>
      <c r="C140" s="614">
        <v>40</v>
      </c>
      <c r="D140" s="615">
        <v>1</v>
      </c>
      <c r="E140" s="616">
        <v>13</v>
      </c>
      <c r="F140" s="617">
        <v>4300058</v>
      </c>
      <c r="G140" s="618" t="s">
        <v>1308</v>
      </c>
      <c r="H140" s="619">
        <v>46628</v>
      </c>
      <c r="I140" s="620">
        <v>0</v>
      </c>
      <c r="J140" s="619">
        <v>46628</v>
      </c>
      <c r="K140" s="621">
        <v>0</v>
      </c>
      <c r="L140" s="613" t="s">
        <v>1453</v>
      </c>
    </row>
    <row r="141" spans="1:12" ht="25.5" customHeight="1">
      <c r="A141" s="502"/>
      <c r="B141" s="511" t="s">
        <v>1309</v>
      </c>
      <c r="C141" s="614">
        <v>40</v>
      </c>
      <c r="D141" s="615">
        <v>1</v>
      </c>
      <c r="E141" s="616">
        <v>13</v>
      </c>
      <c r="F141" s="617">
        <v>4300058</v>
      </c>
      <c r="G141" s="618" t="s">
        <v>1310</v>
      </c>
      <c r="H141" s="619">
        <v>2478</v>
      </c>
      <c r="I141" s="620">
        <v>0</v>
      </c>
      <c r="J141" s="619">
        <v>2478</v>
      </c>
      <c r="K141" s="621">
        <v>0</v>
      </c>
      <c r="L141" s="613" t="s">
        <v>1453</v>
      </c>
    </row>
    <row r="142" spans="1:12" ht="38.25" customHeight="1">
      <c r="A142" s="502"/>
      <c r="B142" s="511" t="s">
        <v>1069</v>
      </c>
      <c r="C142" s="614">
        <v>40</v>
      </c>
      <c r="D142" s="615">
        <v>1</v>
      </c>
      <c r="E142" s="616">
        <v>13</v>
      </c>
      <c r="F142" s="617">
        <v>4300058</v>
      </c>
      <c r="G142" s="618" t="s">
        <v>1310</v>
      </c>
      <c r="H142" s="619">
        <v>2478</v>
      </c>
      <c r="I142" s="620">
        <v>0</v>
      </c>
      <c r="J142" s="619">
        <v>2478</v>
      </c>
      <c r="K142" s="621">
        <v>0</v>
      </c>
      <c r="L142" s="613" t="s">
        <v>1453</v>
      </c>
    </row>
    <row r="143" spans="1:12" ht="25.5" customHeight="1">
      <c r="A143" s="502"/>
      <c r="B143" s="511" t="s">
        <v>1768</v>
      </c>
      <c r="C143" s="614">
        <v>40</v>
      </c>
      <c r="D143" s="615">
        <v>1</v>
      </c>
      <c r="E143" s="616">
        <v>13</v>
      </c>
      <c r="F143" s="617">
        <v>4300058</v>
      </c>
      <c r="G143" s="618" t="s">
        <v>1769</v>
      </c>
      <c r="H143" s="619">
        <v>3621</v>
      </c>
      <c r="I143" s="620">
        <v>0</v>
      </c>
      <c r="J143" s="619">
        <v>3621</v>
      </c>
      <c r="K143" s="621">
        <v>0</v>
      </c>
      <c r="L143" s="613" t="s">
        <v>1453</v>
      </c>
    </row>
    <row r="144" spans="1:12" ht="38.25" customHeight="1">
      <c r="A144" s="502"/>
      <c r="B144" s="511" t="s">
        <v>1069</v>
      </c>
      <c r="C144" s="614">
        <v>40</v>
      </c>
      <c r="D144" s="615">
        <v>1</v>
      </c>
      <c r="E144" s="616">
        <v>13</v>
      </c>
      <c r="F144" s="617">
        <v>4300058</v>
      </c>
      <c r="G144" s="618" t="s">
        <v>1769</v>
      </c>
      <c r="H144" s="619">
        <v>3621</v>
      </c>
      <c r="I144" s="620">
        <v>0</v>
      </c>
      <c r="J144" s="619">
        <v>3621</v>
      </c>
      <c r="K144" s="621">
        <v>0</v>
      </c>
      <c r="L144" s="613" t="s">
        <v>1453</v>
      </c>
    </row>
    <row r="145" spans="1:12" ht="25.5" customHeight="1">
      <c r="A145" s="502"/>
      <c r="B145" s="511" t="s">
        <v>1770</v>
      </c>
      <c r="C145" s="614">
        <v>40</v>
      </c>
      <c r="D145" s="615">
        <v>1</v>
      </c>
      <c r="E145" s="616">
        <v>13</v>
      </c>
      <c r="F145" s="617">
        <v>4300058</v>
      </c>
      <c r="G145" s="618" t="s">
        <v>1771</v>
      </c>
      <c r="H145" s="619">
        <v>14136</v>
      </c>
      <c r="I145" s="620">
        <v>0</v>
      </c>
      <c r="J145" s="619">
        <v>14136</v>
      </c>
      <c r="K145" s="621">
        <v>0</v>
      </c>
      <c r="L145" s="613" t="s">
        <v>1453</v>
      </c>
    </row>
    <row r="146" spans="1:12" ht="38.25" customHeight="1">
      <c r="A146" s="502"/>
      <c r="B146" s="511" t="s">
        <v>1069</v>
      </c>
      <c r="C146" s="614">
        <v>40</v>
      </c>
      <c r="D146" s="615">
        <v>1</v>
      </c>
      <c r="E146" s="616">
        <v>13</v>
      </c>
      <c r="F146" s="617">
        <v>4300058</v>
      </c>
      <c r="G146" s="618" t="s">
        <v>1771</v>
      </c>
      <c r="H146" s="619">
        <v>14136</v>
      </c>
      <c r="I146" s="620">
        <v>0</v>
      </c>
      <c r="J146" s="619">
        <v>14136</v>
      </c>
      <c r="K146" s="621">
        <v>0</v>
      </c>
      <c r="L146" s="613" t="s">
        <v>1453</v>
      </c>
    </row>
    <row r="147" spans="1:12" ht="25.5" customHeight="1">
      <c r="A147" s="502"/>
      <c r="B147" s="511" t="s">
        <v>1861</v>
      </c>
      <c r="C147" s="614">
        <v>40</v>
      </c>
      <c r="D147" s="615">
        <v>1</v>
      </c>
      <c r="E147" s="616">
        <v>13</v>
      </c>
      <c r="F147" s="617">
        <v>4300058</v>
      </c>
      <c r="G147" s="618" t="s">
        <v>1862</v>
      </c>
      <c r="H147" s="619">
        <v>1416</v>
      </c>
      <c r="I147" s="620">
        <v>0</v>
      </c>
      <c r="J147" s="619">
        <v>1416</v>
      </c>
      <c r="K147" s="621">
        <v>0</v>
      </c>
      <c r="L147" s="613" t="s">
        <v>1453</v>
      </c>
    </row>
    <row r="148" spans="1:12" ht="38.25" customHeight="1">
      <c r="A148" s="502"/>
      <c r="B148" s="511" t="s">
        <v>1069</v>
      </c>
      <c r="C148" s="614">
        <v>40</v>
      </c>
      <c r="D148" s="615">
        <v>1</v>
      </c>
      <c r="E148" s="616">
        <v>13</v>
      </c>
      <c r="F148" s="617">
        <v>4300058</v>
      </c>
      <c r="G148" s="618" t="s">
        <v>1862</v>
      </c>
      <c r="H148" s="619">
        <v>1416</v>
      </c>
      <c r="I148" s="620">
        <v>0</v>
      </c>
      <c r="J148" s="619">
        <v>1416</v>
      </c>
      <c r="K148" s="621">
        <v>0</v>
      </c>
      <c r="L148" s="613" t="s">
        <v>1453</v>
      </c>
    </row>
    <row r="149" spans="1:12" ht="13.5" customHeight="1">
      <c r="A149" s="502"/>
      <c r="B149" s="511" t="s">
        <v>1863</v>
      </c>
      <c r="C149" s="614">
        <v>40</v>
      </c>
      <c r="D149" s="615">
        <v>1</v>
      </c>
      <c r="E149" s="616">
        <v>13</v>
      </c>
      <c r="F149" s="617">
        <v>4300058</v>
      </c>
      <c r="G149" s="618" t="s">
        <v>1864</v>
      </c>
      <c r="H149" s="619">
        <v>185</v>
      </c>
      <c r="I149" s="620">
        <v>0</v>
      </c>
      <c r="J149" s="619">
        <v>185</v>
      </c>
      <c r="K149" s="621">
        <v>0</v>
      </c>
      <c r="L149" s="613" t="s">
        <v>1453</v>
      </c>
    </row>
    <row r="150" spans="1:12" ht="38.25" customHeight="1">
      <c r="A150" s="502"/>
      <c r="B150" s="511" t="s">
        <v>1069</v>
      </c>
      <c r="C150" s="614">
        <v>40</v>
      </c>
      <c r="D150" s="615">
        <v>1</v>
      </c>
      <c r="E150" s="616">
        <v>13</v>
      </c>
      <c r="F150" s="617">
        <v>4300058</v>
      </c>
      <c r="G150" s="618" t="s">
        <v>1864</v>
      </c>
      <c r="H150" s="619">
        <v>185</v>
      </c>
      <c r="I150" s="620">
        <v>0</v>
      </c>
      <c r="J150" s="619">
        <v>185</v>
      </c>
      <c r="K150" s="621">
        <v>0</v>
      </c>
      <c r="L150" s="613" t="s">
        <v>1453</v>
      </c>
    </row>
    <row r="151" spans="1:12" ht="38.25" customHeight="1">
      <c r="A151" s="502"/>
      <c r="B151" s="511" t="s">
        <v>1241</v>
      </c>
      <c r="C151" s="614">
        <v>40</v>
      </c>
      <c r="D151" s="615">
        <v>1</v>
      </c>
      <c r="E151" s="616">
        <v>13</v>
      </c>
      <c r="F151" s="617">
        <v>5600000</v>
      </c>
      <c r="G151" s="618">
        <v>0</v>
      </c>
      <c r="H151" s="619">
        <v>609</v>
      </c>
      <c r="I151" s="620">
        <v>0</v>
      </c>
      <c r="J151" s="619">
        <v>609</v>
      </c>
      <c r="K151" s="621">
        <v>0</v>
      </c>
      <c r="L151" s="613" t="s">
        <v>1453</v>
      </c>
    </row>
    <row r="152" spans="1:12" ht="38.25" customHeight="1">
      <c r="A152" s="502"/>
      <c r="B152" s="519" t="s">
        <v>1243</v>
      </c>
      <c r="C152" s="622">
        <v>40</v>
      </c>
      <c r="D152" s="623">
        <v>1</v>
      </c>
      <c r="E152" s="624">
        <v>13</v>
      </c>
      <c r="F152" s="625">
        <v>5609001</v>
      </c>
      <c r="G152" s="626">
        <v>0</v>
      </c>
      <c r="H152" s="627">
        <v>609</v>
      </c>
      <c r="I152" s="628">
        <v>0</v>
      </c>
      <c r="J152" s="627">
        <v>609</v>
      </c>
      <c r="K152" s="629">
        <v>0</v>
      </c>
      <c r="L152" s="613" t="s">
        <v>1453</v>
      </c>
    </row>
    <row r="153" spans="1:12" ht="38.25" customHeight="1">
      <c r="A153" s="502"/>
      <c r="B153" s="511" t="s">
        <v>1766</v>
      </c>
      <c r="C153" s="614">
        <v>40</v>
      </c>
      <c r="D153" s="615">
        <v>1</v>
      </c>
      <c r="E153" s="616">
        <v>13</v>
      </c>
      <c r="F153" s="617">
        <v>5609001</v>
      </c>
      <c r="G153" s="618" t="s">
        <v>1767</v>
      </c>
      <c r="H153" s="619">
        <v>252</v>
      </c>
      <c r="I153" s="620">
        <v>0</v>
      </c>
      <c r="J153" s="619">
        <v>252</v>
      </c>
      <c r="K153" s="621">
        <v>0</v>
      </c>
      <c r="L153" s="613" t="s">
        <v>1453</v>
      </c>
    </row>
    <row r="154" spans="1:12" ht="38.25" customHeight="1">
      <c r="A154" s="502"/>
      <c r="B154" s="511" t="s">
        <v>1070</v>
      </c>
      <c r="C154" s="614">
        <v>40</v>
      </c>
      <c r="D154" s="615">
        <v>1</v>
      </c>
      <c r="E154" s="616">
        <v>13</v>
      </c>
      <c r="F154" s="617">
        <v>5609001</v>
      </c>
      <c r="G154" s="618" t="s">
        <v>1767</v>
      </c>
      <c r="H154" s="619">
        <v>252</v>
      </c>
      <c r="I154" s="620">
        <v>0</v>
      </c>
      <c r="J154" s="619">
        <v>252</v>
      </c>
      <c r="K154" s="621">
        <v>0</v>
      </c>
      <c r="L154" s="613" t="s">
        <v>1453</v>
      </c>
    </row>
    <row r="155" spans="1:12" ht="25.5" customHeight="1">
      <c r="A155" s="502"/>
      <c r="B155" s="511" t="s">
        <v>1770</v>
      </c>
      <c r="C155" s="614">
        <v>40</v>
      </c>
      <c r="D155" s="615">
        <v>1</v>
      </c>
      <c r="E155" s="616">
        <v>13</v>
      </c>
      <c r="F155" s="617">
        <v>5609001</v>
      </c>
      <c r="G155" s="618" t="s">
        <v>1771</v>
      </c>
      <c r="H155" s="619">
        <v>357</v>
      </c>
      <c r="I155" s="620">
        <v>0</v>
      </c>
      <c r="J155" s="619">
        <v>357</v>
      </c>
      <c r="K155" s="621">
        <v>0</v>
      </c>
      <c r="L155" s="613" t="s">
        <v>1453</v>
      </c>
    </row>
    <row r="156" spans="1:12" ht="38.25" customHeight="1">
      <c r="A156" s="502"/>
      <c r="B156" s="511" t="s">
        <v>1070</v>
      </c>
      <c r="C156" s="614">
        <v>40</v>
      </c>
      <c r="D156" s="615">
        <v>1</v>
      </c>
      <c r="E156" s="616">
        <v>13</v>
      </c>
      <c r="F156" s="617">
        <v>5609001</v>
      </c>
      <c r="G156" s="618" t="s">
        <v>1771</v>
      </c>
      <c r="H156" s="619">
        <v>357</v>
      </c>
      <c r="I156" s="620">
        <v>0</v>
      </c>
      <c r="J156" s="619">
        <v>357</v>
      </c>
      <c r="K156" s="621">
        <v>0</v>
      </c>
      <c r="L156" s="613" t="s">
        <v>1453</v>
      </c>
    </row>
    <row r="157" spans="1:12" ht="63.75" customHeight="1">
      <c r="A157" s="502"/>
      <c r="B157" s="511" t="s">
        <v>1404</v>
      </c>
      <c r="C157" s="614">
        <v>40</v>
      </c>
      <c r="D157" s="615">
        <v>1</v>
      </c>
      <c r="E157" s="616">
        <v>13</v>
      </c>
      <c r="F157" s="617">
        <v>6530000</v>
      </c>
      <c r="G157" s="618">
        <v>0</v>
      </c>
      <c r="H157" s="619">
        <v>3491</v>
      </c>
      <c r="I157" s="620">
        <v>0</v>
      </c>
      <c r="J157" s="619">
        <v>1291</v>
      </c>
      <c r="K157" s="621">
        <v>0</v>
      </c>
      <c r="L157" s="613" t="s">
        <v>1453</v>
      </c>
    </row>
    <row r="158" spans="1:12" ht="76.5" customHeight="1">
      <c r="A158" s="502"/>
      <c r="B158" s="519" t="s">
        <v>1406</v>
      </c>
      <c r="C158" s="622">
        <v>40</v>
      </c>
      <c r="D158" s="623">
        <v>1</v>
      </c>
      <c r="E158" s="624">
        <v>13</v>
      </c>
      <c r="F158" s="625">
        <v>6539001</v>
      </c>
      <c r="G158" s="626">
        <v>0</v>
      </c>
      <c r="H158" s="627">
        <v>3491</v>
      </c>
      <c r="I158" s="628">
        <v>0</v>
      </c>
      <c r="J158" s="627">
        <v>1291</v>
      </c>
      <c r="K158" s="629">
        <v>0</v>
      </c>
      <c r="L158" s="613" t="s">
        <v>1453</v>
      </c>
    </row>
    <row r="159" spans="1:12" ht="25.5" customHeight="1">
      <c r="A159" s="502"/>
      <c r="B159" s="511" t="s">
        <v>1768</v>
      </c>
      <c r="C159" s="614">
        <v>40</v>
      </c>
      <c r="D159" s="615">
        <v>1</v>
      </c>
      <c r="E159" s="616">
        <v>13</v>
      </c>
      <c r="F159" s="617">
        <v>6539001</v>
      </c>
      <c r="G159" s="618" t="s">
        <v>1769</v>
      </c>
      <c r="H159" s="619">
        <v>3491</v>
      </c>
      <c r="I159" s="620">
        <v>0</v>
      </c>
      <c r="J159" s="619">
        <v>1291</v>
      </c>
      <c r="K159" s="621">
        <v>0</v>
      </c>
      <c r="L159" s="613" t="s">
        <v>1453</v>
      </c>
    </row>
    <row r="160" spans="1:12" ht="25.5" customHeight="1">
      <c r="A160" s="502"/>
      <c r="B160" s="511" t="s">
        <v>1071</v>
      </c>
      <c r="C160" s="614">
        <v>40</v>
      </c>
      <c r="D160" s="615">
        <v>1</v>
      </c>
      <c r="E160" s="616">
        <v>13</v>
      </c>
      <c r="F160" s="617">
        <v>6539001</v>
      </c>
      <c r="G160" s="618" t="s">
        <v>1769</v>
      </c>
      <c r="H160" s="619">
        <v>3491</v>
      </c>
      <c r="I160" s="620">
        <v>0</v>
      </c>
      <c r="J160" s="619">
        <v>1291</v>
      </c>
      <c r="K160" s="621">
        <v>0</v>
      </c>
      <c r="L160" s="613" t="s">
        <v>1453</v>
      </c>
    </row>
    <row r="161" spans="1:12" ht="63.75" customHeight="1">
      <c r="A161" s="502"/>
      <c r="B161" s="511" t="s">
        <v>1422</v>
      </c>
      <c r="C161" s="614">
        <v>40</v>
      </c>
      <c r="D161" s="615">
        <v>1</v>
      </c>
      <c r="E161" s="616">
        <v>13</v>
      </c>
      <c r="F161" s="617">
        <v>6720000</v>
      </c>
      <c r="G161" s="618">
        <v>0</v>
      </c>
      <c r="H161" s="619">
        <v>38776</v>
      </c>
      <c r="I161" s="620">
        <v>0</v>
      </c>
      <c r="J161" s="619">
        <v>38776</v>
      </c>
      <c r="K161" s="621">
        <v>0</v>
      </c>
      <c r="L161" s="613" t="s">
        <v>1453</v>
      </c>
    </row>
    <row r="162" spans="1:12" ht="51" customHeight="1">
      <c r="A162" s="502"/>
      <c r="B162" s="519" t="s">
        <v>1424</v>
      </c>
      <c r="C162" s="622">
        <v>40</v>
      </c>
      <c r="D162" s="623">
        <v>1</v>
      </c>
      <c r="E162" s="624">
        <v>13</v>
      </c>
      <c r="F162" s="625">
        <v>6720204</v>
      </c>
      <c r="G162" s="626">
        <v>0</v>
      </c>
      <c r="H162" s="627">
        <v>38776</v>
      </c>
      <c r="I162" s="628">
        <v>0</v>
      </c>
      <c r="J162" s="627">
        <v>38776</v>
      </c>
      <c r="K162" s="629">
        <v>0</v>
      </c>
      <c r="L162" s="613" t="s">
        <v>1453</v>
      </c>
    </row>
    <row r="163" spans="1:12" ht="38.25" customHeight="1">
      <c r="A163" s="502"/>
      <c r="B163" s="511" t="s">
        <v>1792</v>
      </c>
      <c r="C163" s="614">
        <v>40</v>
      </c>
      <c r="D163" s="615">
        <v>1</v>
      </c>
      <c r="E163" s="616">
        <v>13</v>
      </c>
      <c r="F163" s="617">
        <v>6720204</v>
      </c>
      <c r="G163" s="618" t="s">
        <v>1793</v>
      </c>
      <c r="H163" s="619">
        <v>36784</v>
      </c>
      <c r="I163" s="620">
        <v>0</v>
      </c>
      <c r="J163" s="619">
        <v>36784</v>
      </c>
      <c r="K163" s="621">
        <v>0</v>
      </c>
      <c r="L163" s="613" t="s">
        <v>1453</v>
      </c>
    </row>
    <row r="164" spans="1:12" ht="25.5" customHeight="1">
      <c r="A164" s="502"/>
      <c r="B164" s="511" t="s">
        <v>1072</v>
      </c>
      <c r="C164" s="614">
        <v>40</v>
      </c>
      <c r="D164" s="615">
        <v>1</v>
      </c>
      <c r="E164" s="616">
        <v>13</v>
      </c>
      <c r="F164" s="617">
        <v>6720204</v>
      </c>
      <c r="G164" s="618" t="s">
        <v>1793</v>
      </c>
      <c r="H164" s="619">
        <v>36784</v>
      </c>
      <c r="I164" s="620">
        <v>0</v>
      </c>
      <c r="J164" s="619">
        <v>36784</v>
      </c>
      <c r="K164" s="621">
        <v>0</v>
      </c>
      <c r="L164" s="613" t="s">
        <v>1453</v>
      </c>
    </row>
    <row r="165" spans="1:12" ht="38.25" customHeight="1">
      <c r="A165" s="502"/>
      <c r="B165" s="511" t="s">
        <v>1766</v>
      </c>
      <c r="C165" s="614">
        <v>40</v>
      </c>
      <c r="D165" s="615">
        <v>1</v>
      </c>
      <c r="E165" s="616">
        <v>13</v>
      </c>
      <c r="F165" s="617">
        <v>6720204</v>
      </c>
      <c r="G165" s="618" t="s">
        <v>1767</v>
      </c>
      <c r="H165" s="619">
        <v>864</v>
      </c>
      <c r="I165" s="620">
        <v>0</v>
      </c>
      <c r="J165" s="619">
        <v>864</v>
      </c>
      <c r="K165" s="621">
        <v>0</v>
      </c>
      <c r="L165" s="613" t="s">
        <v>1453</v>
      </c>
    </row>
    <row r="166" spans="1:12" ht="25.5" customHeight="1">
      <c r="A166" s="502"/>
      <c r="B166" s="511" t="s">
        <v>1072</v>
      </c>
      <c r="C166" s="614">
        <v>40</v>
      </c>
      <c r="D166" s="615">
        <v>1</v>
      </c>
      <c r="E166" s="616">
        <v>13</v>
      </c>
      <c r="F166" s="617">
        <v>6720204</v>
      </c>
      <c r="G166" s="618" t="s">
        <v>1767</v>
      </c>
      <c r="H166" s="619">
        <v>864</v>
      </c>
      <c r="I166" s="620">
        <v>0</v>
      </c>
      <c r="J166" s="619">
        <v>864</v>
      </c>
      <c r="K166" s="621">
        <v>0</v>
      </c>
      <c r="L166" s="613" t="s">
        <v>1453</v>
      </c>
    </row>
    <row r="167" spans="1:12" ht="25.5" customHeight="1">
      <c r="A167" s="502"/>
      <c r="B167" s="511" t="s">
        <v>1768</v>
      </c>
      <c r="C167" s="614">
        <v>40</v>
      </c>
      <c r="D167" s="615">
        <v>1</v>
      </c>
      <c r="E167" s="616">
        <v>13</v>
      </c>
      <c r="F167" s="617">
        <v>6720204</v>
      </c>
      <c r="G167" s="618" t="s">
        <v>1769</v>
      </c>
      <c r="H167" s="619">
        <v>511</v>
      </c>
      <c r="I167" s="620">
        <v>0</v>
      </c>
      <c r="J167" s="619">
        <v>511</v>
      </c>
      <c r="K167" s="621">
        <v>0</v>
      </c>
      <c r="L167" s="613" t="s">
        <v>1453</v>
      </c>
    </row>
    <row r="168" spans="1:12" ht="25.5" customHeight="1">
      <c r="A168" s="502"/>
      <c r="B168" s="511" t="s">
        <v>1072</v>
      </c>
      <c r="C168" s="614">
        <v>40</v>
      </c>
      <c r="D168" s="615">
        <v>1</v>
      </c>
      <c r="E168" s="616">
        <v>13</v>
      </c>
      <c r="F168" s="617">
        <v>6720204</v>
      </c>
      <c r="G168" s="618" t="s">
        <v>1769</v>
      </c>
      <c r="H168" s="619">
        <v>511</v>
      </c>
      <c r="I168" s="620">
        <v>0</v>
      </c>
      <c r="J168" s="619">
        <v>511</v>
      </c>
      <c r="K168" s="621">
        <v>0</v>
      </c>
      <c r="L168" s="613" t="s">
        <v>1453</v>
      </c>
    </row>
    <row r="169" spans="1:12" ht="25.5" customHeight="1">
      <c r="A169" s="502"/>
      <c r="B169" s="511" t="s">
        <v>1770</v>
      </c>
      <c r="C169" s="614">
        <v>40</v>
      </c>
      <c r="D169" s="615">
        <v>1</v>
      </c>
      <c r="E169" s="616">
        <v>13</v>
      </c>
      <c r="F169" s="617">
        <v>6720204</v>
      </c>
      <c r="G169" s="618" t="s">
        <v>1771</v>
      </c>
      <c r="H169" s="619">
        <v>614</v>
      </c>
      <c r="I169" s="620">
        <v>0</v>
      </c>
      <c r="J169" s="619">
        <v>614</v>
      </c>
      <c r="K169" s="621">
        <v>0</v>
      </c>
      <c r="L169" s="613" t="s">
        <v>1453</v>
      </c>
    </row>
    <row r="170" spans="1:12" ht="25.5" customHeight="1">
      <c r="A170" s="502"/>
      <c r="B170" s="511" t="s">
        <v>1072</v>
      </c>
      <c r="C170" s="614">
        <v>40</v>
      </c>
      <c r="D170" s="615">
        <v>1</v>
      </c>
      <c r="E170" s="616">
        <v>13</v>
      </c>
      <c r="F170" s="617">
        <v>6720204</v>
      </c>
      <c r="G170" s="618" t="s">
        <v>1771</v>
      </c>
      <c r="H170" s="619">
        <v>614</v>
      </c>
      <c r="I170" s="620">
        <v>0</v>
      </c>
      <c r="J170" s="619">
        <v>614</v>
      </c>
      <c r="K170" s="621">
        <v>0</v>
      </c>
      <c r="L170" s="613" t="s">
        <v>1453</v>
      </c>
    </row>
    <row r="171" spans="1:12" ht="25.5" customHeight="1">
      <c r="A171" s="502"/>
      <c r="B171" s="511" t="s">
        <v>1861</v>
      </c>
      <c r="C171" s="614">
        <v>40</v>
      </c>
      <c r="D171" s="615">
        <v>1</v>
      </c>
      <c r="E171" s="616">
        <v>13</v>
      </c>
      <c r="F171" s="617">
        <v>6720204</v>
      </c>
      <c r="G171" s="618" t="s">
        <v>1862</v>
      </c>
      <c r="H171" s="619">
        <v>1</v>
      </c>
      <c r="I171" s="620">
        <v>0</v>
      </c>
      <c r="J171" s="619">
        <v>1</v>
      </c>
      <c r="K171" s="621">
        <v>0</v>
      </c>
      <c r="L171" s="613" t="s">
        <v>1453</v>
      </c>
    </row>
    <row r="172" spans="1:12" ht="25.5" customHeight="1">
      <c r="A172" s="502"/>
      <c r="B172" s="511" t="s">
        <v>1072</v>
      </c>
      <c r="C172" s="614">
        <v>40</v>
      </c>
      <c r="D172" s="615">
        <v>1</v>
      </c>
      <c r="E172" s="616">
        <v>13</v>
      </c>
      <c r="F172" s="617">
        <v>6720204</v>
      </c>
      <c r="G172" s="618" t="s">
        <v>1862</v>
      </c>
      <c r="H172" s="619">
        <v>1</v>
      </c>
      <c r="I172" s="620">
        <v>0</v>
      </c>
      <c r="J172" s="619">
        <v>1</v>
      </c>
      <c r="K172" s="621">
        <v>0</v>
      </c>
      <c r="L172" s="613" t="s">
        <v>1453</v>
      </c>
    </row>
    <row r="173" spans="1:12" ht="13.5" customHeight="1">
      <c r="A173" s="502"/>
      <c r="B173" s="511" t="s">
        <v>1863</v>
      </c>
      <c r="C173" s="614">
        <v>40</v>
      </c>
      <c r="D173" s="615">
        <v>1</v>
      </c>
      <c r="E173" s="616">
        <v>13</v>
      </c>
      <c r="F173" s="617">
        <v>6720204</v>
      </c>
      <c r="G173" s="618" t="s">
        <v>1864</v>
      </c>
      <c r="H173" s="619">
        <v>2</v>
      </c>
      <c r="I173" s="620">
        <v>0</v>
      </c>
      <c r="J173" s="619">
        <v>2</v>
      </c>
      <c r="K173" s="621">
        <v>0</v>
      </c>
      <c r="L173" s="613" t="s">
        <v>1453</v>
      </c>
    </row>
    <row r="174" spans="1:12" ht="25.5" customHeight="1">
      <c r="A174" s="502"/>
      <c r="B174" s="511" t="s">
        <v>1072</v>
      </c>
      <c r="C174" s="614">
        <v>40</v>
      </c>
      <c r="D174" s="615">
        <v>1</v>
      </c>
      <c r="E174" s="616">
        <v>13</v>
      </c>
      <c r="F174" s="617">
        <v>6720204</v>
      </c>
      <c r="G174" s="618" t="s">
        <v>1864</v>
      </c>
      <c r="H174" s="619">
        <v>2</v>
      </c>
      <c r="I174" s="620">
        <v>0</v>
      </c>
      <c r="J174" s="619">
        <v>2</v>
      </c>
      <c r="K174" s="621">
        <v>0</v>
      </c>
      <c r="L174" s="613" t="s">
        <v>1453</v>
      </c>
    </row>
    <row r="175" spans="1:12" ht="13.5" customHeight="1">
      <c r="A175" s="502"/>
      <c r="B175" s="511" t="s">
        <v>1513</v>
      </c>
      <c r="C175" s="614">
        <v>40</v>
      </c>
      <c r="D175" s="615">
        <v>1</v>
      </c>
      <c r="E175" s="616">
        <v>13</v>
      </c>
      <c r="F175" s="617">
        <v>9030000</v>
      </c>
      <c r="G175" s="618">
        <v>0</v>
      </c>
      <c r="H175" s="619">
        <v>210</v>
      </c>
      <c r="I175" s="620">
        <v>0</v>
      </c>
      <c r="J175" s="619">
        <v>210</v>
      </c>
      <c r="K175" s="621">
        <v>0</v>
      </c>
      <c r="L175" s="613" t="s">
        <v>1453</v>
      </c>
    </row>
    <row r="176" spans="1:12" ht="13.5" customHeight="1">
      <c r="A176" s="502"/>
      <c r="B176" s="519" t="s">
        <v>1522</v>
      </c>
      <c r="C176" s="622">
        <v>40</v>
      </c>
      <c r="D176" s="623">
        <v>1</v>
      </c>
      <c r="E176" s="624">
        <v>13</v>
      </c>
      <c r="F176" s="625">
        <v>9039001</v>
      </c>
      <c r="G176" s="626">
        <v>0</v>
      </c>
      <c r="H176" s="627">
        <v>210</v>
      </c>
      <c r="I176" s="628">
        <v>0</v>
      </c>
      <c r="J176" s="627">
        <v>210</v>
      </c>
      <c r="K176" s="629">
        <v>0</v>
      </c>
      <c r="L176" s="613" t="s">
        <v>1453</v>
      </c>
    </row>
    <row r="177" spans="1:12" ht="89.25" customHeight="1">
      <c r="A177" s="502"/>
      <c r="B177" s="511" t="s">
        <v>1075</v>
      </c>
      <c r="C177" s="614">
        <v>40</v>
      </c>
      <c r="D177" s="615">
        <v>1</v>
      </c>
      <c r="E177" s="616">
        <v>13</v>
      </c>
      <c r="F177" s="617">
        <v>9039001</v>
      </c>
      <c r="G177" s="618" t="s">
        <v>1076</v>
      </c>
      <c r="H177" s="619">
        <v>210</v>
      </c>
      <c r="I177" s="620">
        <v>0</v>
      </c>
      <c r="J177" s="619">
        <v>210</v>
      </c>
      <c r="K177" s="621">
        <v>0</v>
      </c>
      <c r="L177" s="613" t="s">
        <v>1453</v>
      </c>
    </row>
    <row r="178" spans="1:12" ht="13.5" customHeight="1">
      <c r="A178" s="502"/>
      <c r="B178" s="511" t="s">
        <v>1077</v>
      </c>
      <c r="C178" s="614">
        <v>40</v>
      </c>
      <c r="D178" s="615">
        <v>1</v>
      </c>
      <c r="E178" s="616">
        <v>13</v>
      </c>
      <c r="F178" s="617">
        <v>9039001</v>
      </c>
      <c r="G178" s="618" t="s">
        <v>1076</v>
      </c>
      <c r="H178" s="619">
        <v>210</v>
      </c>
      <c r="I178" s="620">
        <v>0</v>
      </c>
      <c r="J178" s="619">
        <v>210</v>
      </c>
      <c r="K178" s="621">
        <v>0</v>
      </c>
      <c r="L178" s="613" t="s">
        <v>1453</v>
      </c>
    </row>
    <row r="179" spans="1:12" ht="25.5" customHeight="1">
      <c r="A179" s="502"/>
      <c r="B179" s="511" t="s">
        <v>1715</v>
      </c>
      <c r="C179" s="614">
        <v>40</v>
      </c>
      <c r="D179" s="615">
        <v>3</v>
      </c>
      <c r="E179" s="616">
        <v>0</v>
      </c>
      <c r="F179" s="617">
        <v>0</v>
      </c>
      <c r="G179" s="618">
        <v>0</v>
      </c>
      <c r="H179" s="619">
        <v>12639.4</v>
      </c>
      <c r="I179" s="620">
        <v>6062.4</v>
      </c>
      <c r="J179" s="619">
        <v>12961.2</v>
      </c>
      <c r="K179" s="621">
        <v>6387.2</v>
      </c>
      <c r="L179" s="613" t="s">
        <v>1453</v>
      </c>
    </row>
    <row r="180" spans="1:12" ht="13.5" customHeight="1">
      <c r="A180" s="502"/>
      <c r="B180" s="519" t="s">
        <v>975</v>
      </c>
      <c r="C180" s="622">
        <v>40</v>
      </c>
      <c r="D180" s="623">
        <v>3</v>
      </c>
      <c r="E180" s="624">
        <v>4</v>
      </c>
      <c r="F180" s="625">
        <v>0</v>
      </c>
      <c r="G180" s="626">
        <v>0</v>
      </c>
      <c r="H180" s="627">
        <v>6062.4</v>
      </c>
      <c r="I180" s="628">
        <v>6062.4</v>
      </c>
      <c r="J180" s="627">
        <v>6387.2</v>
      </c>
      <c r="K180" s="629">
        <v>6387.2</v>
      </c>
      <c r="L180" s="613" t="s">
        <v>1453</v>
      </c>
    </row>
    <row r="181" spans="1:12" ht="38.25" customHeight="1">
      <c r="A181" s="502"/>
      <c r="B181" s="511" t="s">
        <v>1498</v>
      </c>
      <c r="C181" s="614">
        <v>40</v>
      </c>
      <c r="D181" s="615">
        <v>3</v>
      </c>
      <c r="E181" s="616">
        <v>4</v>
      </c>
      <c r="F181" s="617">
        <v>4100000</v>
      </c>
      <c r="G181" s="618">
        <v>0</v>
      </c>
      <c r="H181" s="619">
        <v>6062.4</v>
      </c>
      <c r="I181" s="620">
        <v>6062.4</v>
      </c>
      <c r="J181" s="619">
        <v>6387.2</v>
      </c>
      <c r="K181" s="621">
        <v>6387.2</v>
      </c>
      <c r="L181" s="613" t="s">
        <v>1453</v>
      </c>
    </row>
    <row r="182" spans="1:12" ht="114.75" customHeight="1">
      <c r="A182" s="502"/>
      <c r="B182" s="519" t="s">
        <v>1016</v>
      </c>
      <c r="C182" s="622">
        <v>40</v>
      </c>
      <c r="D182" s="623">
        <v>3</v>
      </c>
      <c r="E182" s="624">
        <v>4</v>
      </c>
      <c r="F182" s="625">
        <v>4105930</v>
      </c>
      <c r="G182" s="626">
        <v>0</v>
      </c>
      <c r="H182" s="627">
        <v>4670.1000000000004</v>
      </c>
      <c r="I182" s="628">
        <v>4670.1000000000004</v>
      </c>
      <c r="J182" s="627">
        <v>4994.8999999999996</v>
      </c>
      <c r="K182" s="629">
        <v>4994.8999999999996</v>
      </c>
      <c r="L182" s="613" t="s">
        <v>1453</v>
      </c>
    </row>
    <row r="183" spans="1:12" ht="38.25" customHeight="1">
      <c r="A183" s="502"/>
      <c r="B183" s="511" t="s">
        <v>1792</v>
      </c>
      <c r="C183" s="614">
        <v>40</v>
      </c>
      <c r="D183" s="615">
        <v>3</v>
      </c>
      <c r="E183" s="616">
        <v>4</v>
      </c>
      <c r="F183" s="617">
        <v>4105930</v>
      </c>
      <c r="G183" s="618" t="s">
        <v>1793</v>
      </c>
      <c r="H183" s="619">
        <v>4670.1000000000004</v>
      </c>
      <c r="I183" s="620">
        <v>4670.1000000000004</v>
      </c>
      <c r="J183" s="619">
        <v>4994.8999999999996</v>
      </c>
      <c r="K183" s="621">
        <v>4994.8999999999996</v>
      </c>
      <c r="L183" s="613" t="s">
        <v>1453</v>
      </c>
    </row>
    <row r="184" spans="1:12" ht="102" customHeight="1">
      <c r="A184" s="502"/>
      <c r="B184" s="511" t="s">
        <v>1078</v>
      </c>
      <c r="C184" s="614">
        <v>40</v>
      </c>
      <c r="D184" s="615">
        <v>3</v>
      </c>
      <c r="E184" s="616">
        <v>4</v>
      </c>
      <c r="F184" s="617">
        <v>4105930</v>
      </c>
      <c r="G184" s="618" t="s">
        <v>1793</v>
      </c>
      <c r="H184" s="619">
        <v>4670.1000000000004</v>
      </c>
      <c r="I184" s="620">
        <v>4670.1000000000004</v>
      </c>
      <c r="J184" s="619">
        <v>4994.8999999999996</v>
      </c>
      <c r="K184" s="621">
        <v>4994.8999999999996</v>
      </c>
      <c r="L184" s="613" t="s">
        <v>1453</v>
      </c>
    </row>
    <row r="185" spans="1:12" ht="102" customHeight="1">
      <c r="A185" s="502"/>
      <c r="B185" s="519" t="s">
        <v>1017</v>
      </c>
      <c r="C185" s="622">
        <v>40</v>
      </c>
      <c r="D185" s="623">
        <v>3</v>
      </c>
      <c r="E185" s="624">
        <v>4</v>
      </c>
      <c r="F185" s="625">
        <v>4105931</v>
      </c>
      <c r="G185" s="626">
        <v>0</v>
      </c>
      <c r="H185" s="627">
        <v>1392.3</v>
      </c>
      <c r="I185" s="628">
        <v>1392.3</v>
      </c>
      <c r="J185" s="627">
        <v>1392.3</v>
      </c>
      <c r="K185" s="629">
        <v>1392.3</v>
      </c>
      <c r="L185" s="613" t="s">
        <v>1453</v>
      </c>
    </row>
    <row r="186" spans="1:12" ht="38.25" customHeight="1">
      <c r="A186" s="502"/>
      <c r="B186" s="511" t="s">
        <v>1766</v>
      </c>
      <c r="C186" s="614">
        <v>40</v>
      </c>
      <c r="D186" s="615">
        <v>3</v>
      </c>
      <c r="E186" s="616">
        <v>4</v>
      </c>
      <c r="F186" s="617">
        <v>4105931</v>
      </c>
      <c r="G186" s="618" t="s">
        <v>1767</v>
      </c>
      <c r="H186" s="619">
        <v>117</v>
      </c>
      <c r="I186" s="620">
        <v>117</v>
      </c>
      <c r="J186" s="619">
        <v>106</v>
      </c>
      <c r="K186" s="621">
        <v>106</v>
      </c>
      <c r="L186" s="613" t="s">
        <v>1453</v>
      </c>
    </row>
    <row r="187" spans="1:12" ht="102" customHeight="1">
      <c r="A187" s="502"/>
      <c r="B187" s="511" t="s">
        <v>1079</v>
      </c>
      <c r="C187" s="614">
        <v>40</v>
      </c>
      <c r="D187" s="615">
        <v>3</v>
      </c>
      <c r="E187" s="616">
        <v>4</v>
      </c>
      <c r="F187" s="617">
        <v>4105931</v>
      </c>
      <c r="G187" s="618" t="s">
        <v>1767</v>
      </c>
      <c r="H187" s="619">
        <v>117</v>
      </c>
      <c r="I187" s="620">
        <v>117</v>
      </c>
      <c r="J187" s="619">
        <v>106</v>
      </c>
      <c r="K187" s="621">
        <v>106</v>
      </c>
      <c r="L187" s="613" t="s">
        <v>1453</v>
      </c>
    </row>
    <row r="188" spans="1:12" ht="25.5" customHeight="1">
      <c r="A188" s="502"/>
      <c r="B188" s="511" t="s">
        <v>1768</v>
      </c>
      <c r="C188" s="614">
        <v>40</v>
      </c>
      <c r="D188" s="615">
        <v>3</v>
      </c>
      <c r="E188" s="616">
        <v>4</v>
      </c>
      <c r="F188" s="617">
        <v>4105931</v>
      </c>
      <c r="G188" s="618" t="s">
        <v>1769</v>
      </c>
      <c r="H188" s="619">
        <v>62</v>
      </c>
      <c r="I188" s="620">
        <v>62</v>
      </c>
      <c r="J188" s="619">
        <v>62</v>
      </c>
      <c r="K188" s="621">
        <v>62</v>
      </c>
      <c r="L188" s="613" t="s">
        <v>1453</v>
      </c>
    </row>
    <row r="189" spans="1:12" ht="102" customHeight="1">
      <c r="A189" s="502"/>
      <c r="B189" s="511" t="s">
        <v>1079</v>
      </c>
      <c r="C189" s="614">
        <v>40</v>
      </c>
      <c r="D189" s="615">
        <v>3</v>
      </c>
      <c r="E189" s="616">
        <v>4</v>
      </c>
      <c r="F189" s="617">
        <v>4105931</v>
      </c>
      <c r="G189" s="618" t="s">
        <v>1769</v>
      </c>
      <c r="H189" s="619">
        <v>62</v>
      </c>
      <c r="I189" s="620">
        <v>62</v>
      </c>
      <c r="J189" s="619">
        <v>62</v>
      </c>
      <c r="K189" s="621">
        <v>62</v>
      </c>
      <c r="L189" s="613" t="s">
        <v>1453</v>
      </c>
    </row>
    <row r="190" spans="1:12" ht="25.5" customHeight="1">
      <c r="A190" s="502"/>
      <c r="B190" s="511" t="s">
        <v>1770</v>
      </c>
      <c r="C190" s="614">
        <v>40</v>
      </c>
      <c r="D190" s="615">
        <v>3</v>
      </c>
      <c r="E190" s="616">
        <v>4</v>
      </c>
      <c r="F190" s="617">
        <v>4105931</v>
      </c>
      <c r="G190" s="618" t="s">
        <v>1771</v>
      </c>
      <c r="H190" s="619">
        <v>1211.3</v>
      </c>
      <c r="I190" s="620">
        <v>1211.3</v>
      </c>
      <c r="J190" s="619">
        <v>1222.3</v>
      </c>
      <c r="K190" s="621">
        <v>1222.3</v>
      </c>
      <c r="L190" s="613" t="s">
        <v>1453</v>
      </c>
    </row>
    <row r="191" spans="1:12" ht="102" customHeight="1">
      <c r="A191" s="502"/>
      <c r="B191" s="511" t="s">
        <v>1079</v>
      </c>
      <c r="C191" s="614">
        <v>40</v>
      </c>
      <c r="D191" s="615">
        <v>3</v>
      </c>
      <c r="E191" s="616">
        <v>4</v>
      </c>
      <c r="F191" s="617">
        <v>4105931</v>
      </c>
      <c r="G191" s="618" t="s">
        <v>1771</v>
      </c>
      <c r="H191" s="619">
        <v>1211.3</v>
      </c>
      <c r="I191" s="620">
        <v>1211.3</v>
      </c>
      <c r="J191" s="619">
        <v>1222.3</v>
      </c>
      <c r="K191" s="621">
        <v>1222.3</v>
      </c>
      <c r="L191" s="613" t="s">
        <v>1453</v>
      </c>
    </row>
    <row r="192" spans="1:12" ht="13.5" customHeight="1">
      <c r="A192" s="502"/>
      <c r="B192" s="511" t="s">
        <v>1863</v>
      </c>
      <c r="C192" s="614">
        <v>40</v>
      </c>
      <c r="D192" s="615">
        <v>3</v>
      </c>
      <c r="E192" s="616">
        <v>4</v>
      </c>
      <c r="F192" s="617">
        <v>4105931</v>
      </c>
      <c r="G192" s="618" t="s">
        <v>1864</v>
      </c>
      <c r="H192" s="619">
        <v>2</v>
      </c>
      <c r="I192" s="620">
        <v>2</v>
      </c>
      <c r="J192" s="619">
        <v>2</v>
      </c>
      <c r="K192" s="621">
        <v>2</v>
      </c>
      <c r="L192" s="613" t="s">
        <v>1453</v>
      </c>
    </row>
    <row r="193" spans="1:12" ht="102" customHeight="1">
      <c r="A193" s="502"/>
      <c r="B193" s="511" t="s">
        <v>1079</v>
      </c>
      <c r="C193" s="614">
        <v>40</v>
      </c>
      <c r="D193" s="615">
        <v>3</v>
      </c>
      <c r="E193" s="616">
        <v>4</v>
      </c>
      <c r="F193" s="617">
        <v>4105931</v>
      </c>
      <c r="G193" s="618" t="s">
        <v>1864</v>
      </c>
      <c r="H193" s="619">
        <v>2</v>
      </c>
      <c r="I193" s="620">
        <v>2</v>
      </c>
      <c r="J193" s="619">
        <v>2</v>
      </c>
      <c r="K193" s="621">
        <v>2</v>
      </c>
      <c r="L193" s="613" t="s">
        <v>1453</v>
      </c>
    </row>
    <row r="194" spans="1:12" ht="38.25" customHeight="1">
      <c r="A194" s="502"/>
      <c r="B194" s="519" t="s">
        <v>1348</v>
      </c>
      <c r="C194" s="622">
        <v>40</v>
      </c>
      <c r="D194" s="623">
        <v>3</v>
      </c>
      <c r="E194" s="624">
        <v>9</v>
      </c>
      <c r="F194" s="625">
        <v>0</v>
      </c>
      <c r="G194" s="626">
        <v>0</v>
      </c>
      <c r="H194" s="627">
        <v>1316</v>
      </c>
      <c r="I194" s="628">
        <v>0</v>
      </c>
      <c r="J194" s="627">
        <v>1316</v>
      </c>
      <c r="K194" s="629">
        <v>0</v>
      </c>
      <c r="L194" s="613" t="s">
        <v>1453</v>
      </c>
    </row>
    <row r="195" spans="1:12" ht="63.75" customHeight="1">
      <c r="A195" s="502"/>
      <c r="B195" s="511" t="s">
        <v>1342</v>
      </c>
      <c r="C195" s="614">
        <v>40</v>
      </c>
      <c r="D195" s="615">
        <v>3</v>
      </c>
      <c r="E195" s="616">
        <v>9</v>
      </c>
      <c r="F195" s="617">
        <v>6010000</v>
      </c>
      <c r="G195" s="618">
        <v>0</v>
      </c>
      <c r="H195" s="619">
        <v>1269</v>
      </c>
      <c r="I195" s="620">
        <v>0</v>
      </c>
      <c r="J195" s="619">
        <v>1269</v>
      </c>
      <c r="K195" s="621">
        <v>0</v>
      </c>
      <c r="L195" s="613" t="s">
        <v>1453</v>
      </c>
    </row>
    <row r="196" spans="1:12" ht="76.5" customHeight="1">
      <c r="A196" s="502"/>
      <c r="B196" s="519" t="s">
        <v>1346</v>
      </c>
      <c r="C196" s="622">
        <v>40</v>
      </c>
      <c r="D196" s="623">
        <v>3</v>
      </c>
      <c r="E196" s="624">
        <v>9</v>
      </c>
      <c r="F196" s="625">
        <v>6019001</v>
      </c>
      <c r="G196" s="626">
        <v>0</v>
      </c>
      <c r="H196" s="627">
        <v>1269</v>
      </c>
      <c r="I196" s="628">
        <v>0</v>
      </c>
      <c r="J196" s="627">
        <v>1269</v>
      </c>
      <c r="K196" s="629">
        <v>0</v>
      </c>
      <c r="L196" s="613" t="s">
        <v>1453</v>
      </c>
    </row>
    <row r="197" spans="1:12" ht="25.5" customHeight="1">
      <c r="A197" s="502"/>
      <c r="B197" s="511" t="s">
        <v>1768</v>
      </c>
      <c r="C197" s="614">
        <v>40</v>
      </c>
      <c r="D197" s="615">
        <v>3</v>
      </c>
      <c r="E197" s="616">
        <v>9</v>
      </c>
      <c r="F197" s="617">
        <v>6019001</v>
      </c>
      <c r="G197" s="618" t="s">
        <v>1769</v>
      </c>
      <c r="H197" s="619">
        <v>43</v>
      </c>
      <c r="I197" s="620">
        <v>0</v>
      </c>
      <c r="J197" s="619">
        <v>43</v>
      </c>
      <c r="K197" s="621">
        <v>0</v>
      </c>
      <c r="L197" s="613" t="s">
        <v>1453</v>
      </c>
    </row>
    <row r="198" spans="1:12" ht="51" customHeight="1">
      <c r="A198" s="502"/>
      <c r="B198" s="511" t="s">
        <v>1080</v>
      </c>
      <c r="C198" s="614">
        <v>40</v>
      </c>
      <c r="D198" s="615">
        <v>3</v>
      </c>
      <c r="E198" s="616">
        <v>9</v>
      </c>
      <c r="F198" s="617">
        <v>6019001</v>
      </c>
      <c r="G198" s="618" t="s">
        <v>1769</v>
      </c>
      <c r="H198" s="619">
        <v>43</v>
      </c>
      <c r="I198" s="620">
        <v>0</v>
      </c>
      <c r="J198" s="619">
        <v>43</v>
      </c>
      <c r="K198" s="621">
        <v>0</v>
      </c>
      <c r="L198" s="613" t="s">
        <v>1453</v>
      </c>
    </row>
    <row r="199" spans="1:12" ht="25.5" customHeight="1">
      <c r="A199" s="502"/>
      <c r="B199" s="511" t="s">
        <v>1770</v>
      </c>
      <c r="C199" s="614">
        <v>40</v>
      </c>
      <c r="D199" s="615">
        <v>3</v>
      </c>
      <c r="E199" s="616">
        <v>9</v>
      </c>
      <c r="F199" s="617">
        <v>6019001</v>
      </c>
      <c r="G199" s="618" t="s">
        <v>1771</v>
      </c>
      <c r="H199" s="619">
        <v>1226</v>
      </c>
      <c r="I199" s="620">
        <v>0</v>
      </c>
      <c r="J199" s="619">
        <v>1226</v>
      </c>
      <c r="K199" s="621">
        <v>0</v>
      </c>
      <c r="L199" s="613" t="s">
        <v>1453</v>
      </c>
    </row>
    <row r="200" spans="1:12" ht="51" customHeight="1">
      <c r="A200" s="502"/>
      <c r="B200" s="511" t="s">
        <v>1080</v>
      </c>
      <c r="C200" s="614">
        <v>40</v>
      </c>
      <c r="D200" s="615">
        <v>3</v>
      </c>
      <c r="E200" s="616">
        <v>9</v>
      </c>
      <c r="F200" s="617">
        <v>6019001</v>
      </c>
      <c r="G200" s="618" t="s">
        <v>1771</v>
      </c>
      <c r="H200" s="619">
        <v>1226</v>
      </c>
      <c r="I200" s="620">
        <v>0</v>
      </c>
      <c r="J200" s="619">
        <v>1226</v>
      </c>
      <c r="K200" s="621">
        <v>0</v>
      </c>
      <c r="L200" s="613" t="s">
        <v>1453</v>
      </c>
    </row>
    <row r="201" spans="1:12" ht="63.75" customHeight="1">
      <c r="A201" s="502"/>
      <c r="B201" s="511" t="s">
        <v>1351</v>
      </c>
      <c r="C201" s="614">
        <v>40</v>
      </c>
      <c r="D201" s="615">
        <v>3</v>
      </c>
      <c r="E201" s="616">
        <v>9</v>
      </c>
      <c r="F201" s="617">
        <v>6020000</v>
      </c>
      <c r="G201" s="618">
        <v>0</v>
      </c>
      <c r="H201" s="619">
        <v>47</v>
      </c>
      <c r="I201" s="620">
        <v>0</v>
      </c>
      <c r="J201" s="619">
        <v>47</v>
      </c>
      <c r="K201" s="621">
        <v>0</v>
      </c>
      <c r="L201" s="613" t="s">
        <v>1453</v>
      </c>
    </row>
    <row r="202" spans="1:12" ht="76.5" customHeight="1">
      <c r="A202" s="502"/>
      <c r="B202" s="519" t="s">
        <v>1353</v>
      </c>
      <c r="C202" s="622">
        <v>40</v>
      </c>
      <c r="D202" s="623">
        <v>3</v>
      </c>
      <c r="E202" s="624">
        <v>9</v>
      </c>
      <c r="F202" s="625">
        <v>6029001</v>
      </c>
      <c r="G202" s="626">
        <v>0</v>
      </c>
      <c r="H202" s="627">
        <v>47</v>
      </c>
      <c r="I202" s="628">
        <v>0</v>
      </c>
      <c r="J202" s="627">
        <v>47</v>
      </c>
      <c r="K202" s="629">
        <v>0</v>
      </c>
      <c r="L202" s="613" t="s">
        <v>1453</v>
      </c>
    </row>
    <row r="203" spans="1:12" ht="25.5" customHeight="1">
      <c r="A203" s="502"/>
      <c r="B203" s="511" t="s">
        <v>1770</v>
      </c>
      <c r="C203" s="614">
        <v>40</v>
      </c>
      <c r="D203" s="615">
        <v>3</v>
      </c>
      <c r="E203" s="616">
        <v>9</v>
      </c>
      <c r="F203" s="617">
        <v>6029001</v>
      </c>
      <c r="G203" s="618" t="s">
        <v>1771</v>
      </c>
      <c r="H203" s="619">
        <v>47</v>
      </c>
      <c r="I203" s="620">
        <v>0</v>
      </c>
      <c r="J203" s="619">
        <v>47</v>
      </c>
      <c r="K203" s="621">
        <v>0</v>
      </c>
      <c r="L203" s="613" t="s">
        <v>1453</v>
      </c>
    </row>
    <row r="204" spans="1:12" ht="51" customHeight="1">
      <c r="A204" s="502"/>
      <c r="B204" s="511" t="s">
        <v>1080</v>
      </c>
      <c r="C204" s="614">
        <v>40</v>
      </c>
      <c r="D204" s="615">
        <v>3</v>
      </c>
      <c r="E204" s="616">
        <v>9</v>
      </c>
      <c r="F204" s="617">
        <v>6029001</v>
      </c>
      <c r="G204" s="618" t="s">
        <v>1771</v>
      </c>
      <c r="H204" s="619">
        <v>47</v>
      </c>
      <c r="I204" s="620">
        <v>0</v>
      </c>
      <c r="J204" s="619">
        <v>47</v>
      </c>
      <c r="K204" s="621">
        <v>0</v>
      </c>
      <c r="L204" s="613" t="s">
        <v>1453</v>
      </c>
    </row>
    <row r="205" spans="1:12" ht="13.5" customHeight="1">
      <c r="A205" s="502"/>
      <c r="B205" s="519" t="s">
        <v>1716</v>
      </c>
      <c r="C205" s="622">
        <v>40</v>
      </c>
      <c r="D205" s="623">
        <v>3</v>
      </c>
      <c r="E205" s="624">
        <v>10</v>
      </c>
      <c r="F205" s="625">
        <v>0</v>
      </c>
      <c r="G205" s="626">
        <v>0</v>
      </c>
      <c r="H205" s="627">
        <v>348</v>
      </c>
      <c r="I205" s="628">
        <v>0</v>
      </c>
      <c r="J205" s="627">
        <v>348</v>
      </c>
      <c r="K205" s="629">
        <v>0</v>
      </c>
      <c r="L205" s="613" t="s">
        <v>1453</v>
      </c>
    </row>
    <row r="206" spans="1:12" ht="63.75" customHeight="1">
      <c r="A206" s="502"/>
      <c r="B206" s="511" t="s">
        <v>1351</v>
      </c>
      <c r="C206" s="614">
        <v>40</v>
      </c>
      <c r="D206" s="615">
        <v>3</v>
      </c>
      <c r="E206" s="616">
        <v>10</v>
      </c>
      <c r="F206" s="617">
        <v>6020000</v>
      </c>
      <c r="G206" s="618">
        <v>0</v>
      </c>
      <c r="H206" s="619">
        <v>348</v>
      </c>
      <c r="I206" s="620">
        <v>0</v>
      </c>
      <c r="J206" s="619">
        <v>348</v>
      </c>
      <c r="K206" s="621">
        <v>0</v>
      </c>
      <c r="L206" s="613" t="s">
        <v>1453</v>
      </c>
    </row>
    <row r="207" spans="1:12" ht="76.5" customHeight="1">
      <c r="A207" s="502"/>
      <c r="B207" s="519" t="s">
        <v>1353</v>
      </c>
      <c r="C207" s="622">
        <v>40</v>
      </c>
      <c r="D207" s="623">
        <v>3</v>
      </c>
      <c r="E207" s="624">
        <v>10</v>
      </c>
      <c r="F207" s="625">
        <v>6029001</v>
      </c>
      <c r="G207" s="626">
        <v>0</v>
      </c>
      <c r="H207" s="627">
        <v>348</v>
      </c>
      <c r="I207" s="628">
        <v>0</v>
      </c>
      <c r="J207" s="627">
        <v>348</v>
      </c>
      <c r="K207" s="629">
        <v>0</v>
      </c>
      <c r="L207" s="613" t="s">
        <v>1453</v>
      </c>
    </row>
    <row r="208" spans="1:12" ht="38.25" customHeight="1">
      <c r="A208" s="502"/>
      <c r="B208" s="511" t="s">
        <v>1295</v>
      </c>
      <c r="C208" s="614">
        <v>40</v>
      </c>
      <c r="D208" s="615">
        <v>3</v>
      </c>
      <c r="E208" s="616">
        <v>10</v>
      </c>
      <c r="F208" s="617">
        <v>6029001</v>
      </c>
      <c r="G208" s="618" t="s">
        <v>1296</v>
      </c>
      <c r="H208" s="619">
        <v>348</v>
      </c>
      <c r="I208" s="620">
        <v>0</v>
      </c>
      <c r="J208" s="619">
        <v>348</v>
      </c>
      <c r="K208" s="621">
        <v>0</v>
      </c>
      <c r="L208" s="613" t="s">
        <v>1453</v>
      </c>
    </row>
    <row r="209" spans="1:12" ht="76.5" customHeight="1">
      <c r="A209" s="502"/>
      <c r="B209" s="511" t="s">
        <v>1082</v>
      </c>
      <c r="C209" s="614">
        <v>40</v>
      </c>
      <c r="D209" s="615">
        <v>3</v>
      </c>
      <c r="E209" s="616">
        <v>10</v>
      </c>
      <c r="F209" s="617">
        <v>6029001</v>
      </c>
      <c r="G209" s="618" t="s">
        <v>1296</v>
      </c>
      <c r="H209" s="619">
        <v>348</v>
      </c>
      <c r="I209" s="620">
        <v>0</v>
      </c>
      <c r="J209" s="619">
        <v>348</v>
      </c>
      <c r="K209" s="621">
        <v>0</v>
      </c>
      <c r="L209" s="613" t="s">
        <v>1453</v>
      </c>
    </row>
    <row r="210" spans="1:12" ht="25.5" customHeight="1">
      <c r="A210" s="502"/>
      <c r="B210" s="519" t="s">
        <v>1718</v>
      </c>
      <c r="C210" s="622">
        <v>40</v>
      </c>
      <c r="D210" s="623">
        <v>3</v>
      </c>
      <c r="E210" s="624">
        <v>14</v>
      </c>
      <c r="F210" s="625">
        <v>0</v>
      </c>
      <c r="G210" s="626">
        <v>0</v>
      </c>
      <c r="H210" s="627">
        <v>4913</v>
      </c>
      <c r="I210" s="628">
        <v>0</v>
      </c>
      <c r="J210" s="627">
        <v>4910</v>
      </c>
      <c r="K210" s="629">
        <v>0</v>
      </c>
      <c r="L210" s="613" t="s">
        <v>1453</v>
      </c>
    </row>
    <row r="211" spans="1:12" ht="76.5" customHeight="1">
      <c r="A211" s="502"/>
      <c r="B211" s="511" t="s">
        <v>1324</v>
      </c>
      <c r="C211" s="614">
        <v>40</v>
      </c>
      <c r="D211" s="615">
        <v>3</v>
      </c>
      <c r="E211" s="616">
        <v>14</v>
      </c>
      <c r="F211" s="617">
        <v>5910000</v>
      </c>
      <c r="G211" s="618">
        <v>0</v>
      </c>
      <c r="H211" s="619">
        <v>4913</v>
      </c>
      <c r="I211" s="620">
        <v>0</v>
      </c>
      <c r="J211" s="619">
        <v>4910</v>
      </c>
      <c r="K211" s="621">
        <v>0</v>
      </c>
      <c r="L211" s="613" t="s">
        <v>1453</v>
      </c>
    </row>
    <row r="212" spans="1:12" ht="114.75" customHeight="1">
      <c r="A212" s="502"/>
      <c r="B212" s="519" t="s">
        <v>1326</v>
      </c>
      <c r="C212" s="622">
        <v>40</v>
      </c>
      <c r="D212" s="623">
        <v>3</v>
      </c>
      <c r="E212" s="624">
        <v>14</v>
      </c>
      <c r="F212" s="625">
        <v>5915443</v>
      </c>
      <c r="G212" s="626">
        <v>0</v>
      </c>
      <c r="H212" s="627">
        <v>29</v>
      </c>
      <c r="I212" s="628">
        <v>0</v>
      </c>
      <c r="J212" s="627">
        <v>29</v>
      </c>
      <c r="K212" s="629">
        <v>0</v>
      </c>
      <c r="L212" s="613" t="s">
        <v>1453</v>
      </c>
    </row>
    <row r="213" spans="1:12" ht="38.25" customHeight="1">
      <c r="A213" s="502"/>
      <c r="B213" s="511" t="s">
        <v>1295</v>
      </c>
      <c r="C213" s="614">
        <v>40</v>
      </c>
      <c r="D213" s="615">
        <v>3</v>
      </c>
      <c r="E213" s="616">
        <v>14</v>
      </c>
      <c r="F213" s="617">
        <v>5915443</v>
      </c>
      <c r="G213" s="618" t="s">
        <v>1296</v>
      </c>
      <c r="H213" s="619">
        <v>29</v>
      </c>
      <c r="I213" s="620">
        <v>0</v>
      </c>
      <c r="J213" s="619">
        <v>29</v>
      </c>
      <c r="K213" s="621">
        <v>0</v>
      </c>
      <c r="L213" s="613" t="s">
        <v>1453</v>
      </c>
    </row>
    <row r="214" spans="1:12" ht="89.25" customHeight="1">
      <c r="A214" s="502"/>
      <c r="B214" s="511" t="s">
        <v>1083</v>
      </c>
      <c r="C214" s="614">
        <v>40</v>
      </c>
      <c r="D214" s="615">
        <v>3</v>
      </c>
      <c r="E214" s="616">
        <v>14</v>
      </c>
      <c r="F214" s="617">
        <v>5915443</v>
      </c>
      <c r="G214" s="618" t="s">
        <v>1296</v>
      </c>
      <c r="H214" s="619">
        <v>29</v>
      </c>
      <c r="I214" s="620">
        <v>0</v>
      </c>
      <c r="J214" s="619">
        <v>29</v>
      </c>
      <c r="K214" s="621">
        <v>0</v>
      </c>
      <c r="L214" s="613" t="s">
        <v>1453</v>
      </c>
    </row>
    <row r="215" spans="1:12" ht="89.25" customHeight="1">
      <c r="A215" s="502"/>
      <c r="B215" s="519" t="s">
        <v>1328</v>
      </c>
      <c r="C215" s="622">
        <v>40</v>
      </c>
      <c r="D215" s="623">
        <v>3</v>
      </c>
      <c r="E215" s="624">
        <v>14</v>
      </c>
      <c r="F215" s="625">
        <v>5919001</v>
      </c>
      <c r="G215" s="626">
        <v>0</v>
      </c>
      <c r="H215" s="627">
        <v>4871.6000000000004</v>
      </c>
      <c r="I215" s="628">
        <v>0</v>
      </c>
      <c r="J215" s="627">
        <v>4868.6000000000004</v>
      </c>
      <c r="K215" s="629">
        <v>0</v>
      </c>
      <c r="L215" s="613" t="s">
        <v>1453</v>
      </c>
    </row>
    <row r="216" spans="1:12" ht="25.5" customHeight="1">
      <c r="A216" s="502"/>
      <c r="B216" s="511" t="s">
        <v>1770</v>
      </c>
      <c r="C216" s="614">
        <v>40</v>
      </c>
      <c r="D216" s="615">
        <v>3</v>
      </c>
      <c r="E216" s="616">
        <v>14</v>
      </c>
      <c r="F216" s="617">
        <v>5919001</v>
      </c>
      <c r="G216" s="618" t="s">
        <v>1771</v>
      </c>
      <c r="H216" s="619">
        <v>4471</v>
      </c>
      <c r="I216" s="620">
        <v>0</v>
      </c>
      <c r="J216" s="619">
        <v>4471</v>
      </c>
      <c r="K216" s="621">
        <v>0</v>
      </c>
      <c r="L216" s="613" t="s">
        <v>1453</v>
      </c>
    </row>
    <row r="217" spans="1:12" ht="25.5" customHeight="1">
      <c r="A217" s="502"/>
      <c r="B217" s="511" t="s">
        <v>1084</v>
      </c>
      <c r="C217" s="614">
        <v>40</v>
      </c>
      <c r="D217" s="615">
        <v>3</v>
      </c>
      <c r="E217" s="616">
        <v>14</v>
      </c>
      <c r="F217" s="617">
        <v>5919001</v>
      </c>
      <c r="G217" s="618" t="s">
        <v>1771</v>
      </c>
      <c r="H217" s="619">
        <v>4471</v>
      </c>
      <c r="I217" s="620">
        <v>0</v>
      </c>
      <c r="J217" s="619">
        <v>4471</v>
      </c>
      <c r="K217" s="621">
        <v>0</v>
      </c>
      <c r="L217" s="613" t="s">
        <v>1453</v>
      </c>
    </row>
    <row r="218" spans="1:12" ht="38.25" customHeight="1">
      <c r="A218" s="502"/>
      <c r="B218" s="511" t="s">
        <v>1295</v>
      </c>
      <c r="C218" s="614">
        <v>40</v>
      </c>
      <c r="D218" s="615">
        <v>3</v>
      </c>
      <c r="E218" s="616">
        <v>14</v>
      </c>
      <c r="F218" s="617">
        <v>5919001</v>
      </c>
      <c r="G218" s="618" t="s">
        <v>1296</v>
      </c>
      <c r="H218" s="619">
        <v>400.6</v>
      </c>
      <c r="I218" s="620">
        <v>0</v>
      </c>
      <c r="J218" s="619">
        <v>397.6</v>
      </c>
      <c r="K218" s="621">
        <v>0</v>
      </c>
      <c r="L218" s="613" t="s">
        <v>1453</v>
      </c>
    </row>
    <row r="219" spans="1:12" ht="79.5" customHeight="1">
      <c r="A219" s="502"/>
      <c r="B219" s="511" t="s">
        <v>1085</v>
      </c>
      <c r="C219" s="614">
        <v>40</v>
      </c>
      <c r="D219" s="615">
        <v>3</v>
      </c>
      <c r="E219" s="616">
        <v>14</v>
      </c>
      <c r="F219" s="617">
        <v>5919001</v>
      </c>
      <c r="G219" s="618" t="s">
        <v>1296</v>
      </c>
      <c r="H219" s="619">
        <v>400.6</v>
      </c>
      <c r="I219" s="620">
        <v>0</v>
      </c>
      <c r="J219" s="619">
        <v>397.6</v>
      </c>
      <c r="K219" s="621">
        <v>0</v>
      </c>
      <c r="L219" s="613" t="s">
        <v>1453</v>
      </c>
    </row>
    <row r="220" spans="1:12" ht="90.75" customHeight="1">
      <c r="A220" s="502"/>
      <c r="B220" s="519" t="s">
        <v>1330</v>
      </c>
      <c r="C220" s="622">
        <v>40</v>
      </c>
      <c r="D220" s="623">
        <v>3</v>
      </c>
      <c r="E220" s="624">
        <v>14</v>
      </c>
      <c r="F220" s="625">
        <v>5919011</v>
      </c>
      <c r="G220" s="626">
        <v>0</v>
      </c>
      <c r="H220" s="627">
        <v>12.4</v>
      </c>
      <c r="I220" s="628">
        <v>0</v>
      </c>
      <c r="J220" s="627">
        <v>12.4</v>
      </c>
      <c r="K220" s="629">
        <v>0</v>
      </c>
      <c r="L220" s="613" t="s">
        <v>1453</v>
      </c>
    </row>
    <row r="221" spans="1:12" ht="38.25" customHeight="1">
      <c r="A221" s="502"/>
      <c r="B221" s="511" t="s">
        <v>1295</v>
      </c>
      <c r="C221" s="614">
        <v>40</v>
      </c>
      <c r="D221" s="615">
        <v>3</v>
      </c>
      <c r="E221" s="616">
        <v>14</v>
      </c>
      <c r="F221" s="617">
        <v>5919011</v>
      </c>
      <c r="G221" s="618" t="s">
        <v>1296</v>
      </c>
      <c r="H221" s="619">
        <v>12.4</v>
      </c>
      <c r="I221" s="620">
        <v>0</v>
      </c>
      <c r="J221" s="619">
        <v>12.4</v>
      </c>
      <c r="K221" s="621">
        <v>0</v>
      </c>
      <c r="L221" s="613" t="s">
        <v>1453</v>
      </c>
    </row>
    <row r="222" spans="1:12" ht="90.75" customHeight="1">
      <c r="A222" s="502"/>
      <c r="B222" s="511" t="s">
        <v>1086</v>
      </c>
      <c r="C222" s="614">
        <v>40</v>
      </c>
      <c r="D222" s="615">
        <v>3</v>
      </c>
      <c r="E222" s="616">
        <v>14</v>
      </c>
      <c r="F222" s="617">
        <v>5919011</v>
      </c>
      <c r="G222" s="618" t="s">
        <v>1296</v>
      </c>
      <c r="H222" s="619">
        <v>12.4</v>
      </c>
      <c r="I222" s="620">
        <v>0</v>
      </c>
      <c r="J222" s="619">
        <v>12.4</v>
      </c>
      <c r="K222" s="621">
        <v>0</v>
      </c>
      <c r="L222" s="613" t="s">
        <v>1453</v>
      </c>
    </row>
    <row r="223" spans="1:12" ht="13.5" customHeight="1">
      <c r="A223" s="502"/>
      <c r="B223" s="511" t="s">
        <v>1658</v>
      </c>
      <c r="C223" s="614">
        <v>40</v>
      </c>
      <c r="D223" s="615">
        <v>4</v>
      </c>
      <c r="E223" s="616">
        <v>0</v>
      </c>
      <c r="F223" s="617">
        <v>0</v>
      </c>
      <c r="G223" s="618">
        <v>0</v>
      </c>
      <c r="H223" s="619">
        <v>197923.67</v>
      </c>
      <c r="I223" s="620">
        <v>3272</v>
      </c>
      <c r="J223" s="619">
        <v>191922.57</v>
      </c>
      <c r="K223" s="621">
        <v>3772</v>
      </c>
      <c r="L223" s="613" t="s">
        <v>1453</v>
      </c>
    </row>
    <row r="224" spans="1:12" ht="13.5" customHeight="1">
      <c r="A224" s="502"/>
      <c r="B224" s="519" t="s">
        <v>1315</v>
      </c>
      <c r="C224" s="622">
        <v>40</v>
      </c>
      <c r="D224" s="623">
        <v>4</v>
      </c>
      <c r="E224" s="624">
        <v>5</v>
      </c>
      <c r="F224" s="625">
        <v>0</v>
      </c>
      <c r="G224" s="626">
        <v>0</v>
      </c>
      <c r="H224" s="627">
        <v>1569.1</v>
      </c>
      <c r="I224" s="628">
        <v>1569.1</v>
      </c>
      <c r="J224" s="627">
        <v>2069.1</v>
      </c>
      <c r="K224" s="629">
        <v>2069.1</v>
      </c>
      <c r="L224" s="613" t="s">
        <v>1453</v>
      </c>
    </row>
    <row r="225" spans="1:12" ht="63.75" customHeight="1">
      <c r="A225" s="502"/>
      <c r="B225" s="511" t="s">
        <v>1313</v>
      </c>
      <c r="C225" s="614">
        <v>40</v>
      </c>
      <c r="D225" s="615">
        <v>4</v>
      </c>
      <c r="E225" s="616">
        <v>5</v>
      </c>
      <c r="F225" s="617">
        <v>5860000</v>
      </c>
      <c r="G225" s="618">
        <v>0</v>
      </c>
      <c r="H225" s="619">
        <v>371.1</v>
      </c>
      <c r="I225" s="620">
        <v>371.1</v>
      </c>
      <c r="J225" s="619">
        <v>371.1</v>
      </c>
      <c r="K225" s="621">
        <v>371.1</v>
      </c>
      <c r="L225" s="613" t="s">
        <v>1453</v>
      </c>
    </row>
    <row r="226" spans="1:12" ht="102" customHeight="1">
      <c r="A226" s="502"/>
      <c r="B226" s="519" t="s">
        <v>1314</v>
      </c>
      <c r="C226" s="622">
        <v>40</v>
      </c>
      <c r="D226" s="623">
        <v>4</v>
      </c>
      <c r="E226" s="624">
        <v>5</v>
      </c>
      <c r="F226" s="625">
        <v>5865528</v>
      </c>
      <c r="G226" s="626">
        <v>0</v>
      </c>
      <c r="H226" s="627">
        <v>371.1</v>
      </c>
      <c r="I226" s="628">
        <v>371.1</v>
      </c>
      <c r="J226" s="627">
        <v>371.1</v>
      </c>
      <c r="K226" s="629">
        <v>371.1</v>
      </c>
      <c r="L226" s="613" t="s">
        <v>1453</v>
      </c>
    </row>
    <row r="227" spans="1:12" ht="25.5" customHeight="1">
      <c r="A227" s="502"/>
      <c r="B227" s="511" t="s">
        <v>1770</v>
      </c>
      <c r="C227" s="614">
        <v>40</v>
      </c>
      <c r="D227" s="615">
        <v>4</v>
      </c>
      <c r="E227" s="616">
        <v>5</v>
      </c>
      <c r="F227" s="617">
        <v>5865528</v>
      </c>
      <c r="G227" s="618" t="s">
        <v>1771</v>
      </c>
      <c r="H227" s="619">
        <v>371.1</v>
      </c>
      <c r="I227" s="620">
        <v>371.1</v>
      </c>
      <c r="J227" s="619">
        <v>371.1</v>
      </c>
      <c r="K227" s="621">
        <v>371.1</v>
      </c>
      <c r="L227" s="613" t="s">
        <v>1453</v>
      </c>
    </row>
    <row r="228" spans="1:12" ht="51" customHeight="1">
      <c r="A228" s="502"/>
      <c r="B228" s="511" t="s">
        <v>1089</v>
      </c>
      <c r="C228" s="614">
        <v>40</v>
      </c>
      <c r="D228" s="615">
        <v>4</v>
      </c>
      <c r="E228" s="616">
        <v>5</v>
      </c>
      <c r="F228" s="617">
        <v>5865528</v>
      </c>
      <c r="G228" s="618" t="s">
        <v>1771</v>
      </c>
      <c r="H228" s="619">
        <v>371.1</v>
      </c>
      <c r="I228" s="620">
        <v>371.1</v>
      </c>
      <c r="J228" s="619">
        <v>371.1</v>
      </c>
      <c r="K228" s="621">
        <v>371.1</v>
      </c>
      <c r="L228" s="613" t="s">
        <v>1453</v>
      </c>
    </row>
    <row r="229" spans="1:12" ht="25.5" customHeight="1">
      <c r="A229" s="502"/>
      <c r="B229" s="511" t="s">
        <v>1022</v>
      </c>
      <c r="C229" s="614">
        <v>40</v>
      </c>
      <c r="D229" s="615">
        <v>4</v>
      </c>
      <c r="E229" s="616">
        <v>5</v>
      </c>
      <c r="F229" s="617">
        <v>9040000</v>
      </c>
      <c r="G229" s="618">
        <v>0</v>
      </c>
      <c r="H229" s="619">
        <v>1198</v>
      </c>
      <c r="I229" s="620">
        <v>1198</v>
      </c>
      <c r="J229" s="619">
        <v>1698</v>
      </c>
      <c r="K229" s="621">
        <v>1698</v>
      </c>
      <c r="L229" s="613" t="s">
        <v>1453</v>
      </c>
    </row>
    <row r="230" spans="1:12" ht="51" customHeight="1">
      <c r="A230" s="502"/>
      <c r="B230" s="519" t="s">
        <v>1023</v>
      </c>
      <c r="C230" s="622">
        <v>40</v>
      </c>
      <c r="D230" s="623">
        <v>4</v>
      </c>
      <c r="E230" s="624">
        <v>5</v>
      </c>
      <c r="F230" s="625">
        <v>9045522</v>
      </c>
      <c r="G230" s="626">
        <v>0</v>
      </c>
      <c r="H230" s="627">
        <v>698</v>
      </c>
      <c r="I230" s="628">
        <v>698</v>
      </c>
      <c r="J230" s="627">
        <v>698</v>
      </c>
      <c r="K230" s="629">
        <v>698</v>
      </c>
      <c r="L230" s="613" t="s">
        <v>1453</v>
      </c>
    </row>
    <row r="231" spans="1:12" ht="38.25" customHeight="1">
      <c r="A231" s="502"/>
      <c r="B231" s="511" t="s">
        <v>1459</v>
      </c>
      <c r="C231" s="614">
        <v>40</v>
      </c>
      <c r="D231" s="615">
        <v>4</v>
      </c>
      <c r="E231" s="616">
        <v>5</v>
      </c>
      <c r="F231" s="617">
        <v>9045522</v>
      </c>
      <c r="G231" s="618" t="s">
        <v>1457</v>
      </c>
      <c r="H231" s="619">
        <v>698</v>
      </c>
      <c r="I231" s="620">
        <v>698</v>
      </c>
      <c r="J231" s="619">
        <v>698</v>
      </c>
      <c r="K231" s="621">
        <v>698</v>
      </c>
      <c r="L231" s="613" t="s">
        <v>1453</v>
      </c>
    </row>
    <row r="232" spans="1:12" ht="89.25" customHeight="1">
      <c r="A232" s="502"/>
      <c r="B232" s="511" t="s">
        <v>1090</v>
      </c>
      <c r="C232" s="614">
        <v>40</v>
      </c>
      <c r="D232" s="615">
        <v>4</v>
      </c>
      <c r="E232" s="616">
        <v>5</v>
      </c>
      <c r="F232" s="617">
        <v>9045522</v>
      </c>
      <c r="G232" s="618" t="s">
        <v>1457</v>
      </c>
      <c r="H232" s="619">
        <v>698</v>
      </c>
      <c r="I232" s="620">
        <v>698</v>
      </c>
      <c r="J232" s="619">
        <v>698</v>
      </c>
      <c r="K232" s="621">
        <v>698</v>
      </c>
      <c r="L232" s="613" t="s">
        <v>1453</v>
      </c>
    </row>
    <row r="233" spans="1:12" ht="89.25" customHeight="1">
      <c r="A233" s="502"/>
      <c r="B233" s="519" t="s">
        <v>1040</v>
      </c>
      <c r="C233" s="622">
        <v>40</v>
      </c>
      <c r="D233" s="623">
        <v>4</v>
      </c>
      <c r="E233" s="624">
        <v>5</v>
      </c>
      <c r="F233" s="625">
        <v>9045525</v>
      </c>
      <c r="G233" s="626">
        <v>0</v>
      </c>
      <c r="H233" s="627">
        <v>500</v>
      </c>
      <c r="I233" s="628">
        <v>500</v>
      </c>
      <c r="J233" s="627">
        <v>1000</v>
      </c>
      <c r="K233" s="629">
        <v>1000</v>
      </c>
      <c r="L233" s="613" t="s">
        <v>1453</v>
      </c>
    </row>
    <row r="234" spans="1:12" ht="38.25" customHeight="1">
      <c r="A234" s="502"/>
      <c r="B234" s="511" t="s">
        <v>1459</v>
      </c>
      <c r="C234" s="614">
        <v>40</v>
      </c>
      <c r="D234" s="615">
        <v>4</v>
      </c>
      <c r="E234" s="616">
        <v>5</v>
      </c>
      <c r="F234" s="617">
        <v>9045525</v>
      </c>
      <c r="G234" s="618" t="s">
        <v>1457</v>
      </c>
      <c r="H234" s="619">
        <v>500</v>
      </c>
      <c r="I234" s="620">
        <v>500</v>
      </c>
      <c r="J234" s="619">
        <v>1000</v>
      </c>
      <c r="K234" s="621">
        <v>1000</v>
      </c>
      <c r="L234" s="613" t="s">
        <v>1453</v>
      </c>
    </row>
    <row r="235" spans="1:12" ht="89.25" customHeight="1">
      <c r="A235" s="502"/>
      <c r="B235" s="511" t="s">
        <v>1091</v>
      </c>
      <c r="C235" s="614">
        <v>40</v>
      </c>
      <c r="D235" s="615">
        <v>4</v>
      </c>
      <c r="E235" s="616">
        <v>5</v>
      </c>
      <c r="F235" s="617">
        <v>9045525</v>
      </c>
      <c r="G235" s="618" t="s">
        <v>1457</v>
      </c>
      <c r="H235" s="619">
        <v>500</v>
      </c>
      <c r="I235" s="620">
        <v>500</v>
      </c>
      <c r="J235" s="619">
        <v>1000</v>
      </c>
      <c r="K235" s="621">
        <v>1000</v>
      </c>
      <c r="L235" s="613" t="s">
        <v>1453</v>
      </c>
    </row>
    <row r="236" spans="1:12" ht="13.5" customHeight="1">
      <c r="A236" s="502"/>
      <c r="B236" s="519" t="s">
        <v>1659</v>
      </c>
      <c r="C236" s="622">
        <v>40</v>
      </c>
      <c r="D236" s="623">
        <v>4</v>
      </c>
      <c r="E236" s="624">
        <v>8</v>
      </c>
      <c r="F236" s="625">
        <v>0</v>
      </c>
      <c r="G236" s="626">
        <v>0</v>
      </c>
      <c r="H236" s="627">
        <v>27900</v>
      </c>
      <c r="I236" s="628">
        <v>0</v>
      </c>
      <c r="J236" s="627">
        <v>27900</v>
      </c>
      <c r="K236" s="629">
        <v>0</v>
      </c>
      <c r="L236" s="613" t="s">
        <v>1453</v>
      </c>
    </row>
    <row r="237" spans="1:12" ht="38.25" customHeight="1">
      <c r="A237" s="502"/>
      <c r="B237" s="511" t="s">
        <v>1382</v>
      </c>
      <c r="C237" s="614">
        <v>40</v>
      </c>
      <c r="D237" s="615">
        <v>4</v>
      </c>
      <c r="E237" s="616">
        <v>8</v>
      </c>
      <c r="F237" s="617">
        <v>6420000</v>
      </c>
      <c r="G237" s="618">
        <v>0</v>
      </c>
      <c r="H237" s="619">
        <v>27900</v>
      </c>
      <c r="I237" s="620">
        <v>0</v>
      </c>
      <c r="J237" s="619">
        <v>27900</v>
      </c>
      <c r="K237" s="621">
        <v>0</v>
      </c>
      <c r="L237" s="613" t="s">
        <v>1453</v>
      </c>
    </row>
    <row r="238" spans="1:12" ht="51" customHeight="1">
      <c r="A238" s="502"/>
      <c r="B238" s="519" t="s">
        <v>1384</v>
      </c>
      <c r="C238" s="622">
        <v>40</v>
      </c>
      <c r="D238" s="623">
        <v>4</v>
      </c>
      <c r="E238" s="624">
        <v>8</v>
      </c>
      <c r="F238" s="625">
        <v>6429001</v>
      </c>
      <c r="G238" s="626">
        <v>0</v>
      </c>
      <c r="H238" s="627">
        <v>27900</v>
      </c>
      <c r="I238" s="628">
        <v>0</v>
      </c>
      <c r="J238" s="627">
        <v>27900</v>
      </c>
      <c r="K238" s="629">
        <v>0</v>
      </c>
      <c r="L238" s="613" t="s">
        <v>1453</v>
      </c>
    </row>
    <row r="239" spans="1:12" ht="38.25" customHeight="1">
      <c r="A239" s="502"/>
      <c r="B239" s="511" t="s">
        <v>1459</v>
      </c>
      <c r="C239" s="614">
        <v>40</v>
      </c>
      <c r="D239" s="615">
        <v>4</v>
      </c>
      <c r="E239" s="616">
        <v>8</v>
      </c>
      <c r="F239" s="617">
        <v>6429001</v>
      </c>
      <c r="G239" s="618" t="s">
        <v>1457</v>
      </c>
      <c r="H239" s="619">
        <v>27900</v>
      </c>
      <c r="I239" s="620">
        <v>0</v>
      </c>
      <c r="J239" s="619">
        <v>27900</v>
      </c>
      <c r="K239" s="621">
        <v>0</v>
      </c>
      <c r="L239" s="613" t="s">
        <v>1453</v>
      </c>
    </row>
    <row r="240" spans="1:12" ht="25.5" customHeight="1">
      <c r="A240" s="502"/>
      <c r="B240" s="511" t="s">
        <v>1092</v>
      </c>
      <c r="C240" s="614">
        <v>40</v>
      </c>
      <c r="D240" s="615">
        <v>4</v>
      </c>
      <c r="E240" s="616">
        <v>8</v>
      </c>
      <c r="F240" s="617">
        <v>6429001</v>
      </c>
      <c r="G240" s="618" t="s">
        <v>1457</v>
      </c>
      <c r="H240" s="619">
        <v>27900</v>
      </c>
      <c r="I240" s="620">
        <v>0</v>
      </c>
      <c r="J240" s="619">
        <v>27900</v>
      </c>
      <c r="K240" s="621">
        <v>0</v>
      </c>
      <c r="L240" s="613" t="s">
        <v>1453</v>
      </c>
    </row>
    <row r="241" spans="1:12" ht="13.5" customHeight="1">
      <c r="A241" s="502"/>
      <c r="B241" s="519" t="s">
        <v>1377</v>
      </c>
      <c r="C241" s="622">
        <v>40</v>
      </c>
      <c r="D241" s="623">
        <v>4</v>
      </c>
      <c r="E241" s="624">
        <v>9</v>
      </c>
      <c r="F241" s="625">
        <v>0</v>
      </c>
      <c r="G241" s="626">
        <v>0</v>
      </c>
      <c r="H241" s="627">
        <v>110275.67</v>
      </c>
      <c r="I241" s="628">
        <v>0</v>
      </c>
      <c r="J241" s="627">
        <v>104519.57</v>
      </c>
      <c r="K241" s="629">
        <v>0</v>
      </c>
      <c r="L241" s="613" t="s">
        <v>1453</v>
      </c>
    </row>
    <row r="242" spans="1:12" ht="38.25" customHeight="1">
      <c r="A242" s="502"/>
      <c r="B242" s="511" t="s">
        <v>1373</v>
      </c>
      <c r="C242" s="614">
        <v>40</v>
      </c>
      <c r="D242" s="615">
        <v>4</v>
      </c>
      <c r="E242" s="616">
        <v>9</v>
      </c>
      <c r="F242" s="617">
        <v>6410000</v>
      </c>
      <c r="G242" s="618">
        <v>0</v>
      </c>
      <c r="H242" s="619">
        <v>110275.67</v>
      </c>
      <c r="I242" s="620">
        <v>0</v>
      </c>
      <c r="J242" s="619">
        <v>104519.57</v>
      </c>
      <c r="K242" s="621">
        <v>0</v>
      </c>
      <c r="L242" s="613" t="s">
        <v>1453</v>
      </c>
    </row>
    <row r="243" spans="1:12" ht="76.5" customHeight="1">
      <c r="A243" s="502"/>
      <c r="B243" s="519" t="s">
        <v>1375</v>
      </c>
      <c r="C243" s="622">
        <v>40</v>
      </c>
      <c r="D243" s="623">
        <v>4</v>
      </c>
      <c r="E243" s="624">
        <v>9</v>
      </c>
      <c r="F243" s="625">
        <v>6415419</v>
      </c>
      <c r="G243" s="626">
        <v>0</v>
      </c>
      <c r="H243" s="627">
        <v>43700</v>
      </c>
      <c r="I243" s="628">
        <v>0</v>
      </c>
      <c r="J243" s="627">
        <v>38301.5</v>
      </c>
      <c r="K243" s="629">
        <v>0</v>
      </c>
      <c r="L243" s="613" t="s">
        <v>1453</v>
      </c>
    </row>
    <row r="244" spans="1:12" ht="38.25" customHeight="1">
      <c r="A244" s="502"/>
      <c r="B244" s="511" t="s">
        <v>1879</v>
      </c>
      <c r="C244" s="614">
        <v>40</v>
      </c>
      <c r="D244" s="615">
        <v>4</v>
      </c>
      <c r="E244" s="616">
        <v>9</v>
      </c>
      <c r="F244" s="617">
        <v>6415419</v>
      </c>
      <c r="G244" s="618" t="s">
        <v>1880</v>
      </c>
      <c r="H244" s="619">
        <v>43700</v>
      </c>
      <c r="I244" s="620">
        <v>0</v>
      </c>
      <c r="J244" s="619">
        <v>38301.5</v>
      </c>
      <c r="K244" s="621">
        <v>0</v>
      </c>
      <c r="L244" s="613" t="s">
        <v>1453</v>
      </c>
    </row>
    <row r="245" spans="1:12" ht="38.25" customHeight="1">
      <c r="A245" s="502"/>
      <c r="B245" s="511" t="s">
        <v>1095</v>
      </c>
      <c r="C245" s="614">
        <v>40</v>
      </c>
      <c r="D245" s="615">
        <v>4</v>
      </c>
      <c r="E245" s="616">
        <v>9</v>
      </c>
      <c r="F245" s="617">
        <v>6415419</v>
      </c>
      <c r="G245" s="618" t="s">
        <v>1880</v>
      </c>
      <c r="H245" s="619">
        <v>5824.5</v>
      </c>
      <c r="I245" s="620">
        <v>0</v>
      </c>
      <c r="J245" s="619">
        <v>11906.6</v>
      </c>
      <c r="K245" s="621">
        <v>0</v>
      </c>
      <c r="L245" s="613" t="s">
        <v>1453</v>
      </c>
    </row>
    <row r="246" spans="1:12" ht="13.5" customHeight="1">
      <c r="A246" s="502"/>
      <c r="B246" s="511" t="s">
        <v>1096</v>
      </c>
      <c r="C246" s="614">
        <v>40</v>
      </c>
      <c r="D246" s="615">
        <v>4</v>
      </c>
      <c r="E246" s="616">
        <v>9</v>
      </c>
      <c r="F246" s="617">
        <v>6415419</v>
      </c>
      <c r="G246" s="618" t="s">
        <v>1880</v>
      </c>
      <c r="H246" s="619">
        <v>0</v>
      </c>
      <c r="I246" s="620">
        <v>0</v>
      </c>
      <c r="J246" s="619">
        <v>0</v>
      </c>
      <c r="K246" s="621">
        <v>0</v>
      </c>
      <c r="L246" s="613" t="s">
        <v>1453</v>
      </c>
    </row>
    <row r="247" spans="1:12" ht="13.5" customHeight="1">
      <c r="A247" s="502"/>
      <c r="B247" s="511" t="s">
        <v>1097</v>
      </c>
      <c r="C247" s="614">
        <v>40</v>
      </c>
      <c r="D247" s="615">
        <v>4</v>
      </c>
      <c r="E247" s="616">
        <v>9</v>
      </c>
      <c r="F247" s="617">
        <v>6415419</v>
      </c>
      <c r="G247" s="618" t="s">
        <v>1880</v>
      </c>
      <c r="H247" s="619">
        <v>25375.5</v>
      </c>
      <c r="I247" s="620">
        <v>0</v>
      </c>
      <c r="J247" s="619">
        <v>7298.9</v>
      </c>
      <c r="K247" s="621">
        <v>0</v>
      </c>
      <c r="L247" s="613" t="s">
        <v>1453</v>
      </c>
    </row>
    <row r="248" spans="1:12" ht="13.5" customHeight="1">
      <c r="A248" s="502"/>
      <c r="B248" s="511" t="s">
        <v>1098</v>
      </c>
      <c r="C248" s="614">
        <v>40</v>
      </c>
      <c r="D248" s="615">
        <v>4</v>
      </c>
      <c r="E248" s="616">
        <v>9</v>
      </c>
      <c r="F248" s="617">
        <v>6415419</v>
      </c>
      <c r="G248" s="618" t="s">
        <v>1880</v>
      </c>
      <c r="H248" s="619">
        <v>12500</v>
      </c>
      <c r="I248" s="620">
        <v>0</v>
      </c>
      <c r="J248" s="619">
        <v>19096</v>
      </c>
      <c r="K248" s="621">
        <v>0</v>
      </c>
      <c r="L248" s="613" t="s">
        <v>1453</v>
      </c>
    </row>
    <row r="249" spans="1:12" ht="51" customHeight="1">
      <c r="A249" s="502"/>
      <c r="B249" s="519" t="s">
        <v>1378</v>
      </c>
      <c r="C249" s="622">
        <v>40</v>
      </c>
      <c r="D249" s="623">
        <v>4</v>
      </c>
      <c r="E249" s="624">
        <v>9</v>
      </c>
      <c r="F249" s="625">
        <v>6419001</v>
      </c>
      <c r="G249" s="626">
        <v>0</v>
      </c>
      <c r="H249" s="627">
        <v>65611.67</v>
      </c>
      <c r="I249" s="628">
        <v>0</v>
      </c>
      <c r="J249" s="627">
        <v>64586.07</v>
      </c>
      <c r="K249" s="629">
        <v>0</v>
      </c>
      <c r="L249" s="613" t="s">
        <v>1453</v>
      </c>
    </row>
    <row r="250" spans="1:12" ht="34.5" customHeight="1">
      <c r="A250" s="502"/>
      <c r="B250" s="511" t="s">
        <v>1193</v>
      </c>
      <c r="C250" s="614">
        <v>40</v>
      </c>
      <c r="D250" s="615">
        <v>4</v>
      </c>
      <c r="E250" s="616">
        <v>9</v>
      </c>
      <c r="F250" s="617">
        <v>6419001</v>
      </c>
      <c r="G250" s="618" t="s">
        <v>1194</v>
      </c>
      <c r="H250" s="619">
        <v>3600</v>
      </c>
      <c r="I250" s="620">
        <v>0</v>
      </c>
      <c r="J250" s="619">
        <v>3600</v>
      </c>
      <c r="K250" s="621">
        <v>0</v>
      </c>
      <c r="L250" s="613" t="s">
        <v>1453</v>
      </c>
    </row>
    <row r="251" spans="1:12" ht="13.5" customHeight="1">
      <c r="A251" s="502"/>
      <c r="B251" s="511" t="s">
        <v>1099</v>
      </c>
      <c r="C251" s="614">
        <v>40</v>
      </c>
      <c r="D251" s="615">
        <v>4</v>
      </c>
      <c r="E251" s="616">
        <v>9</v>
      </c>
      <c r="F251" s="617">
        <v>6419001</v>
      </c>
      <c r="G251" s="618" t="s">
        <v>1194</v>
      </c>
      <c r="H251" s="619">
        <v>0</v>
      </c>
      <c r="I251" s="620">
        <v>0</v>
      </c>
      <c r="J251" s="619">
        <v>0</v>
      </c>
      <c r="K251" s="621">
        <v>0</v>
      </c>
      <c r="L251" s="613" t="s">
        <v>1453</v>
      </c>
    </row>
    <row r="252" spans="1:12" ht="25.5" customHeight="1">
      <c r="A252" s="502"/>
      <c r="B252" s="511" t="s">
        <v>1100</v>
      </c>
      <c r="C252" s="614">
        <v>40</v>
      </c>
      <c r="D252" s="615">
        <v>4</v>
      </c>
      <c r="E252" s="616">
        <v>9</v>
      </c>
      <c r="F252" s="617">
        <v>6419001</v>
      </c>
      <c r="G252" s="618" t="s">
        <v>1194</v>
      </c>
      <c r="H252" s="619">
        <v>3600</v>
      </c>
      <c r="I252" s="620">
        <v>0</v>
      </c>
      <c r="J252" s="619">
        <v>3600</v>
      </c>
      <c r="K252" s="621">
        <v>0</v>
      </c>
      <c r="L252" s="613" t="s">
        <v>1453</v>
      </c>
    </row>
    <row r="253" spans="1:12" ht="25.5" customHeight="1">
      <c r="A253" s="502"/>
      <c r="B253" s="511" t="s">
        <v>1770</v>
      </c>
      <c r="C253" s="614">
        <v>40</v>
      </c>
      <c r="D253" s="615">
        <v>4</v>
      </c>
      <c r="E253" s="616">
        <v>9</v>
      </c>
      <c r="F253" s="617">
        <v>6419001</v>
      </c>
      <c r="G253" s="618" t="s">
        <v>1771</v>
      </c>
      <c r="H253" s="619">
        <v>60601.87</v>
      </c>
      <c r="I253" s="620">
        <v>0</v>
      </c>
      <c r="J253" s="619">
        <v>60601.97</v>
      </c>
      <c r="K253" s="621">
        <v>0</v>
      </c>
      <c r="L253" s="613" t="s">
        <v>1453</v>
      </c>
    </row>
    <row r="254" spans="1:12" ht="25.5" customHeight="1">
      <c r="A254" s="502"/>
      <c r="B254" s="511" t="s">
        <v>1100</v>
      </c>
      <c r="C254" s="614">
        <v>40</v>
      </c>
      <c r="D254" s="615">
        <v>4</v>
      </c>
      <c r="E254" s="616">
        <v>9</v>
      </c>
      <c r="F254" s="617">
        <v>6419001</v>
      </c>
      <c r="G254" s="618" t="s">
        <v>1771</v>
      </c>
      <c r="H254" s="619">
        <v>60601.87</v>
      </c>
      <c r="I254" s="620">
        <v>0</v>
      </c>
      <c r="J254" s="619">
        <v>60601.97</v>
      </c>
      <c r="K254" s="621">
        <v>0</v>
      </c>
      <c r="L254" s="613" t="s">
        <v>1453</v>
      </c>
    </row>
    <row r="255" spans="1:12" ht="38.25" customHeight="1">
      <c r="A255" s="502"/>
      <c r="B255" s="511" t="s">
        <v>1879</v>
      </c>
      <c r="C255" s="614">
        <v>40</v>
      </c>
      <c r="D255" s="615">
        <v>4</v>
      </c>
      <c r="E255" s="616">
        <v>9</v>
      </c>
      <c r="F255" s="617">
        <v>6419001</v>
      </c>
      <c r="G255" s="618" t="s">
        <v>1880</v>
      </c>
      <c r="H255" s="619">
        <v>1409.8</v>
      </c>
      <c r="I255" s="620">
        <v>0</v>
      </c>
      <c r="J255" s="619">
        <v>384.1</v>
      </c>
      <c r="K255" s="621">
        <v>0</v>
      </c>
      <c r="L255" s="613" t="s">
        <v>1453</v>
      </c>
    </row>
    <row r="256" spans="1:12" ht="13.5" customHeight="1">
      <c r="A256" s="502"/>
      <c r="B256" s="511" t="s">
        <v>1101</v>
      </c>
      <c r="C256" s="614">
        <v>40</v>
      </c>
      <c r="D256" s="615">
        <v>4</v>
      </c>
      <c r="E256" s="616">
        <v>9</v>
      </c>
      <c r="F256" s="617">
        <v>6419001</v>
      </c>
      <c r="G256" s="618" t="s">
        <v>1880</v>
      </c>
      <c r="H256" s="619">
        <v>1409.8</v>
      </c>
      <c r="I256" s="620">
        <v>0</v>
      </c>
      <c r="J256" s="619">
        <v>384.1</v>
      </c>
      <c r="K256" s="621">
        <v>0</v>
      </c>
      <c r="L256" s="613" t="s">
        <v>1453</v>
      </c>
    </row>
    <row r="257" spans="1:12" ht="51" customHeight="1">
      <c r="A257" s="502"/>
      <c r="B257" s="519" t="s">
        <v>1380</v>
      </c>
      <c r="C257" s="622">
        <v>40</v>
      </c>
      <c r="D257" s="623">
        <v>4</v>
      </c>
      <c r="E257" s="624">
        <v>9</v>
      </c>
      <c r="F257" s="625">
        <v>6419011</v>
      </c>
      <c r="G257" s="626">
        <v>0</v>
      </c>
      <c r="H257" s="627">
        <v>964</v>
      </c>
      <c r="I257" s="628">
        <v>0</v>
      </c>
      <c r="J257" s="627">
        <v>1632</v>
      </c>
      <c r="K257" s="629">
        <v>0</v>
      </c>
      <c r="L257" s="613" t="s">
        <v>1453</v>
      </c>
    </row>
    <row r="258" spans="1:12" ht="38.25" customHeight="1">
      <c r="A258" s="502"/>
      <c r="B258" s="511" t="s">
        <v>1879</v>
      </c>
      <c r="C258" s="614">
        <v>40</v>
      </c>
      <c r="D258" s="615">
        <v>4</v>
      </c>
      <c r="E258" s="616">
        <v>9</v>
      </c>
      <c r="F258" s="617">
        <v>6419011</v>
      </c>
      <c r="G258" s="618" t="s">
        <v>1880</v>
      </c>
      <c r="H258" s="619">
        <v>964</v>
      </c>
      <c r="I258" s="620">
        <v>0</v>
      </c>
      <c r="J258" s="619">
        <v>1632</v>
      </c>
      <c r="K258" s="621">
        <v>0</v>
      </c>
      <c r="L258" s="613" t="s">
        <v>1453</v>
      </c>
    </row>
    <row r="259" spans="1:12" ht="25.5" customHeight="1">
      <c r="A259" s="502"/>
      <c r="B259" s="511" t="s">
        <v>1102</v>
      </c>
      <c r="C259" s="614">
        <v>40</v>
      </c>
      <c r="D259" s="615">
        <v>4</v>
      </c>
      <c r="E259" s="616">
        <v>9</v>
      </c>
      <c r="F259" s="617">
        <v>6419011</v>
      </c>
      <c r="G259" s="618" t="s">
        <v>1880</v>
      </c>
      <c r="H259" s="619">
        <v>306</v>
      </c>
      <c r="I259" s="620">
        <v>0</v>
      </c>
      <c r="J259" s="619">
        <v>627</v>
      </c>
      <c r="K259" s="621">
        <v>0</v>
      </c>
      <c r="L259" s="613" t="s">
        <v>1453</v>
      </c>
    </row>
    <row r="260" spans="1:12" ht="13.5" customHeight="1">
      <c r="A260" s="502"/>
      <c r="B260" s="511" t="s">
        <v>1103</v>
      </c>
      <c r="C260" s="614">
        <v>40</v>
      </c>
      <c r="D260" s="615">
        <v>4</v>
      </c>
      <c r="E260" s="616">
        <v>9</v>
      </c>
      <c r="F260" s="617">
        <v>6419011</v>
      </c>
      <c r="G260" s="618" t="s">
        <v>1880</v>
      </c>
      <c r="H260" s="619">
        <v>658</v>
      </c>
      <c r="I260" s="620">
        <v>0</v>
      </c>
      <c r="J260" s="619">
        <v>1005</v>
      </c>
      <c r="K260" s="621">
        <v>0</v>
      </c>
      <c r="L260" s="613" t="s">
        <v>1453</v>
      </c>
    </row>
    <row r="261" spans="1:12" ht="13.5" customHeight="1">
      <c r="A261" s="502"/>
      <c r="B261" s="519" t="s">
        <v>1663</v>
      </c>
      <c r="C261" s="622">
        <v>40</v>
      </c>
      <c r="D261" s="623">
        <v>4</v>
      </c>
      <c r="E261" s="624">
        <v>12</v>
      </c>
      <c r="F261" s="625">
        <v>0</v>
      </c>
      <c r="G261" s="626">
        <v>0</v>
      </c>
      <c r="H261" s="627">
        <v>58178.9</v>
      </c>
      <c r="I261" s="628">
        <v>1702.9</v>
      </c>
      <c r="J261" s="627">
        <v>57433.9</v>
      </c>
      <c r="K261" s="629">
        <v>1702.9</v>
      </c>
      <c r="L261" s="613" t="s">
        <v>1453</v>
      </c>
    </row>
    <row r="262" spans="1:12" ht="38.25" customHeight="1">
      <c r="A262" s="502"/>
      <c r="B262" s="511" t="s">
        <v>1498</v>
      </c>
      <c r="C262" s="614">
        <v>40</v>
      </c>
      <c r="D262" s="615">
        <v>4</v>
      </c>
      <c r="E262" s="616">
        <v>12</v>
      </c>
      <c r="F262" s="617">
        <v>4100000</v>
      </c>
      <c r="G262" s="618">
        <v>0</v>
      </c>
      <c r="H262" s="619">
        <v>1702.9</v>
      </c>
      <c r="I262" s="620">
        <v>1702.9</v>
      </c>
      <c r="J262" s="619">
        <v>1702.9</v>
      </c>
      <c r="K262" s="621">
        <v>1702.9</v>
      </c>
      <c r="L262" s="613" t="s">
        <v>1453</v>
      </c>
    </row>
    <row r="263" spans="1:12" ht="51" customHeight="1">
      <c r="A263" s="502"/>
      <c r="B263" s="519" t="s">
        <v>1024</v>
      </c>
      <c r="C263" s="622">
        <v>40</v>
      </c>
      <c r="D263" s="623">
        <v>4</v>
      </c>
      <c r="E263" s="624">
        <v>12</v>
      </c>
      <c r="F263" s="625">
        <v>4105513</v>
      </c>
      <c r="G263" s="626">
        <v>0</v>
      </c>
      <c r="H263" s="627">
        <v>1702.9</v>
      </c>
      <c r="I263" s="628">
        <v>1702.9</v>
      </c>
      <c r="J263" s="627">
        <v>1702.9</v>
      </c>
      <c r="K263" s="629">
        <v>1702.9</v>
      </c>
      <c r="L263" s="613" t="s">
        <v>1453</v>
      </c>
    </row>
    <row r="264" spans="1:12" ht="38.25" customHeight="1">
      <c r="A264" s="502"/>
      <c r="B264" s="511" t="s">
        <v>1792</v>
      </c>
      <c r="C264" s="614">
        <v>40</v>
      </c>
      <c r="D264" s="615">
        <v>4</v>
      </c>
      <c r="E264" s="616">
        <v>12</v>
      </c>
      <c r="F264" s="617">
        <v>4105513</v>
      </c>
      <c r="G264" s="618" t="s">
        <v>1793</v>
      </c>
      <c r="H264" s="619">
        <v>1272</v>
      </c>
      <c r="I264" s="620">
        <v>1272</v>
      </c>
      <c r="J264" s="619">
        <v>1272</v>
      </c>
      <c r="K264" s="621">
        <v>1272</v>
      </c>
      <c r="L264" s="613" t="s">
        <v>1453</v>
      </c>
    </row>
    <row r="265" spans="1:12" ht="89.25" customHeight="1">
      <c r="A265" s="502"/>
      <c r="B265" s="511" t="s">
        <v>1104</v>
      </c>
      <c r="C265" s="614">
        <v>40</v>
      </c>
      <c r="D265" s="615">
        <v>4</v>
      </c>
      <c r="E265" s="616">
        <v>12</v>
      </c>
      <c r="F265" s="617">
        <v>4105513</v>
      </c>
      <c r="G265" s="618" t="s">
        <v>1793</v>
      </c>
      <c r="H265" s="619">
        <v>1272</v>
      </c>
      <c r="I265" s="620">
        <v>1272</v>
      </c>
      <c r="J265" s="619">
        <v>1272</v>
      </c>
      <c r="K265" s="621">
        <v>1272</v>
      </c>
      <c r="L265" s="613" t="s">
        <v>1453</v>
      </c>
    </row>
    <row r="266" spans="1:12" ht="38.25" customHeight="1">
      <c r="A266" s="502"/>
      <c r="B266" s="511" t="s">
        <v>1766</v>
      </c>
      <c r="C266" s="614">
        <v>40</v>
      </c>
      <c r="D266" s="615">
        <v>4</v>
      </c>
      <c r="E266" s="616">
        <v>12</v>
      </c>
      <c r="F266" s="617">
        <v>4105513</v>
      </c>
      <c r="G266" s="618" t="s">
        <v>1767</v>
      </c>
      <c r="H266" s="619">
        <v>140</v>
      </c>
      <c r="I266" s="620">
        <v>140</v>
      </c>
      <c r="J266" s="619">
        <v>140</v>
      </c>
      <c r="K266" s="621">
        <v>140</v>
      </c>
      <c r="L266" s="613" t="s">
        <v>1453</v>
      </c>
    </row>
    <row r="267" spans="1:12" ht="89.25" customHeight="1">
      <c r="A267" s="502"/>
      <c r="B267" s="511" t="s">
        <v>1104</v>
      </c>
      <c r="C267" s="614">
        <v>40</v>
      </c>
      <c r="D267" s="615">
        <v>4</v>
      </c>
      <c r="E267" s="616">
        <v>12</v>
      </c>
      <c r="F267" s="617">
        <v>4105513</v>
      </c>
      <c r="G267" s="618" t="s">
        <v>1767</v>
      </c>
      <c r="H267" s="619">
        <v>140</v>
      </c>
      <c r="I267" s="620">
        <v>140</v>
      </c>
      <c r="J267" s="619">
        <v>140</v>
      </c>
      <c r="K267" s="621">
        <v>140</v>
      </c>
      <c r="L267" s="613" t="s">
        <v>1453</v>
      </c>
    </row>
    <row r="268" spans="1:12" ht="25.5" customHeight="1">
      <c r="A268" s="502"/>
      <c r="B268" s="511" t="s">
        <v>1768</v>
      </c>
      <c r="C268" s="614">
        <v>40</v>
      </c>
      <c r="D268" s="615">
        <v>4</v>
      </c>
      <c r="E268" s="616">
        <v>12</v>
      </c>
      <c r="F268" s="617">
        <v>4105513</v>
      </c>
      <c r="G268" s="618" t="s">
        <v>1769</v>
      </c>
      <c r="H268" s="619">
        <v>168</v>
      </c>
      <c r="I268" s="620">
        <v>168</v>
      </c>
      <c r="J268" s="619">
        <v>168</v>
      </c>
      <c r="K268" s="621">
        <v>168</v>
      </c>
      <c r="L268" s="613" t="s">
        <v>1453</v>
      </c>
    </row>
    <row r="269" spans="1:12" ht="89.25" customHeight="1">
      <c r="A269" s="502"/>
      <c r="B269" s="511" t="s">
        <v>1104</v>
      </c>
      <c r="C269" s="614">
        <v>40</v>
      </c>
      <c r="D269" s="615">
        <v>4</v>
      </c>
      <c r="E269" s="616">
        <v>12</v>
      </c>
      <c r="F269" s="617">
        <v>4105513</v>
      </c>
      <c r="G269" s="618" t="s">
        <v>1769</v>
      </c>
      <c r="H269" s="619">
        <v>168</v>
      </c>
      <c r="I269" s="620">
        <v>168</v>
      </c>
      <c r="J269" s="619">
        <v>168</v>
      </c>
      <c r="K269" s="621">
        <v>168</v>
      </c>
      <c r="L269" s="613" t="s">
        <v>1453</v>
      </c>
    </row>
    <row r="270" spans="1:12" ht="25.5" customHeight="1">
      <c r="A270" s="502"/>
      <c r="B270" s="511" t="s">
        <v>1770</v>
      </c>
      <c r="C270" s="614">
        <v>40</v>
      </c>
      <c r="D270" s="615">
        <v>4</v>
      </c>
      <c r="E270" s="616">
        <v>12</v>
      </c>
      <c r="F270" s="617">
        <v>4105513</v>
      </c>
      <c r="G270" s="618" t="s">
        <v>1771</v>
      </c>
      <c r="H270" s="619">
        <v>121.9</v>
      </c>
      <c r="I270" s="620">
        <v>121.9</v>
      </c>
      <c r="J270" s="619">
        <v>121.9</v>
      </c>
      <c r="K270" s="621">
        <v>121.9</v>
      </c>
      <c r="L270" s="613" t="s">
        <v>1453</v>
      </c>
    </row>
    <row r="271" spans="1:12" ht="89.25" customHeight="1">
      <c r="A271" s="502"/>
      <c r="B271" s="511" t="s">
        <v>1104</v>
      </c>
      <c r="C271" s="614">
        <v>40</v>
      </c>
      <c r="D271" s="615">
        <v>4</v>
      </c>
      <c r="E271" s="616">
        <v>12</v>
      </c>
      <c r="F271" s="617">
        <v>4105513</v>
      </c>
      <c r="G271" s="618" t="s">
        <v>1771</v>
      </c>
      <c r="H271" s="619">
        <v>121.9</v>
      </c>
      <c r="I271" s="620">
        <v>121.9</v>
      </c>
      <c r="J271" s="619">
        <v>121.9</v>
      </c>
      <c r="K271" s="621">
        <v>121.9</v>
      </c>
      <c r="L271" s="613" t="s">
        <v>1453</v>
      </c>
    </row>
    <row r="272" spans="1:12" ht="13.5" customHeight="1">
      <c r="A272" s="502"/>
      <c r="B272" s="511" t="s">
        <v>1863</v>
      </c>
      <c r="C272" s="614">
        <v>40</v>
      </c>
      <c r="D272" s="615">
        <v>4</v>
      </c>
      <c r="E272" s="616">
        <v>12</v>
      </c>
      <c r="F272" s="617">
        <v>4105513</v>
      </c>
      <c r="G272" s="618" t="s">
        <v>1864</v>
      </c>
      <c r="H272" s="619">
        <v>1</v>
      </c>
      <c r="I272" s="620">
        <v>1</v>
      </c>
      <c r="J272" s="619">
        <v>1</v>
      </c>
      <c r="K272" s="621">
        <v>1</v>
      </c>
      <c r="L272" s="613" t="s">
        <v>1453</v>
      </c>
    </row>
    <row r="273" spans="1:12" ht="89.25" customHeight="1">
      <c r="A273" s="502"/>
      <c r="B273" s="511" t="s">
        <v>1104</v>
      </c>
      <c r="C273" s="614">
        <v>40</v>
      </c>
      <c r="D273" s="615">
        <v>4</v>
      </c>
      <c r="E273" s="616">
        <v>12</v>
      </c>
      <c r="F273" s="617">
        <v>4105513</v>
      </c>
      <c r="G273" s="618" t="s">
        <v>1864</v>
      </c>
      <c r="H273" s="619">
        <v>1</v>
      </c>
      <c r="I273" s="620">
        <v>1</v>
      </c>
      <c r="J273" s="619">
        <v>1</v>
      </c>
      <c r="K273" s="621">
        <v>1</v>
      </c>
      <c r="L273" s="613" t="s">
        <v>1453</v>
      </c>
    </row>
    <row r="274" spans="1:12" ht="38.25" customHeight="1">
      <c r="A274" s="502"/>
      <c r="B274" s="511" t="s">
        <v>1026</v>
      </c>
      <c r="C274" s="614">
        <v>40</v>
      </c>
      <c r="D274" s="615">
        <v>4</v>
      </c>
      <c r="E274" s="616">
        <v>12</v>
      </c>
      <c r="F274" s="617">
        <v>4200000</v>
      </c>
      <c r="G274" s="618">
        <v>0</v>
      </c>
      <c r="H274" s="619">
        <v>25606</v>
      </c>
      <c r="I274" s="620">
        <v>0</v>
      </c>
      <c r="J274" s="619">
        <v>25606</v>
      </c>
      <c r="K274" s="621">
        <v>0</v>
      </c>
      <c r="L274" s="613" t="s">
        <v>1453</v>
      </c>
    </row>
    <row r="275" spans="1:12" ht="25.5" customHeight="1">
      <c r="A275" s="502"/>
      <c r="B275" s="519" t="s">
        <v>1519</v>
      </c>
      <c r="C275" s="622">
        <v>40</v>
      </c>
      <c r="D275" s="623">
        <v>4</v>
      </c>
      <c r="E275" s="624">
        <v>12</v>
      </c>
      <c r="F275" s="625">
        <v>4200058</v>
      </c>
      <c r="G275" s="626">
        <v>0</v>
      </c>
      <c r="H275" s="627">
        <v>25606</v>
      </c>
      <c r="I275" s="628">
        <v>0</v>
      </c>
      <c r="J275" s="627">
        <v>25606</v>
      </c>
      <c r="K275" s="629">
        <v>0</v>
      </c>
      <c r="L275" s="613" t="s">
        <v>1453</v>
      </c>
    </row>
    <row r="276" spans="1:12" ht="25.5" customHeight="1">
      <c r="A276" s="502"/>
      <c r="B276" s="511" t="s">
        <v>1307</v>
      </c>
      <c r="C276" s="614">
        <v>40</v>
      </c>
      <c r="D276" s="615">
        <v>4</v>
      </c>
      <c r="E276" s="616">
        <v>12</v>
      </c>
      <c r="F276" s="617">
        <v>4200058</v>
      </c>
      <c r="G276" s="618" t="s">
        <v>1308</v>
      </c>
      <c r="H276" s="619">
        <v>22768</v>
      </c>
      <c r="I276" s="620">
        <v>0</v>
      </c>
      <c r="J276" s="619">
        <v>22768</v>
      </c>
      <c r="K276" s="621">
        <v>0</v>
      </c>
      <c r="L276" s="613" t="s">
        <v>1453</v>
      </c>
    </row>
    <row r="277" spans="1:12" ht="25.5" customHeight="1">
      <c r="A277" s="502"/>
      <c r="B277" s="511" t="s">
        <v>1105</v>
      </c>
      <c r="C277" s="614">
        <v>40</v>
      </c>
      <c r="D277" s="615">
        <v>4</v>
      </c>
      <c r="E277" s="616">
        <v>12</v>
      </c>
      <c r="F277" s="617">
        <v>4200058</v>
      </c>
      <c r="G277" s="618" t="s">
        <v>1308</v>
      </c>
      <c r="H277" s="619">
        <v>22768</v>
      </c>
      <c r="I277" s="620">
        <v>0</v>
      </c>
      <c r="J277" s="619">
        <v>22768</v>
      </c>
      <c r="K277" s="621">
        <v>0</v>
      </c>
      <c r="L277" s="613" t="s">
        <v>1453</v>
      </c>
    </row>
    <row r="278" spans="1:12" ht="25.5" customHeight="1">
      <c r="A278" s="502"/>
      <c r="B278" s="511" t="s">
        <v>1309</v>
      </c>
      <c r="C278" s="614">
        <v>40</v>
      </c>
      <c r="D278" s="615">
        <v>4</v>
      </c>
      <c r="E278" s="616">
        <v>12</v>
      </c>
      <c r="F278" s="617">
        <v>4200058</v>
      </c>
      <c r="G278" s="618" t="s">
        <v>1310</v>
      </c>
      <c r="H278" s="619">
        <v>802</v>
      </c>
      <c r="I278" s="620">
        <v>0</v>
      </c>
      <c r="J278" s="619">
        <v>802</v>
      </c>
      <c r="K278" s="621">
        <v>0</v>
      </c>
      <c r="L278" s="613" t="s">
        <v>1453</v>
      </c>
    </row>
    <row r="279" spans="1:12" ht="25.5" customHeight="1">
      <c r="A279" s="502"/>
      <c r="B279" s="511" t="s">
        <v>1105</v>
      </c>
      <c r="C279" s="614">
        <v>40</v>
      </c>
      <c r="D279" s="615">
        <v>4</v>
      </c>
      <c r="E279" s="616">
        <v>12</v>
      </c>
      <c r="F279" s="617">
        <v>4200058</v>
      </c>
      <c r="G279" s="618" t="s">
        <v>1310</v>
      </c>
      <c r="H279" s="619">
        <v>802</v>
      </c>
      <c r="I279" s="620">
        <v>0</v>
      </c>
      <c r="J279" s="619">
        <v>802</v>
      </c>
      <c r="K279" s="621">
        <v>0</v>
      </c>
      <c r="L279" s="613" t="s">
        <v>1453</v>
      </c>
    </row>
    <row r="280" spans="1:12" ht="25.5" customHeight="1">
      <c r="A280" s="502"/>
      <c r="B280" s="511" t="s">
        <v>1768</v>
      </c>
      <c r="C280" s="614">
        <v>40</v>
      </c>
      <c r="D280" s="615">
        <v>4</v>
      </c>
      <c r="E280" s="616">
        <v>12</v>
      </c>
      <c r="F280" s="617">
        <v>4200058</v>
      </c>
      <c r="G280" s="618" t="s">
        <v>1769</v>
      </c>
      <c r="H280" s="619">
        <v>490</v>
      </c>
      <c r="I280" s="620">
        <v>0</v>
      </c>
      <c r="J280" s="619">
        <v>490</v>
      </c>
      <c r="K280" s="621">
        <v>0</v>
      </c>
      <c r="L280" s="613" t="s">
        <v>1453</v>
      </c>
    </row>
    <row r="281" spans="1:12" ht="25.5" customHeight="1">
      <c r="A281" s="502"/>
      <c r="B281" s="511" t="s">
        <v>1105</v>
      </c>
      <c r="C281" s="614">
        <v>40</v>
      </c>
      <c r="D281" s="615">
        <v>4</v>
      </c>
      <c r="E281" s="616">
        <v>12</v>
      </c>
      <c r="F281" s="617">
        <v>4200058</v>
      </c>
      <c r="G281" s="618" t="s">
        <v>1769</v>
      </c>
      <c r="H281" s="619">
        <v>490</v>
      </c>
      <c r="I281" s="620">
        <v>0</v>
      </c>
      <c r="J281" s="619">
        <v>490</v>
      </c>
      <c r="K281" s="621">
        <v>0</v>
      </c>
      <c r="L281" s="613" t="s">
        <v>1453</v>
      </c>
    </row>
    <row r="282" spans="1:12" ht="25.5" customHeight="1">
      <c r="A282" s="502"/>
      <c r="B282" s="511" t="s">
        <v>1770</v>
      </c>
      <c r="C282" s="614">
        <v>40</v>
      </c>
      <c r="D282" s="615">
        <v>4</v>
      </c>
      <c r="E282" s="616">
        <v>12</v>
      </c>
      <c r="F282" s="617">
        <v>4200058</v>
      </c>
      <c r="G282" s="618" t="s">
        <v>1771</v>
      </c>
      <c r="H282" s="619">
        <v>1291</v>
      </c>
      <c r="I282" s="620">
        <v>0</v>
      </c>
      <c r="J282" s="619">
        <v>1291</v>
      </c>
      <c r="K282" s="621">
        <v>0</v>
      </c>
      <c r="L282" s="613" t="s">
        <v>1453</v>
      </c>
    </row>
    <row r="283" spans="1:12" ht="25.5" customHeight="1">
      <c r="A283" s="502"/>
      <c r="B283" s="511" t="s">
        <v>1105</v>
      </c>
      <c r="C283" s="614">
        <v>40</v>
      </c>
      <c r="D283" s="615">
        <v>4</v>
      </c>
      <c r="E283" s="616">
        <v>12</v>
      </c>
      <c r="F283" s="617">
        <v>4200058</v>
      </c>
      <c r="G283" s="618" t="s">
        <v>1771</v>
      </c>
      <c r="H283" s="619">
        <v>1291</v>
      </c>
      <c r="I283" s="620">
        <v>0</v>
      </c>
      <c r="J283" s="619">
        <v>1291</v>
      </c>
      <c r="K283" s="621">
        <v>0</v>
      </c>
      <c r="L283" s="613" t="s">
        <v>1453</v>
      </c>
    </row>
    <row r="284" spans="1:12" ht="25.5" customHeight="1">
      <c r="A284" s="502"/>
      <c r="B284" s="511" t="s">
        <v>1861</v>
      </c>
      <c r="C284" s="614">
        <v>40</v>
      </c>
      <c r="D284" s="615">
        <v>4</v>
      </c>
      <c r="E284" s="616">
        <v>12</v>
      </c>
      <c r="F284" s="617">
        <v>4200058</v>
      </c>
      <c r="G284" s="618" t="s">
        <v>1862</v>
      </c>
      <c r="H284" s="619">
        <v>53</v>
      </c>
      <c r="I284" s="620">
        <v>0</v>
      </c>
      <c r="J284" s="619">
        <v>53</v>
      </c>
      <c r="K284" s="621">
        <v>0</v>
      </c>
      <c r="L284" s="613" t="s">
        <v>1453</v>
      </c>
    </row>
    <row r="285" spans="1:12" ht="25.5" customHeight="1">
      <c r="A285" s="502"/>
      <c r="B285" s="511" t="s">
        <v>1105</v>
      </c>
      <c r="C285" s="614">
        <v>40</v>
      </c>
      <c r="D285" s="615">
        <v>4</v>
      </c>
      <c r="E285" s="616">
        <v>12</v>
      </c>
      <c r="F285" s="617">
        <v>4200058</v>
      </c>
      <c r="G285" s="618" t="s">
        <v>1862</v>
      </c>
      <c r="H285" s="619">
        <v>53</v>
      </c>
      <c r="I285" s="620">
        <v>0</v>
      </c>
      <c r="J285" s="619">
        <v>53</v>
      </c>
      <c r="K285" s="621">
        <v>0</v>
      </c>
      <c r="L285" s="613" t="s">
        <v>1453</v>
      </c>
    </row>
    <row r="286" spans="1:12" ht="13.5" customHeight="1">
      <c r="A286" s="502"/>
      <c r="B286" s="511" t="s">
        <v>1863</v>
      </c>
      <c r="C286" s="614">
        <v>40</v>
      </c>
      <c r="D286" s="615">
        <v>4</v>
      </c>
      <c r="E286" s="616">
        <v>12</v>
      </c>
      <c r="F286" s="617">
        <v>4200058</v>
      </c>
      <c r="G286" s="618" t="s">
        <v>1864</v>
      </c>
      <c r="H286" s="619">
        <v>137</v>
      </c>
      <c r="I286" s="620">
        <v>0</v>
      </c>
      <c r="J286" s="619">
        <v>137</v>
      </c>
      <c r="K286" s="621">
        <v>0</v>
      </c>
      <c r="L286" s="613" t="s">
        <v>1453</v>
      </c>
    </row>
    <row r="287" spans="1:12" ht="25.5" customHeight="1">
      <c r="A287" s="502"/>
      <c r="B287" s="511" t="s">
        <v>1105</v>
      </c>
      <c r="C287" s="614">
        <v>40</v>
      </c>
      <c r="D287" s="615">
        <v>4</v>
      </c>
      <c r="E287" s="616">
        <v>12</v>
      </c>
      <c r="F287" s="617">
        <v>4200058</v>
      </c>
      <c r="G287" s="618" t="s">
        <v>1864</v>
      </c>
      <c r="H287" s="619">
        <v>137</v>
      </c>
      <c r="I287" s="620">
        <v>0</v>
      </c>
      <c r="J287" s="619">
        <v>137</v>
      </c>
      <c r="K287" s="621">
        <v>0</v>
      </c>
      <c r="L287" s="613" t="s">
        <v>1453</v>
      </c>
    </row>
    <row r="288" spans="1:12" ht="13.5" customHeight="1">
      <c r="A288" s="502"/>
      <c r="B288" s="511" t="s">
        <v>1106</v>
      </c>
      <c r="C288" s="614">
        <v>40</v>
      </c>
      <c r="D288" s="615">
        <v>4</v>
      </c>
      <c r="E288" s="616">
        <v>12</v>
      </c>
      <c r="F288" s="617">
        <v>4200058</v>
      </c>
      <c r="G288" s="618" t="s">
        <v>1107</v>
      </c>
      <c r="H288" s="619">
        <v>65</v>
      </c>
      <c r="I288" s="620">
        <v>0</v>
      </c>
      <c r="J288" s="619">
        <v>65</v>
      </c>
      <c r="K288" s="621">
        <v>0</v>
      </c>
      <c r="L288" s="613" t="s">
        <v>1453</v>
      </c>
    </row>
    <row r="289" spans="1:12" ht="25.5" customHeight="1">
      <c r="A289" s="502"/>
      <c r="B289" s="511" t="s">
        <v>1105</v>
      </c>
      <c r="C289" s="614">
        <v>40</v>
      </c>
      <c r="D289" s="615">
        <v>4</v>
      </c>
      <c r="E289" s="616">
        <v>12</v>
      </c>
      <c r="F289" s="617">
        <v>4200058</v>
      </c>
      <c r="G289" s="618" t="s">
        <v>1107</v>
      </c>
      <c r="H289" s="619">
        <v>65</v>
      </c>
      <c r="I289" s="620">
        <v>0</v>
      </c>
      <c r="J289" s="619">
        <v>65</v>
      </c>
      <c r="K289" s="621">
        <v>0</v>
      </c>
      <c r="L289" s="613" t="s">
        <v>1453</v>
      </c>
    </row>
    <row r="290" spans="1:12" ht="63.75" customHeight="1">
      <c r="A290" s="502"/>
      <c r="B290" s="511" t="s">
        <v>1258</v>
      </c>
      <c r="C290" s="614">
        <v>40</v>
      </c>
      <c r="D290" s="615">
        <v>4</v>
      </c>
      <c r="E290" s="616">
        <v>12</v>
      </c>
      <c r="F290" s="617">
        <v>5720000</v>
      </c>
      <c r="G290" s="618">
        <v>0</v>
      </c>
      <c r="H290" s="619">
        <v>8000</v>
      </c>
      <c r="I290" s="620">
        <v>0</v>
      </c>
      <c r="J290" s="619">
        <v>7220</v>
      </c>
      <c r="K290" s="621">
        <v>0</v>
      </c>
      <c r="L290" s="613" t="s">
        <v>1453</v>
      </c>
    </row>
    <row r="291" spans="1:12" ht="102" customHeight="1">
      <c r="A291" s="502"/>
      <c r="B291" s="519" t="s">
        <v>1260</v>
      </c>
      <c r="C291" s="622">
        <v>40</v>
      </c>
      <c r="D291" s="623">
        <v>4</v>
      </c>
      <c r="E291" s="624">
        <v>12</v>
      </c>
      <c r="F291" s="625">
        <v>5725431</v>
      </c>
      <c r="G291" s="626">
        <v>0</v>
      </c>
      <c r="H291" s="627">
        <v>2349.56</v>
      </c>
      <c r="I291" s="628">
        <v>0</v>
      </c>
      <c r="J291" s="627">
        <v>7147</v>
      </c>
      <c r="K291" s="629">
        <v>0</v>
      </c>
      <c r="L291" s="613" t="s">
        <v>1453</v>
      </c>
    </row>
    <row r="292" spans="1:12" ht="25.5" customHeight="1">
      <c r="A292" s="502"/>
      <c r="B292" s="511" t="s">
        <v>1770</v>
      </c>
      <c r="C292" s="614">
        <v>40</v>
      </c>
      <c r="D292" s="615">
        <v>4</v>
      </c>
      <c r="E292" s="616">
        <v>12</v>
      </c>
      <c r="F292" s="617">
        <v>5725431</v>
      </c>
      <c r="G292" s="618" t="s">
        <v>1771</v>
      </c>
      <c r="H292" s="619">
        <v>2349.56</v>
      </c>
      <c r="I292" s="620">
        <v>0</v>
      </c>
      <c r="J292" s="619">
        <v>7147</v>
      </c>
      <c r="K292" s="621">
        <v>0</v>
      </c>
      <c r="L292" s="613" t="s">
        <v>1453</v>
      </c>
    </row>
    <row r="293" spans="1:12" ht="25.5" customHeight="1">
      <c r="A293" s="502"/>
      <c r="B293" s="511" t="s">
        <v>1108</v>
      </c>
      <c r="C293" s="614">
        <v>40</v>
      </c>
      <c r="D293" s="615">
        <v>4</v>
      </c>
      <c r="E293" s="616">
        <v>12</v>
      </c>
      <c r="F293" s="617">
        <v>5725431</v>
      </c>
      <c r="G293" s="618" t="s">
        <v>1771</v>
      </c>
      <c r="H293" s="619">
        <v>2349.56</v>
      </c>
      <c r="I293" s="620">
        <v>0</v>
      </c>
      <c r="J293" s="619">
        <v>7147</v>
      </c>
      <c r="K293" s="621">
        <v>0</v>
      </c>
      <c r="L293" s="613" t="s">
        <v>1453</v>
      </c>
    </row>
    <row r="294" spans="1:12" ht="63.75" customHeight="1">
      <c r="A294" s="502"/>
      <c r="B294" s="519" t="s">
        <v>1262</v>
      </c>
      <c r="C294" s="622">
        <v>40</v>
      </c>
      <c r="D294" s="623">
        <v>4</v>
      </c>
      <c r="E294" s="624">
        <v>12</v>
      </c>
      <c r="F294" s="625">
        <v>5729001</v>
      </c>
      <c r="G294" s="626">
        <v>0</v>
      </c>
      <c r="H294" s="627">
        <v>5627.44</v>
      </c>
      <c r="I294" s="628">
        <v>0</v>
      </c>
      <c r="J294" s="627">
        <v>0</v>
      </c>
      <c r="K294" s="629">
        <v>0</v>
      </c>
      <c r="L294" s="613" t="s">
        <v>1453</v>
      </c>
    </row>
    <row r="295" spans="1:12" ht="25.5" customHeight="1">
      <c r="A295" s="502"/>
      <c r="B295" s="511" t="s">
        <v>1770</v>
      </c>
      <c r="C295" s="614">
        <v>40</v>
      </c>
      <c r="D295" s="615">
        <v>4</v>
      </c>
      <c r="E295" s="616">
        <v>12</v>
      </c>
      <c r="F295" s="617">
        <v>5729001</v>
      </c>
      <c r="G295" s="618" t="s">
        <v>1771</v>
      </c>
      <c r="H295" s="619">
        <v>5627.44</v>
      </c>
      <c r="I295" s="620">
        <v>0</v>
      </c>
      <c r="J295" s="619">
        <v>0</v>
      </c>
      <c r="K295" s="621">
        <v>0</v>
      </c>
      <c r="L295" s="613" t="s">
        <v>1453</v>
      </c>
    </row>
    <row r="296" spans="1:12" ht="25.5" customHeight="1">
      <c r="A296" s="502"/>
      <c r="B296" s="511" t="s">
        <v>1109</v>
      </c>
      <c r="C296" s="614">
        <v>40</v>
      </c>
      <c r="D296" s="615">
        <v>4</v>
      </c>
      <c r="E296" s="616">
        <v>12</v>
      </c>
      <c r="F296" s="617">
        <v>5729001</v>
      </c>
      <c r="G296" s="618" t="s">
        <v>1771</v>
      </c>
      <c r="H296" s="619">
        <v>5627.44</v>
      </c>
      <c r="I296" s="620">
        <v>0</v>
      </c>
      <c r="J296" s="619">
        <v>0</v>
      </c>
      <c r="K296" s="621">
        <v>0</v>
      </c>
      <c r="L296" s="613" t="s">
        <v>1453</v>
      </c>
    </row>
    <row r="297" spans="1:12" ht="76.5" customHeight="1">
      <c r="A297" s="502"/>
      <c r="B297" s="519" t="s">
        <v>1264</v>
      </c>
      <c r="C297" s="622">
        <v>40</v>
      </c>
      <c r="D297" s="623">
        <v>4</v>
      </c>
      <c r="E297" s="624">
        <v>12</v>
      </c>
      <c r="F297" s="625">
        <v>5729031</v>
      </c>
      <c r="G297" s="626">
        <v>0</v>
      </c>
      <c r="H297" s="627">
        <v>23</v>
      </c>
      <c r="I297" s="628">
        <v>0</v>
      </c>
      <c r="J297" s="627">
        <v>73</v>
      </c>
      <c r="K297" s="629">
        <v>0</v>
      </c>
      <c r="L297" s="613" t="s">
        <v>1453</v>
      </c>
    </row>
    <row r="298" spans="1:12" ht="25.5" customHeight="1">
      <c r="A298" s="502"/>
      <c r="B298" s="511" t="s">
        <v>1770</v>
      </c>
      <c r="C298" s="614">
        <v>40</v>
      </c>
      <c r="D298" s="615">
        <v>4</v>
      </c>
      <c r="E298" s="616">
        <v>12</v>
      </c>
      <c r="F298" s="617">
        <v>5729031</v>
      </c>
      <c r="G298" s="618" t="s">
        <v>1771</v>
      </c>
      <c r="H298" s="619">
        <v>23</v>
      </c>
      <c r="I298" s="620">
        <v>0</v>
      </c>
      <c r="J298" s="619">
        <v>73</v>
      </c>
      <c r="K298" s="621">
        <v>0</v>
      </c>
      <c r="L298" s="613" t="s">
        <v>1453</v>
      </c>
    </row>
    <row r="299" spans="1:12" ht="25.5" customHeight="1">
      <c r="A299" s="502"/>
      <c r="B299" s="511" t="s">
        <v>1109</v>
      </c>
      <c r="C299" s="614">
        <v>40</v>
      </c>
      <c r="D299" s="615">
        <v>4</v>
      </c>
      <c r="E299" s="616">
        <v>12</v>
      </c>
      <c r="F299" s="617">
        <v>5729031</v>
      </c>
      <c r="G299" s="618" t="s">
        <v>1771</v>
      </c>
      <c r="H299" s="619">
        <v>23</v>
      </c>
      <c r="I299" s="620">
        <v>0</v>
      </c>
      <c r="J299" s="619">
        <v>73</v>
      </c>
      <c r="K299" s="621">
        <v>0</v>
      </c>
      <c r="L299" s="613" t="s">
        <v>1453</v>
      </c>
    </row>
    <row r="300" spans="1:12" ht="38.25" customHeight="1">
      <c r="A300" s="502"/>
      <c r="B300" s="511" t="s">
        <v>1361</v>
      </c>
      <c r="C300" s="614">
        <v>40</v>
      </c>
      <c r="D300" s="615">
        <v>4</v>
      </c>
      <c r="E300" s="616">
        <v>12</v>
      </c>
      <c r="F300" s="617">
        <v>6200000</v>
      </c>
      <c r="G300" s="618">
        <v>0</v>
      </c>
      <c r="H300" s="619">
        <v>320</v>
      </c>
      <c r="I300" s="620">
        <v>0</v>
      </c>
      <c r="J300" s="619">
        <v>320</v>
      </c>
      <c r="K300" s="621">
        <v>0</v>
      </c>
      <c r="L300" s="613" t="s">
        <v>1453</v>
      </c>
    </row>
    <row r="301" spans="1:12" ht="38.25" customHeight="1">
      <c r="A301" s="502"/>
      <c r="B301" s="519" t="s">
        <v>1363</v>
      </c>
      <c r="C301" s="622">
        <v>40</v>
      </c>
      <c r="D301" s="623">
        <v>4</v>
      </c>
      <c r="E301" s="624">
        <v>12</v>
      </c>
      <c r="F301" s="625">
        <v>6209001</v>
      </c>
      <c r="G301" s="626">
        <v>0</v>
      </c>
      <c r="H301" s="627">
        <v>320</v>
      </c>
      <c r="I301" s="628">
        <v>0</v>
      </c>
      <c r="J301" s="627">
        <v>320</v>
      </c>
      <c r="K301" s="629">
        <v>0</v>
      </c>
      <c r="L301" s="613" t="s">
        <v>1453</v>
      </c>
    </row>
    <row r="302" spans="1:12" ht="25.5" customHeight="1">
      <c r="A302" s="502"/>
      <c r="B302" s="511" t="s">
        <v>1770</v>
      </c>
      <c r="C302" s="614">
        <v>40</v>
      </c>
      <c r="D302" s="615">
        <v>4</v>
      </c>
      <c r="E302" s="616">
        <v>12</v>
      </c>
      <c r="F302" s="617">
        <v>6209001</v>
      </c>
      <c r="G302" s="618" t="s">
        <v>1771</v>
      </c>
      <c r="H302" s="619">
        <v>30</v>
      </c>
      <c r="I302" s="620">
        <v>0</v>
      </c>
      <c r="J302" s="619">
        <v>30</v>
      </c>
      <c r="K302" s="621">
        <v>0</v>
      </c>
      <c r="L302" s="613" t="s">
        <v>1453</v>
      </c>
    </row>
    <row r="303" spans="1:12" ht="38.25" customHeight="1">
      <c r="A303" s="502"/>
      <c r="B303" s="511" t="s">
        <v>1110</v>
      </c>
      <c r="C303" s="614">
        <v>40</v>
      </c>
      <c r="D303" s="615">
        <v>4</v>
      </c>
      <c r="E303" s="616">
        <v>12</v>
      </c>
      <c r="F303" s="617">
        <v>6209001</v>
      </c>
      <c r="G303" s="618" t="s">
        <v>1771</v>
      </c>
      <c r="H303" s="619">
        <v>30</v>
      </c>
      <c r="I303" s="620">
        <v>0</v>
      </c>
      <c r="J303" s="619">
        <v>30</v>
      </c>
      <c r="K303" s="621">
        <v>0</v>
      </c>
      <c r="L303" s="613" t="s">
        <v>1453</v>
      </c>
    </row>
    <row r="304" spans="1:12" ht="38.25" customHeight="1">
      <c r="A304" s="502"/>
      <c r="B304" s="511" t="s">
        <v>1459</v>
      </c>
      <c r="C304" s="614">
        <v>40</v>
      </c>
      <c r="D304" s="615">
        <v>4</v>
      </c>
      <c r="E304" s="616">
        <v>12</v>
      </c>
      <c r="F304" s="617">
        <v>6209001</v>
      </c>
      <c r="G304" s="618" t="s">
        <v>1457</v>
      </c>
      <c r="H304" s="619">
        <v>290</v>
      </c>
      <c r="I304" s="620">
        <v>0</v>
      </c>
      <c r="J304" s="619">
        <v>290</v>
      </c>
      <c r="K304" s="621">
        <v>0</v>
      </c>
      <c r="L304" s="613" t="s">
        <v>1453</v>
      </c>
    </row>
    <row r="305" spans="1:12" ht="38.25" customHeight="1">
      <c r="A305" s="502"/>
      <c r="B305" s="511" t="s">
        <v>1110</v>
      </c>
      <c r="C305" s="614">
        <v>40</v>
      </c>
      <c r="D305" s="615">
        <v>4</v>
      </c>
      <c r="E305" s="616">
        <v>12</v>
      </c>
      <c r="F305" s="617">
        <v>6209001</v>
      </c>
      <c r="G305" s="618" t="s">
        <v>1457</v>
      </c>
      <c r="H305" s="619">
        <v>290</v>
      </c>
      <c r="I305" s="620">
        <v>0</v>
      </c>
      <c r="J305" s="619">
        <v>290</v>
      </c>
      <c r="K305" s="621">
        <v>0</v>
      </c>
      <c r="L305" s="613" t="s">
        <v>1453</v>
      </c>
    </row>
    <row r="306" spans="1:12" ht="25.5" customHeight="1">
      <c r="A306" s="502"/>
      <c r="B306" s="511" t="s">
        <v>1365</v>
      </c>
      <c r="C306" s="614">
        <v>40</v>
      </c>
      <c r="D306" s="615">
        <v>4</v>
      </c>
      <c r="E306" s="616">
        <v>12</v>
      </c>
      <c r="F306" s="617">
        <v>6300000</v>
      </c>
      <c r="G306" s="618">
        <v>0</v>
      </c>
      <c r="H306" s="619">
        <v>22350</v>
      </c>
      <c r="I306" s="620">
        <v>0</v>
      </c>
      <c r="J306" s="619">
        <v>22385</v>
      </c>
      <c r="K306" s="621">
        <v>0</v>
      </c>
      <c r="L306" s="613" t="s">
        <v>1453</v>
      </c>
    </row>
    <row r="307" spans="1:12" ht="51" customHeight="1">
      <c r="A307" s="502"/>
      <c r="B307" s="519" t="s">
        <v>1367</v>
      </c>
      <c r="C307" s="622">
        <v>40</v>
      </c>
      <c r="D307" s="623">
        <v>4</v>
      </c>
      <c r="E307" s="624">
        <v>12</v>
      </c>
      <c r="F307" s="625">
        <v>6300058</v>
      </c>
      <c r="G307" s="626">
        <v>0</v>
      </c>
      <c r="H307" s="627">
        <v>21629</v>
      </c>
      <c r="I307" s="628">
        <v>0</v>
      </c>
      <c r="J307" s="627">
        <v>21629</v>
      </c>
      <c r="K307" s="629">
        <v>0</v>
      </c>
      <c r="L307" s="613" t="s">
        <v>1453</v>
      </c>
    </row>
    <row r="308" spans="1:12" ht="25.5" customHeight="1">
      <c r="A308" s="502"/>
      <c r="B308" s="511" t="s">
        <v>1307</v>
      </c>
      <c r="C308" s="614">
        <v>40</v>
      </c>
      <c r="D308" s="615">
        <v>4</v>
      </c>
      <c r="E308" s="616">
        <v>12</v>
      </c>
      <c r="F308" s="617">
        <v>6300058</v>
      </c>
      <c r="G308" s="618" t="s">
        <v>1308</v>
      </c>
      <c r="H308" s="619">
        <v>18158</v>
      </c>
      <c r="I308" s="620">
        <v>0</v>
      </c>
      <c r="J308" s="619">
        <v>18158</v>
      </c>
      <c r="K308" s="621">
        <v>0</v>
      </c>
      <c r="L308" s="613" t="s">
        <v>1453</v>
      </c>
    </row>
    <row r="309" spans="1:12" ht="38.25" customHeight="1">
      <c r="A309" s="502"/>
      <c r="B309" s="511" t="s">
        <v>1111</v>
      </c>
      <c r="C309" s="614">
        <v>40</v>
      </c>
      <c r="D309" s="615">
        <v>4</v>
      </c>
      <c r="E309" s="616">
        <v>12</v>
      </c>
      <c r="F309" s="617">
        <v>6300058</v>
      </c>
      <c r="G309" s="618" t="s">
        <v>1308</v>
      </c>
      <c r="H309" s="619">
        <v>18158</v>
      </c>
      <c r="I309" s="620">
        <v>0</v>
      </c>
      <c r="J309" s="619">
        <v>18158</v>
      </c>
      <c r="K309" s="621">
        <v>0</v>
      </c>
      <c r="L309" s="613" t="s">
        <v>1453</v>
      </c>
    </row>
    <row r="310" spans="1:12" ht="25.5" customHeight="1">
      <c r="A310" s="502"/>
      <c r="B310" s="511" t="s">
        <v>1309</v>
      </c>
      <c r="C310" s="614">
        <v>40</v>
      </c>
      <c r="D310" s="615">
        <v>4</v>
      </c>
      <c r="E310" s="616">
        <v>12</v>
      </c>
      <c r="F310" s="617">
        <v>6300058</v>
      </c>
      <c r="G310" s="618" t="s">
        <v>1310</v>
      </c>
      <c r="H310" s="619">
        <v>698</v>
      </c>
      <c r="I310" s="620">
        <v>0</v>
      </c>
      <c r="J310" s="619">
        <v>698</v>
      </c>
      <c r="K310" s="621">
        <v>0</v>
      </c>
      <c r="L310" s="613" t="s">
        <v>1453</v>
      </c>
    </row>
    <row r="311" spans="1:12" ht="38.25" customHeight="1">
      <c r="A311" s="502"/>
      <c r="B311" s="511" t="s">
        <v>1111</v>
      </c>
      <c r="C311" s="614">
        <v>40</v>
      </c>
      <c r="D311" s="615">
        <v>4</v>
      </c>
      <c r="E311" s="616">
        <v>12</v>
      </c>
      <c r="F311" s="617">
        <v>6300058</v>
      </c>
      <c r="G311" s="618" t="s">
        <v>1310</v>
      </c>
      <c r="H311" s="619">
        <v>698</v>
      </c>
      <c r="I311" s="620">
        <v>0</v>
      </c>
      <c r="J311" s="619">
        <v>698</v>
      </c>
      <c r="K311" s="621">
        <v>0</v>
      </c>
      <c r="L311" s="613" t="s">
        <v>1453</v>
      </c>
    </row>
    <row r="312" spans="1:12" ht="25.5" customHeight="1">
      <c r="A312" s="502"/>
      <c r="B312" s="511" t="s">
        <v>1768</v>
      </c>
      <c r="C312" s="614">
        <v>40</v>
      </c>
      <c r="D312" s="615">
        <v>4</v>
      </c>
      <c r="E312" s="616">
        <v>12</v>
      </c>
      <c r="F312" s="617">
        <v>6300058</v>
      </c>
      <c r="G312" s="618" t="s">
        <v>1769</v>
      </c>
      <c r="H312" s="619">
        <v>1096</v>
      </c>
      <c r="I312" s="620">
        <v>0</v>
      </c>
      <c r="J312" s="619">
        <v>1096</v>
      </c>
      <c r="K312" s="621">
        <v>0</v>
      </c>
      <c r="L312" s="613" t="s">
        <v>1453</v>
      </c>
    </row>
    <row r="313" spans="1:12" ht="38.25" customHeight="1">
      <c r="A313" s="502"/>
      <c r="B313" s="511" t="s">
        <v>1111</v>
      </c>
      <c r="C313" s="614">
        <v>40</v>
      </c>
      <c r="D313" s="615">
        <v>4</v>
      </c>
      <c r="E313" s="616">
        <v>12</v>
      </c>
      <c r="F313" s="617">
        <v>6300058</v>
      </c>
      <c r="G313" s="618" t="s">
        <v>1769</v>
      </c>
      <c r="H313" s="619">
        <v>1096</v>
      </c>
      <c r="I313" s="620">
        <v>0</v>
      </c>
      <c r="J313" s="619">
        <v>1096</v>
      </c>
      <c r="K313" s="621">
        <v>0</v>
      </c>
      <c r="L313" s="613" t="s">
        <v>1453</v>
      </c>
    </row>
    <row r="314" spans="1:12" ht="25.5" customHeight="1">
      <c r="A314" s="502"/>
      <c r="B314" s="511" t="s">
        <v>1770</v>
      </c>
      <c r="C314" s="614">
        <v>40</v>
      </c>
      <c r="D314" s="615">
        <v>4</v>
      </c>
      <c r="E314" s="616">
        <v>12</v>
      </c>
      <c r="F314" s="617">
        <v>6300058</v>
      </c>
      <c r="G314" s="618" t="s">
        <v>1771</v>
      </c>
      <c r="H314" s="619">
        <v>1493</v>
      </c>
      <c r="I314" s="620">
        <v>0</v>
      </c>
      <c r="J314" s="619">
        <v>1493</v>
      </c>
      <c r="K314" s="621">
        <v>0</v>
      </c>
      <c r="L314" s="613" t="s">
        <v>1453</v>
      </c>
    </row>
    <row r="315" spans="1:12" ht="38.25" customHeight="1">
      <c r="A315" s="502"/>
      <c r="B315" s="511" t="s">
        <v>1111</v>
      </c>
      <c r="C315" s="614">
        <v>40</v>
      </c>
      <c r="D315" s="615">
        <v>4</v>
      </c>
      <c r="E315" s="616">
        <v>12</v>
      </c>
      <c r="F315" s="617">
        <v>6300058</v>
      </c>
      <c r="G315" s="618" t="s">
        <v>1771</v>
      </c>
      <c r="H315" s="619">
        <v>1493</v>
      </c>
      <c r="I315" s="620">
        <v>0</v>
      </c>
      <c r="J315" s="619">
        <v>1493</v>
      </c>
      <c r="K315" s="621">
        <v>0</v>
      </c>
      <c r="L315" s="613" t="s">
        <v>1453</v>
      </c>
    </row>
    <row r="316" spans="1:12" ht="25.5" customHeight="1">
      <c r="A316" s="502"/>
      <c r="B316" s="511" t="s">
        <v>1861</v>
      </c>
      <c r="C316" s="614">
        <v>40</v>
      </c>
      <c r="D316" s="615">
        <v>4</v>
      </c>
      <c r="E316" s="616">
        <v>12</v>
      </c>
      <c r="F316" s="617">
        <v>6300058</v>
      </c>
      <c r="G316" s="618" t="s">
        <v>1862</v>
      </c>
      <c r="H316" s="619">
        <v>159</v>
      </c>
      <c r="I316" s="620">
        <v>0</v>
      </c>
      <c r="J316" s="619">
        <v>159</v>
      </c>
      <c r="K316" s="621">
        <v>0</v>
      </c>
      <c r="L316" s="613" t="s">
        <v>1453</v>
      </c>
    </row>
    <row r="317" spans="1:12" ht="38.25" customHeight="1">
      <c r="A317" s="502"/>
      <c r="B317" s="511" t="s">
        <v>1111</v>
      </c>
      <c r="C317" s="614">
        <v>40</v>
      </c>
      <c r="D317" s="615">
        <v>4</v>
      </c>
      <c r="E317" s="616">
        <v>12</v>
      </c>
      <c r="F317" s="617">
        <v>6300058</v>
      </c>
      <c r="G317" s="618" t="s">
        <v>1862</v>
      </c>
      <c r="H317" s="619">
        <v>159</v>
      </c>
      <c r="I317" s="620">
        <v>0</v>
      </c>
      <c r="J317" s="619">
        <v>159</v>
      </c>
      <c r="K317" s="621">
        <v>0</v>
      </c>
      <c r="L317" s="613" t="s">
        <v>1453</v>
      </c>
    </row>
    <row r="318" spans="1:12" ht="13.5" customHeight="1">
      <c r="A318" s="502"/>
      <c r="B318" s="511" t="s">
        <v>1863</v>
      </c>
      <c r="C318" s="614">
        <v>40</v>
      </c>
      <c r="D318" s="615">
        <v>4</v>
      </c>
      <c r="E318" s="616">
        <v>12</v>
      </c>
      <c r="F318" s="617">
        <v>6300058</v>
      </c>
      <c r="G318" s="618" t="s">
        <v>1864</v>
      </c>
      <c r="H318" s="619">
        <v>25</v>
      </c>
      <c r="I318" s="620">
        <v>0</v>
      </c>
      <c r="J318" s="619">
        <v>25</v>
      </c>
      <c r="K318" s="621">
        <v>0</v>
      </c>
      <c r="L318" s="613" t="s">
        <v>1453</v>
      </c>
    </row>
    <row r="319" spans="1:12" ht="38.25" customHeight="1">
      <c r="A319" s="502"/>
      <c r="B319" s="511" t="s">
        <v>1111</v>
      </c>
      <c r="C319" s="614">
        <v>40</v>
      </c>
      <c r="D319" s="615">
        <v>4</v>
      </c>
      <c r="E319" s="616">
        <v>12</v>
      </c>
      <c r="F319" s="617">
        <v>6300058</v>
      </c>
      <c r="G319" s="618" t="s">
        <v>1864</v>
      </c>
      <c r="H319" s="619">
        <v>25</v>
      </c>
      <c r="I319" s="620">
        <v>0</v>
      </c>
      <c r="J319" s="619">
        <v>25</v>
      </c>
      <c r="K319" s="621">
        <v>0</v>
      </c>
      <c r="L319" s="613" t="s">
        <v>1453</v>
      </c>
    </row>
    <row r="320" spans="1:12" ht="38.25" customHeight="1">
      <c r="A320" s="502"/>
      <c r="B320" s="519" t="s">
        <v>1369</v>
      </c>
      <c r="C320" s="622">
        <v>40</v>
      </c>
      <c r="D320" s="623">
        <v>4</v>
      </c>
      <c r="E320" s="624">
        <v>12</v>
      </c>
      <c r="F320" s="625">
        <v>6309001</v>
      </c>
      <c r="G320" s="626">
        <v>0</v>
      </c>
      <c r="H320" s="627">
        <v>721</v>
      </c>
      <c r="I320" s="628">
        <v>0</v>
      </c>
      <c r="J320" s="627">
        <v>756</v>
      </c>
      <c r="K320" s="629">
        <v>0</v>
      </c>
      <c r="L320" s="613" t="s">
        <v>1453</v>
      </c>
    </row>
    <row r="321" spans="1:12" ht="25.5" customHeight="1">
      <c r="A321" s="502"/>
      <c r="B321" s="511" t="s">
        <v>1768</v>
      </c>
      <c r="C321" s="614">
        <v>40</v>
      </c>
      <c r="D321" s="615">
        <v>4</v>
      </c>
      <c r="E321" s="616">
        <v>12</v>
      </c>
      <c r="F321" s="617">
        <v>6309001</v>
      </c>
      <c r="G321" s="618" t="s">
        <v>1769</v>
      </c>
      <c r="H321" s="619">
        <v>721</v>
      </c>
      <c r="I321" s="620">
        <v>0</v>
      </c>
      <c r="J321" s="619">
        <v>756</v>
      </c>
      <c r="K321" s="621">
        <v>0</v>
      </c>
      <c r="L321" s="613" t="s">
        <v>1453</v>
      </c>
    </row>
    <row r="322" spans="1:12" ht="38.25" customHeight="1">
      <c r="A322" s="502"/>
      <c r="B322" s="511" t="s">
        <v>1112</v>
      </c>
      <c r="C322" s="614">
        <v>40</v>
      </c>
      <c r="D322" s="615">
        <v>4</v>
      </c>
      <c r="E322" s="616">
        <v>12</v>
      </c>
      <c r="F322" s="617">
        <v>6309001</v>
      </c>
      <c r="G322" s="618" t="s">
        <v>1769</v>
      </c>
      <c r="H322" s="619">
        <v>721</v>
      </c>
      <c r="I322" s="620">
        <v>0</v>
      </c>
      <c r="J322" s="619">
        <v>756</v>
      </c>
      <c r="K322" s="621">
        <v>0</v>
      </c>
      <c r="L322" s="613" t="s">
        <v>1453</v>
      </c>
    </row>
    <row r="323" spans="1:12" ht="25.5" customHeight="1">
      <c r="A323" s="502"/>
      <c r="B323" s="511" t="s">
        <v>1408</v>
      </c>
      <c r="C323" s="614">
        <v>40</v>
      </c>
      <c r="D323" s="615">
        <v>4</v>
      </c>
      <c r="E323" s="616">
        <v>12</v>
      </c>
      <c r="F323" s="617">
        <v>6600000</v>
      </c>
      <c r="G323" s="618">
        <v>0</v>
      </c>
      <c r="H323" s="619">
        <v>200</v>
      </c>
      <c r="I323" s="620">
        <v>0</v>
      </c>
      <c r="J323" s="619">
        <v>200</v>
      </c>
      <c r="K323" s="621">
        <v>0</v>
      </c>
      <c r="L323" s="613" t="s">
        <v>1453</v>
      </c>
    </row>
    <row r="324" spans="1:12" ht="25.5" customHeight="1">
      <c r="A324" s="502"/>
      <c r="B324" s="519" t="s">
        <v>1410</v>
      </c>
      <c r="C324" s="622">
        <v>40</v>
      </c>
      <c r="D324" s="623">
        <v>4</v>
      </c>
      <c r="E324" s="624">
        <v>12</v>
      </c>
      <c r="F324" s="625">
        <v>6609001</v>
      </c>
      <c r="G324" s="626">
        <v>0</v>
      </c>
      <c r="H324" s="627">
        <v>200</v>
      </c>
      <c r="I324" s="628">
        <v>0</v>
      </c>
      <c r="J324" s="627">
        <v>200</v>
      </c>
      <c r="K324" s="629">
        <v>0</v>
      </c>
      <c r="L324" s="613" t="s">
        <v>1453</v>
      </c>
    </row>
    <row r="325" spans="1:12" ht="38.25" customHeight="1">
      <c r="A325" s="502"/>
      <c r="B325" s="511" t="s">
        <v>1295</v>
      </c>
      <c r="C325" s="614">
        <v>40</v>
      </c>
      <c r="D325" s="615">
        <v>4</v>
      </c>
      <c r="E325" s="616">
        <v>12</v>
      </c>
      <c r="F325" s="617">
        <v>6609001</v>
      </c>
      <c r="G325" s="618" t="s">
        <v>1296</v>
      </c>
      <c r="H325" s="619">
        <v>200</v>
      </c>
      <c r="I325" s="620">
        <v>0</v>
      </c>
      <c r="J325" s="619">
        <v>200</v>
      </c>
      <c r="K325" s="621">
        <v>0</v>
      </c>
      <c r="L325" s="613" t="s">
        <v>1453</v>
      </c>
    </row>
    <row r="326" spans="1:12" ht="51" customHeight="1">
      <c r="A326" s="502"/>
      <c r="B326" s="511" t="s">
        <v>1113</v>
      </c>
      <c r="C326" s="614">
        <v>40</v>
      </c>
      <c r="D326" s="615">
        <v>4</v>
      </c>
      <c r="E326" s="616">
        <v>12</v>
      </c>
      <c r="F326" s="617">
        <v>6609001</v>
      </c>
      <c r="G326" s="618" t="s">
        <v>1296</v>
      </c>
      <c r="H326" s="619">
        <v>200</v>
      </c>
      <c r="I326" s="620">
        <v>0</v>
      </c>
      <c r="J326" s="619">
        <v>200</v>
      </c>
      <c r="K326" s="621">
        <v>0</v>
      </c>
      <c r="L326" s="613" t="s">
        <v>1453</v>
      </c>
    </row>
    <row r="327" spans="1:12" ht="13.5" customHeight="1">
      <c r="A327" s="502"/>
      <c r="B327" s="511" t="s">
        <v>1665</v>
      </c>
      <c r="C327" s="614">
        <v>40</v>
      </c>
      <c r="D327" s="615">
        <v>5</v>
      </c>
      <c r="E327" s="616">
        <v>0</v>
      </c>
      <c r="F327" s="617">
        <v>0</v>
      </c>
      <c r="G327" s="618">
        <v>0</v>
      </c>
      <c r="H327" s="619">
        <v>192769.7</v>
      </c>
      <c r="I327" s="620">
        <v>0</v>
      </c>
      <c r="J327" s="619">
        <v>177663.5</v>
      </c>
      <c r="K327" s="621">
        <v>0</v>
      </c>
      <c r="L327" s="613" t="s">
        <v>1453</v>
      </c>
    </row>
    <row r="328" spans="1:12" ht="13.5" customHeight="1">
      <c r="A328" s="502"/>
      <c r="B328" s="519" t="s">
        <v>1666</v>
      </c>
      <c r="C328" s="622">
        <v>40</v>
      </c>
      <c r="D328" s="623">
        <v>5</v>
      </c>
      <c r="E328" s="624">
        <v>1</v>
      </c>
      <c r="F328" s="625">
        <v>0</v>
      </c>
      <c r="G328" s="626">
        <v>0</v>
      </c>
      <c r="H328" s="627">
        <v>6993.4</v>
      </c>
      <c r="I328" s="628">
        <v>0</v>
      </c>
      <c r="J328" s="627">
        <v>5448</v>
      </c>
      <c r="K328" s="629">
        <v>0</v>
      </c>
      <c r="L328" s="613" t="s">
        <v>1453</v>
      </c>
    </row>
    <row r="329" spans="1:12" ht="63.75" customHeight="1">
      <c r="A329" s="502"/>
      <c r="B329" s="511" t="s">
        <v>1291</v>
      </c>
      <c r="C329" s="614">
        <v>40</v>
      </c>
      <c r="D329" s="615">
        <v>5</v>
      </c>
      <c r="E329" s="616">
        <v>1</v>
      </c>
      <c r="F329" s="617">
        <v>5820000</v>
      </c>
      <c r="G329" s="618">
        <v>0</v>
      </c>
      <c r="H329" s="619">
        <v>1545.4</v>
      </c>
      <c r="I329" s="620">
        <v>0</v>
      </c>
      <c r="J329" s="619">
        <v>0</v>
      </c>
      <c r="K329" s="621">
        <v>0</v>
      </c>
      <c r="L329" s="613" t="s">
        <v>1453</v>
      </c>
    </row>
    <row r="330" spans="1:12" ht="89.25" customHeight="1">
      <c r="A330" s="502"/>
      <c r="B330" s="519" t="s">
        <v>955</v>
      </c>
      <c r="C330" s="622">
        <v>40</v>
      </c>
      <c r="D330" s="623">
        <v>5</v>
      </c>
      <c r="E330" s="624">
        <v>1</v>
      </c>
      <c r="F330" s="625">
        <v>5825432</v>
      </c>
      <c r="G330" s="626">
        <v>0</v>
      </c>
      <c r="H330" s="627">
        <v>699.1</v>
      </c>
      <c r="I330" s="628">
        <v>0</v>
      </c>
      <c r="J330" s="627">
        <v>0</v>
      </c>
      <c r="K330" s="629">
        <v>0</v>
      </c>
      <c r="L330" s="613" t="s">
        <v>1453</v>
      </c>
    </row>
    <row r="331" spans="1:12" ht="38.25" customHeight="1">
      <c r="A331" s="502"/>
      <c r="B331" s="511" t="s">
        <v>1459</v>
      </c>
      <c r="C331" s="614">
        <v>40</v>
      </c>
      <c r="D331" s="615">
        <v>5</v>
      </c>
      <c r="E331" s="616">
        <v>1</v>
      </c>
      <c r="F331" s="617">
        <v>5825432</v>
      </c>
      <c r="G331" s="618" t="s">
        <v>1457</v>
      </c>
      <c r="H331" s="619">
        <v>699.1</v>
      </c>
      <c r="I331" s="620">
        <v>0</v>
      </c>
      <c r="J331" s="619">
        <v>0</v>
      </c>
      <c r="K331" s="621">
        <v>0</v>
      </c>
      <c r="L331" s="613" t="s">
        <v>1453</v>
      </c>
    </row>
    <row r="332" spans="1:12" ht="25.5" customHeight="1">
      <c r="A332" s="502"/>
      <c r="B332" s="511" t="s">
        <v>1115</v>
      </c>
      <c r="C332" s="614">
        <v>40</v>
      </c>
      <c r="D332" s="615">
        <v>5</v>
      </c>
      <c r="E332" s="616">
        <v>1</v>
      </c>
      <c r="F332" s="617">
        <v>5825432</v>
      </c>
      <c r="G332" s="618" t="s">
        <v>1457</v>
      </c>
      <c r="H332" s="619">
        <v>699.1</v>
      </c>
      <c r="I332" s="620">
        <v>0</v>
      </c>
      <c r="J332" s="619">
        <v>0</v>
      </c>
      <c r="K332" s="621">
        <v>0</v>
      </c>
      <c r="L332" s="613" t="s">
        <v>1453</v>
      </c>
    </row>
    <row r="333" spans="1:12" ht="76.5" customHeight="1">
      <c r="A333" s="502"/>
      <c r="B333" s="519" t="s">
        <v>1293</v>
      </c>
      <c r="C333" s="622">
        <v>40</v>
      </c>
      <c r="D333" s="623">
        <v>5</v>
      </c>
      <c r="E333" s="624">
        <v>1</v>
      </c>
      <c r="F333" s="625">
        <v>5829001</v>
      </c>
      <c r="G333" s="626">
        <v>0</v>
      </c>
      <c r="H333" s="627">
        <v>768.6</v>
      </c>
      <c r="I333" s="628">
        <v>0</v>
      </c>
      <c r="J333" s="627">
        <v>0</v>
      </c>
      <c r="K333" s="629">
        <v>0</v>
      </c>
      <c r="L333" s="613" t="s">
        <v>1453</v>
      </c>
    </row>
    <row r="334" spans="1:12" ht="38.25" customHeight="1">
      <c r="A334" s="502"/>
      <c r="B334" s="511" t="s">
        <v>1295</v>
      </c>
      <c r="C334" s="614">
        <v>40</v>
      </c>
      <c r="D334" s="615">
        <v>5</v>
      </c>
      <c r="E334" s="616">
        <v>1</v>
      </c>
      <c r="F334" s="617">
        <v>5829001</v>
      </c>
      <c r="G334" s="618" t="s">
        <v>1296</v>
      </c>
      <c r="H334" s="619">
        <v>768.6</v>
      </c>
      <c r="I334" s="620">
        <v>0</v>
      </c>
      <c r="J334" s="619">
        <v>0</v>
      </c>
      <c r="K334" s="621">
        <v>0</v>
      </c>
      <c r="L334" s="613" t="s">
        <v>1453</v>
      </c>
    </row>
    <row r="335" spans="1:12" ht="25.5" customHeight="1">
      <c r="A335" s="502"/>
      <c r="B335" s="511" t="s">
        <v>1116</v>
      </c>
      <c r="C335" s="614">
        <v>40</v>
      </c>
      <c r="D335" s="615">
        <v>5</v>
      </c>
      <c r="E335" s="616">
        <v>1</v>
      </c>
      <c r="F335" s="617">
        <v>5829001</v>
      </c>
      <c r="G335" s="618" t="s">
        <v>1296</v>
      </c>
      <c r="H335" s="619">
        <v>768.6</v>
      </c>
      <c r="I335" s="620">
        <v>0</v>
      </c>
      <c r="J335" s="619">
        <v>0</v>
      </c>
      <c r="K335" s="621">
        <v>0</v>
      </c>
      <c r="L335" s="613" t="s">
        <v>1453</v>
      </c>
    </row>
    <row r="336" spans="1:12" ht="76.5" customHeight="1">
      <c r="A336" s="502"/>
      <c r="B336" s="519" t="s">
        <v>957</v>
      </c>
      <c r="C336" s="622">
        <v>40</v>
      </c>
      <c r="D336" s="623">
        <v>5</v>
      </c>
      <c r="E336" s="624">
        <v>1</v>
      </c>
      <c r="F336" s="625">
        <v>5829011</v>
      </c>
      <c r="G336" s="626">
        <v>0</v>
      </c>
      <c r="H336" s="627">
        <v>77.7</v>
      </c>
      <c r="I336" s="628">
        <v>0</v>
      </c>
      <c r="J336" s="627">
        <v>0</v>
      </c>
      <c r="K336" s="629">
        <v>0</v>
      </c>
      <c r="L336" s="613" t="s">
        <v>1453</v>
      </c>
    </row>
    <row r="337" spans="1:12" ht="38.25" customHeight="1">
      <c r="A337" s="502"/>
      <c r="B337" s="511" t="s">
        <v>1459</v>
      </c>
      <c r="C337" s="614">
        <v>40</v>
      </c>
      <c r="D337" s="615">
        <v>5</v>
      </c>
      <c r="E337" s="616">
        <v>1</v>
      </c>
      <c r="F337" s="617">
        <v>5829011</v>
      </c>
      <c r="G337" s="618" t="s">
        <v>1457</v>
      </c>
      <c r="H337" s="619">
        <v>77.7</v>
      </c>
      <c r="I337" s="620">
        <v>0</v>
      </c>
      <c r="J337" s="619">
        <v>0</v>
      </c>
      <c r="K337" s="621">
        <v>0</v>
      </c>
      <c r="L337" s="613" t="s">
        <v>1453</v>
      </c>
    </row>
    <row r="338" spans="1:12" ht="25.5" customHeight="1">
      <c r="A338" s="502"/>
      <c r="B338" s="511" t="s">
        <v>1730</v>
      </c>
      <c r="C338" s="614">
        <v>40</v>
      </c>
      <c r="D338" s="615">
        <v>5</v>
      </c>
      <c r="E338" s="616">
        <v>1</v>
      </c>
      <c r="F338" s="617">
        <v>5829011</v>
      </c>
      <c r="G338" s="618" t="s">
        <v>1457</v>
      </c>
      <c r="H338" s="619">
        <v>77.7</v>
      </c>
      <c r="I338" s="620">
        <v>0</v>
      </c>
      <c r="J338" s="619">
        <v>0</v>
      </c>
      <c r="K338" s="621">
        <v>0</v>
      </c>
      <c r="L338" s="613" t="s">
        <v>1453</v>
      </c>
    </row>
    <row r="339" spans="1:12" ht="76.5" customHeight="1">
      <c r="A339" s="502"/>
      <c r="B339" s="511" t="s">
        <v>1297</v>
      </c>
      <c r="C339" s="614">
        <v>40</v>
      </c>
      <c r="D339" s="615">
        <v>5</v>
      </c>
      <c r="E339" s="616">
        <v>1</v>
      </c>
      <c r="F339" s="617">
        <v>5830000</v>
      </c>
      <c r="G339" s="618">
        <v>0</v>
      </c>
      <c r="H339" s="619">
        <v>4948</v>
      </c>
      <c r="I339" s="620">
        <v>0</v>
      </c>
      <c r="J339" s="619">
        <v>4948</v>
      </c>
      <c r="K339" s="621">
        <v>0</v>
      </c>
      <c r="L339" s="613" t="s">
        <v>1453</v>
      </c>
    </row>
    <row r="340" spans="1:12" ht="89.25" customHeight="1">
      <c r="A340" s="502"/>
      <c r="B340" s="519" t="s">
        <v>1299</v>
      </c>
      <c r="C340" s="622">
        <v>40</v>
      </c>
      <c r="D340" s="623">
        <v>5</v>
      </c>
      <c r="E340" s="624">
        <v>1</v>
      </c>
      <c r="F340" s="625">
        <v>5839001</v>
      </c>
      <c r="G340" s="626">
        <v>0</v>
      </c>
      <c r="H340" s="627">
        <v>4948</v>
      </c>
      <c r="I340" s="628">
        <v>0</v>
      </c>
      <c r="J340" s="627">
        <v>4948</v>
      </c>
      <c r="K340" s="629">
        <v>0</v>
      </c>
      <c r="L340" s="613" t="s">
        <v>1453</v>
      </c>
    </row>
    <row r="341" spans="1:12" ht="38.25" customHeight="1">
      <c r="A341" s="502"/>
      <c r="B341" s="511" t="s">
        <v>1459</v>
      </c>
      <c r="C341" s="614">
        <v>40</v>
      </c>
      <c r="D341" s="615">
        <v>5</v>
      </c>
      <c r="E341" s="616">
        <v>1</v>
      </c>
      <c r="F341" s="617">
        <v>5839001</v>
      </c>
      <c r="G341" s="618" t="s">
        <v>1457</v>
      </c>
      <c r="H341" s="619">
        <v>4948</v>
      </c>
      <c r="I341" s="620">
        <v>0</v>
      </c>
      <c r="J341" s="619">
        <v>4948</v>
      </c>
      <c r="K341" s="621">
        <v>0</v>
      </c>
      <c r="L341" s="613" t="s">
        <v>1453</v>
      </c>
    </row>
    <row r="342" spans="1:12" ht="51" customHeight="1">
      <c r="A342" s="502"/>
      <c r="B342" s="511" t="s">
        <v>1117</v>
      </c>
      <c r="C342" s="614">
        <v>40</v>
      </c>
      <c r="D342" s="615">
        <v>5</v>
      </c>
      <c r="E342" s="616">
        <v>1</v>
      </c>
      <c r="F342" s="617">
        <v>5839001</v>
      </c>
      <c r="G342" s="618" t="s">
        <v>1457</v>
      </c>
      <c r="H342" s="619">
        <v>4948</v>
      </c>
      <c r="I342" s="620">
        <v>0</v>
      </c>
      <c r="J342" s="619">
        <v>4948</v>
      </c>
      <c r="K342" s="621">
        <v>0</v>
      </c>
      <c r="L342" s="613" t="s">
        <v>1453</v>
      </c>
    </row>
    <row r="343" spans="1:12" ht="76.5" customHeight="1">
      <c r="A343" s="502"/>
      <c r="B343" s="511" t="s">
        <v>1318</v>
      </c>
      <c r="C343" s="614">
        <v>40</v>
      </c>
      <c r="D343" s="615">
        <v>5</v>
      </c>
      <c r="E343" s="616">
        <v>1</v>
      </c>
      <c r="F343" s="617">
        <v>5880000</v>
      </c>
      <c r="G343" s="618">
        <v>0</v>
      </c>
      <c r="H343" s="619">
        <v>500</v>
      </c>
      <c r="I343" s="620">
        <v>0</v>
      </c>
      <c r="J343" s="619">
        <v>500</v>
      </c>
      <c r="K343" s="621">
        <v>0</v>
      </c>
      <c r="L343" s="613" t="s">
        <v>1453</v>
      </c>
    </row>
    <row r="344" spans="1:12" ht="89.25" customHeight="1">
      <c r="A344" s="502"/>
      <c r="B344" s="519" t="s">
        <v>1320</v>
      </c>
      <c r="C344" s="622">
        <v>40</v>
      </c>
      <c r="D344" s="623">
        <v>5</v>
      </c>
      <c r="E344" s="624">
        <v>1</v>
      </c>
      <c r="F344" s="625">
        <v>5889001</v>
      </c>
      <c r="G344" s="626">
        <v>0</v>
      </c>
      <c r="H344" s="627">
        <v>500</v>
      </c>
      <c r="I344" s="628">
        <v>0</v>
      </c>
      <c r="J344" s="627">
        <v>500</v>
      </c>
      <c r="K344" s="629">
        <v>0</v>
      </c>
      <c r="L344" s="613" t="s">
        <v>1453</v>
      </c>
    </row>
    <row r="345" spans="1:12" ht="34.5" customHeight="1">
      <c r="A345" s="502"/>
      <c r="B345" s="511" t="s">
        <v>1193</v>
      </c>
      <c r="C345" s="614">
        <v>40</v>
      </c>
      <c r="D345" s="615">
        <v>5</v>
      </c>
      <c r="E345" s="616">
        <v>1</v>
      </c>
      <c r="F345" s="617">
        <v>5889001</v>
      </c>
      <c r="G345" s="618" t="s">
        <v>1194</v>
      </c>
      <c r="H345" s="619">
        <v>250</v>
      </c>
      <c r="I345" s="620">
        <v>0</v>
      </c>
      <c r="J345" s="619">
        <v>250</v>
      </c>
      <c r="K345" s="621">
        <v>0</v>
      </c>
      <c r="L345" s="613" t="s">
        <v>1453</v>
      </c>
    </row>
    <row r="346" spans="1:12" ht="38.25" customHeight="1">
      <c r="A346" s="502"/>
      <c r="B346" s="511" t="s">
        <v>1668</v>
      </c>
      <c r="C346" s="614">
        <v>40</v>
      </c>
      <c r="D346" s="615">
        <v>5</v>
      </c>
      <c r="E346" s="616">
        <v>1</v>
      </c>
      <c r="F346" s="617">
        <v>5889001</v>
      </c>
      <c r="G346" s="618" t="s">
        <v>1194</v>
      </c>
      <c r="H346" s="619">
        <v>250</v>
      </c>
      <c r="I346" s="620">
        <v>0</v>
      </c>
      <c r="J346" s="619">
        <v>250</v>
      </c>
      <c r="K346" s="621">
        <v>0</v>
      </c>
      <c r="L346" s="613" t="s">
        <v>1453</v>
      </c>
    </row>
    <row r="347" spans="1:12" ht="25.5" customHeight="1">
      <c r="A347" s="502"/>
      <c r="B347" s="511" t="s">
        <v>1770</v>
      </c>
      <c r="C347" s="614">
        <v>40</v>
      </c>
      <c r="D347" s="615">
        <v>5</v>
      </c>
      <c r="E347" s="616">
        <v>1</v>
      </c>
      <c r="F347" s="617">
        <v>5889001</v>
      </c>
      <c r="G347" s="618" t="s">
        <v>1771</v>
      </c>
      <c r="H347" s="619">
        <v>250</v>
      </c>
      <c r="I347" s="620">
        <v>0</v>
      </c>
      <c r="J347" s="619">
        <v>250</v>
      </c>
      <c r="K347" s="621">
        <v>0</v>
      </c>
      <c r="L347" s="613" t="s">
        <v>1453</v>
      </c>
    </row>
    <row r="348" spans="1:12" ht="38.25" customHeight="1">
      <c r="A348" s="502"/>
      <c r="B348" s="511" t="s">
        <v>1668</v>
      </c>
      <c r="C348" s="614">
        <v>40</v>
      </c>
      <c r="D348" s="615">
        <v>5</v>
      </c>
      <c r="E348" s="616">
        <v>1</v>
      </c>
      <c r="F348" s="617">
        <v>5889001</v>
      </c>
      <c r="G348" s="618" t="s">
        <v>1771</v>
      </c>
      <c r="H348" s="619">
        <v>250</v>
      </c>
      <c r="I348" s="620">
        <v>0</v>
      </c>
      <c r="J348" s="619">
        <v>250</v>
      </c>
      <c r="K348" s="621">
        <v>0</v>
      </c>
      <c r="L348" s="613" t="s">
        <v>1453</v>
      </c>
    </row>
    <row r="349" spans="1:12" ht="13.5" customHeight="1">
      <c r="A349" s="502"/>
      <c r="B349" s="519" t="s">
        <v>1669</v>
      </c>
      <c r="C349" s="622">
        <v>40</v>
      </c>
      <c r="D349" s="623">
        <v>5</v>
      </c>
      <c r="E349" s="624">
        <v>2</v>
      </c>
      <c r="F349" s="625">
        <v>0</v>
      </c>
      <c r="G349" s="626">
        <v>0</v>
      </c>
      <c r="H349" s="627">
        <v>57258.3</v>
      </c>
      <c r="I349" s="628">
        <v>0</v>
      </c>
      <c r="J349" s="627">
        <v>43627.5</v>
      </c>
      <c r="K349" s="629">
        <v>0</v>
      </c>
      <c r="L349" s="613" t="s">
        <v>1453</v>
      </c>
    </row>
    <row r="350" spans="1:12" ht="51" customHeight="1">
      <c r="A350" s="502"/>
      <c r="B350" s="511" t="s">
        <v>1248</v>
      </c>
      <c r="C350" s="614">
        <v>40</v>
      </c>
      <c r="D350" s="615">
        <v>5</v>
      </c>
      <c r="E350" s="616">
        <v>2</v>
      </c>
      <c r="F350" s="617">
        <v>5710000</v>
      </c>
      <c r="G350" s="618">
        <v>0</v>
      </c>
      <c r="H350" s="619">
        <v>10817</v>
      </c>
      <c r="I350" s="620">
        <v>0</v>
      </c>
      <c r="J350" s="619">
        <v>10817</v>
      </c>
      <c r="K350" s="621">
        <v>0</v>
      </c>
      <c r="L350" s="613" t="s">
        <v>1453</v>
      </c>
    </row>
    <row r="351" spans="1:12" ht="89.25" customHeight="1">
      <c r="A351" s="502"/>
      <c r="B351" s="519" t="s">
        <v>1449</v>
      </c>
      <c r="C351" s="622">
        <v>40</v>
      </c>
      <c r="D351" s="623">
        <v>5</v>
      </c>
      <c r="E351" s="624">
        <v>2</v>
      </c>
      <c r="F351" s="625">
        <v>5715431</v>
      </c>
      <c r="G351" s="626">
        <v>0</v>
      </c>
      <c r="H351" s="627">
        <v>0</v>
      </c>
      <c r="I351" s="628">
        <v>0</v>
      </c>
      <c r="J351" s="627">
        <v>1880.36</v>
      </c>
      <c r="K351" s="629">
        <v>0</v>
      </c>
      <c r="L351" s="613" t="s">
        <v>1453</v>
      </c>
    </row>
    <row r="352" spans="1:12" ht="38.25" customHeight="1">
      <c r="A352" s="502"/>
      <c r="B352" s="511" t="s">
        <v>1879</v>
      </c>
      <c r="C352" s="614">
        <v>40</v>
      </c>
      <c r="D352" s="615">
        <v>5</v>
      </c>
      <c r="E352" s="616">
        <v>2</v>
      </c>
      <c r="F352" s="617">
        <v>5715431</v>
      </c>
      <c r="G352" s="618" t="s">
        <v>1880</v>
      </c>
      <c r="H352" s="619">
        <v>0</v>
      </c>
      <c r="I352" s="620">
        <v>0</v>
      </c>
      <c r="J352" s="619">
        <v>1880.36</v>
      </c>
      <c r="K352" s="621">
        <v>0</v>
      </c>
      <c r="L352" s="613" t="s">
        <v>1453</v>
      </c>
    </row>
    <row r="353" spans="1:12" ht="34.5" customHeight="1">
      <c r="A353" s="502"/>
      <c r="B353" s="511" t="s">
        <v>1118</v>
      </c>
      <c r="C353" s="614">
        <v>40</v>
      </c>
      <c r="D353" s="615">
        <v>5</v>
      </c>
      <c r="E353" s="616">
        <v>2</v>
      </c>
      <c r="F353" s="617">
        <v>5715431</v>
      </c>
      <c r="G353" s="618" t="s">
        <v>1880</v>
      </c>
      <c r="H353" s="619">
        <v>0</v>
      </c>
      <c r="I353" s="620">
        <v>0</v>
      </c>
      <c r="J353" s="619">
        <v>1880.36</v>
      </c>
      <c r="K353" s="621">
        <v>0</v>
      </c>
      <c r="L353" s="613" t="s">
        <v>1453</v>
      </c>
    </row>
    <row r="354" spans="1:12" ht="102" customHeight="1">
      <c r="A354" s="502"/>
      <c r="B354" s="519" t="s">
        <v>1254</v>
      </c>
      <c r="C354" s="622">
        <v>40</v>
      </c>
      <c r="D354" s="623">
        <v>5</v>
      </c>
      <c r="E354" s="624">
        <v>2</v>
      </c>
      <c r="F354" s="625">
        <v>5715439</v>
      </c>
      <c r="G354" s="626">
        <v>0</v>
      </c>
      <c r="H354" s="627">
        <v>8653</v>
      </c>
      <c r="I354" s="628">
        <v>0</v>
      </c>
      <c r="J354" s="627">
        <v>8653</v>
      </c>
      <c r="K354" s="629">
        <v>0</v>
      </c>
      <c r="L354" s="613" t="s">
        <v>1453</v>
      </c>
    </row>
    <row r="355" spans="1:12" ht="38.25" customHeight="1">
      <c r="A355" s="502"/>
      <c r="B355" s="511" t="s">
        <v>1879</v>
      </c>
      <c r="C355" s="614">
        <v>40</v>
      </c>
      <c r="D355" s="615">
        <v>5</v>
      </c>
      <c r="E355" s="616">
        <v>2</v>
      </c>
      <c r="F355" s="617">
        <v>5715439</v>
      </c>
      <c r="G355" s="618" t="s">
        <v>1880</v>
      </c>
      <c r="H355" s="619">
        <v>8653</v>
      </c>
      <c r="I355" s="620">
        <v>0</v>
      </c>
      <c r="J355" s="619">
        <v>8653</v>
      </c>
      <c r="K355" s="621">
        <v>0</v>
      </c>
      <c r="L355" s="613" t="s">
        <v>1453</v>
      </c>
    </row>
    <row r="356" spans="1:12" ht="140.25" customHeight="1">
      <c r="A356" s="502"/>
      <c r="B356" s="511" t="s">
        <v>1119</v>
      </c>
      <c r="C356" s="614">
        <v>40</v>
      </c>
      <c r="D356" s="615">
        <v>5</v>
      </c>
      <c r="E356" s="616">
        <v>2</v>
      </c>
      <c r="F356" s="617">
        <v>5715439</v>
      </c>
      <c r="G356" s="618" t="s">
        <v>1880</v>
      </c>
      <c r="H356" s="619">
        <v>4224</v>
      </c>
      <c r="I356" s="620">
        <v>0</v>
      </c>
      <c r="J356" s="619">
        <v>8653</v>
      </c>
      <c r="K356" s="621">
        <v>0</v>
      </c>
      <c r="L356" s="613" t="s">
        <v>1453</v>
      </c>
    </row>
    <row r="357" spans="1:12" ht="127.5" customHeight="1">
      <c r="A357" s="502"/>
      <c r="B357" s="511" t="s">
        <v>1120</v>
      </c>
      <c r="C357" s="614">
        <v>40</v>
      </c>
      <c r="D357" s="615">
        <v>5</v>
      </c>
      <c r="E357" s="616">
        <v>2</v>
      </c>
      <c r="F357" s="617">
        <v>5715439</v>
      </c>
      <c r="G357" s="618" t="s">
        <v>1880</v>
      </c>
      <c r="H357" s="619">
        <v>4429</v>
      </c>
      <c r="I357" s="620">
        <v>0</v>
      </c>
      <c r="J357" s="619">
        <v>0</v>
      </c>
      <c r="K357" s="621">
        <v>0</v>
      </c>
      <c r="L357" s="613" t="s">
        <v>1453</v>
      </c>
    </row>
    <row r="358" spans="1:12" ht="63.75" customHeight="1">
      <c r="A358" s="502"/>
      <c r="B358" s="519" t="s">
        <v>1256</v>
      </c>
      <c r="C358" s="622">
        <v>40</v>
      </c>
      <c r="D358" s="623">
        <v>5</v>
      </c>
      <c r="E358" s="624">
        <v>2</v>
      </c>
      <c r="F358" s="625">
        <v>5719011</v>
      </c>
      <c r="G358" s="626">
        <v>0</v>
      </c>
      <c r="H358" s="627">
        <v>2164</v>
      </c>
      <c r="I358" s="628">
        <v>0</v>
      </c>
      <c r="J358" s="627">
        <v>265.64</v>
      </c>
      <c r="K358" s="629">
        <v>0</v>
      </c>
      <c r="L358" s="613" t="s">
        <v>1453</v>
      </c>
    </row>
    <row r="359" spans="1:12" ht="38.25" customHeight="1">
      <c r="A359" s="502"/>
      <c r="B359" s="511" t="s">
        <v>1879</v>
      </c>
      <c r="C359" s="614">
        <v>40</v>
      </c>
      <c r="D359" s="615">
        <v>5</v>
      </c>
      <c r="E359" s="616">
        <v>2</v>
      </c>
      <c r="F359" s="617">
        <v>5719011</v>
      </c>
      <c r="G359" s="618" t="s">
        <v>1880</v>
      </c>
      <c r="H359" s="619">
        <v>2164</v>
      </c>
      <c r="I359" s="620">
        <v>0</v>
      </c>
      <c r="J359" s="619">
        <v>265.64</v>
      </c>
      <c r="K359" s="621">
        <v>0</v>
      </c>
      <c r="L359" s="613" t="s">
        <v>1453</v>
      </c>
    </row>
    <row r="360" spans="1:12" ht="38.25" customHeight="1">
      <c r="A360" s="502"/>
      <c r="B360" s="511" t="s">
        <v>1121</v>
      </c>
      <c r="C360" s="614">
        <v>40</v>
      </c>
      <c r="D360" s="615">
        <v>5</v>
      </c>
      <c r="E360" s="616">
        <v>2</v>
      </c>
      <c r="F360" s="617">
        <v>5719011</v>
      </c>
      <c r="G360" s="618" t="s">
        <v>1880</v>
      </c>
      <c r="H360" s="619">
        <v>0</v>
      </c>
      <c r="I360" s="620">
        <v>0</v>
      </c>
      <c r="J360" s="619">
        <v>265.64</v>
      </c>
      <c r="K360" s="621">
        <v>0</v>
      </c>
      <c r="L360" s="613" t="s">
        <v>1453</v>
      </c>
    </row>
    <row r="361" spans="1:12" ht="25.5" customHeight="1">
      <c r="A361" s="502"/>
      <c r="B361" s="511" t="s">
        <v>1122</v>
      </c>
      <c r="C361" s="614">
        <v>40</v>
      </c>
      <c r="D361" s="615">
        <v>5</v>
      </c>
      <c r="E361" s="616">
        <v>2</v>
      </c>
      <c r="F361" s="617">
        <v>5719011</v>
      </c>
      <c r="G361" s="618" t="s">
        <v>1880</v>
      </c>
      <c r="H361" s="619">
        <v>1057</v>
      </c>
      <c r="I361" s="620">
        <v>0</v>
      </c>
      <c r="J361" s="619">
        <v>0</v>
      </c>
      <c r="K361" s="621">
        <v>0</v>
      </c>
      <c r="L361" s="613" t="s">
        <v>1453</v>
      </c>
    </row>
    <row r="362" spans="1:12" ht="25.5" customHeight="1">
      <c r="A362" s="502"/>
      <c r="B362" s="511" t="s">
        <v>1123</v>
      </c>
      <c r="C362" s="614">
        <v>40</v>
      </c>
      <c r="D362" s="615">
        <v>5</v>
      </c>
      <c r="E362" s="616">
        <v>2</v>
      </c>
      <c r="F362" s="617">
        <v>5719011</v>
      </c>
      <c r="G362" s="618" t="s">
        <v>1880</v>
      </c>
      <c r="H362" s="619">
        <v>1107</v>
      </c>
      <c r="I362" s="620">
        <v>0</v>
      </c>
      <c r="J362" s="619">
        <v>0</v>
      </c>
      <c r="K362" s="621">
        <v>0</v>
      </c>
      <c r="L362" s="613" t="s">
        <v>1453</v>
      </c>
    </row>
    <row r="363" spans="1:12" ht="63.75" customHeight="1">
      <c r="A363" s="502"/>
      <c r="B363" s="519" t="s">
        <v>1451</v>
      </c>
      <c r="C363" s="622">
        <v>40</v>
      </c>
      <c r="D363" s="623">
        <v>5</v>
      </c>
      <c r="E363" s="624">
        <v>2</v>
      </c>
      <c r="F363" s="625">
        <v>5719031</v>
      </c>
      <c r="G363" s="626">
        <v>0</v>
      </c>
      <c r="H363" s="627">
        <v>0</v>
      </c>
      <c r="I363" s="628">
        <v>0</v>
      </c>
      <c r="J363" s="627">
        <v>18</v>
      </c>
      <c r="K363" s="629">
        <v>0</v>
      </c>
      <c r="L363" s="613" t="s">
        <v>1453</v>
      </c>
    </row>
    <row r="364" spans="1:12" ht="38.25" customHeight="1">
      <c r="A364" s="502"/>
      <c r="B364" s="511" t="s">
        <v>1879</v>
      </c>
      <c r="C364" s="614">
        <v>40</v>
      </c>
      <c r="D364" s="615">
        <v>5</v>
      </c>
      <c r="E364" s="616">
        <v>2</v>
      </c>
      <c r="F364" s="617">
        <v>5719031</v>
      </c>
      <c r="G364" s="618" t="s">
        <v>1880</v>
      </c>
      <c r="H364" s="619">
        <v>0</v>
      </c>
      <c r="I364" s="620">
        <v>0</v>
      </c>
      <c r="J364" s="619">
        <v>18</v>
      </c>
      <c r="K364" s="621">
        <v>0</v>
      </c>
      <c r="L364" s="613" t="s">
        <v>1453</v>
      </c>
    </row>
    <row r="365" spans="1:12" ht="38.25" customHeight="1">
      <c r="A365" s="502"/>
      <c r="B365" s="511" t="s">
        <v>1121</v>
      </c>
      <c r="C365" s="614">
        <v>40</v>
      </c>
      <c r="D365" s="615">
        <v>5</v>
      </c>
      <c r="E365" s="616">
        <v>2</v>
      </c>
      <c r="F365" s="617">
        <v>5719031</v>
      </c>
      <c r="G365" s="618" t="s">
        <v>1880</v>
      </c>
      <c r="H365" s="619">
        <v>0</v>
      </c>
      <c r="I365" s="620">
        <v>0</v>
      </c>
      <c r="J365" s="619">
        <v>18</v>
      </c>
      <c r="K365" s="621">
        <v>0</v>
      </c>
      <c r="L365" s="613" t="s">
        <v>1453</v>
      </c>
    </row>
    <row r="366" spans="1:12" ht="89.25" customHeight="1">
      <c r="A366" s="502"/>
      <c r="B366" s="511" t="s">
        <v>1279</v>
      </c>
      <c r="C366" s="614">
        <v>40</v>
      </c>
      <c r="D366" s="615">
        <v>5</v>
      </c>
      <c r="E366" s="616">
        <v>2</v>
      </c>
      <c r="F366" s="617">
        <v>5810000</v>
      </c>
      <c r="G366" s="618">
        <v>0</v>
      </c>
      <c r="H366" s="619">
        <v>44191.3</v>
      </c>
      <c r="I366" s="620">
        <v>0</v>
      </c>
      <c r="J366" s="619">
        <v>30560.5</v>
      </c>
      <c r="K366" s="621">
        <v>0</v>
      </c>
      <c r="L366" s="613" t="s">
        <v>1453</v>
      </c>
    </row>
    <row r="367" spans="1:12" ht="140.25" customHeight="1">
      <c r="A367" s="502"/>
      <c r="B367" s="519" t="s">
        <v>1281</v>
      </c>
      <c r="C367" s="622">
        <v>40</v>
      </c>
      <c r="D367" s="623">
        <v>5</v>
      </c>
      <c r="E367" s="624">
        <v>2</v>
      </c>
      <c r="F367" s="625">
        <v>5815430</v>
      </c>
      <c r="G367" s="626">
        <v>0</v>
      </c>
      <c r="H367" s="627">
        <v>2545.3000000000002</v>
      </c>
      <c r="I367" s="628">
        <v>0</v>
      </c>
      <c r="J367" s="627">
        <v>2180.5</v>
      </c>
      <c r="K367" s="629">
        <v>0</v>
      </c>
      <c r="L367" s="613" t="s">
        <v>1453</v>
      </c>
    </row>
    <row r="368" spans="1:12" ht="38.25" customHeight="1">
      <c r="A368" s="502"/>
      <c r="B368" s="511" t="s">
        <v>1459</v>
      </c>
      <c r="C368" s="614">
        <v>40</v>
      </c>
      <c r="D368" s="615">
        <v>5</v>
      </c>
      <c r="E368" s="616">
        <v>2</v>
      </c>
      <c r="F368" s="617">
        <v>5815430</v>
      </c>
      <c r="G368" s="618" t="s">
        <v>1457</v>
      </c>
      <c r="H368" s="619">
        <v>2545.3000000000002</v>
      </c>
      <c r="I368" s="620">
        <v>0</v>
      </c>
      <c r="J368" s="619">
        <v>2180.5</v>
      </c>
      <c r="K368" s="621">
        <v>0</v>
      </c>
      <c r="L368" s="613" t="s">
        <v>1453</v>
      </c>
    </row>
    <row r="369" spans="1:12" ht="51" customHeight="1">
      <c r="A369" s="502"/>
      <c r="B369" s="511" t="s">
        <v>1124</v>
      </c>
      <c r="C369" s="614">
        <v>40</v>
      </c>
      <c r="D369" s="615">
        <v>5</v>
      </c>
      <c r="E369" s="616">
        <v>2</v>
      </c>
      <c r="F369" s="617">
        <v>5815430</v>
      </c>
      <c r="G369" s="618" t="s">
        <v>1457</v>
      </c>
      <c r="H369" s="619">
        <v>2545.3000000000002</v>
      </c>
      <c r="I369" s="620">
        <v>0</v>
      </c>
      <c r="J369" s="619">
        <v>2180.5</v>
      </c>
      <c r="K369" s="621">
        <v>0</v>
      </c>
      <c r="L369" s="613" t="s">
        <v>1453</v>
      </c>
    </row>
    <row r="370" spans="1:12" ht="140.25" customHeight="1">
      <c r="A370" s="502"/>
      <c r="B370" s="519" t="s">
        <v>1283</v>
      </c>
      <c r="C370" s="622">
        <v>40</v>
      </c>
      <c r="D370" s="623">
        <v>5</v>
      </c>
      <c r="E370" s="624">
        <v>2</v>
      </c>
      <c r="F370" s="625">
        <v>5815431</v>
      </c>
      <c r="G370" s="626">
        <v>0</v>
      </c>
      <c r="H370" s="627">
        <v>32182.04</v>
      </c>
      <c r="I370" s="628">
        <v>0</v>
      </c>
      <c r="J370" s="627">
        <v>25504.240000000002</v>
      </c>
      <c r="K370" s="629">
        <v>0</v>
      </c>
      <c r="L370" s="613" t="s">
        <v>1453</v>
      </c>
    </row>
    <row r="371" spans="1:12" ht="38.25" customHeight="1">
      <c r="A371" s="502"/>
      <c r="B371" s="511" t="s">
        <v>1459</v>
      </c>
      <c r="C371" s="614">
        <v>40</v>
      </c>
      <c r="D371" s="615">
        <v>5</v>
      </c>
      <c r="E371" s="616">
        <v>2</v>
      </c>
      <c r="F371" s="617">
        <v>5815431</v>
      </c>
      <c r="G371" s="618" t="s">
        <v>1457</v>
      </c>
      <c r="H371" s="619">
        <v>32182.04</v>
      </c>
      <c r="I371" s="620">
        <v>0</v>
      </c>
      <c r="J371" s="619">
        <v>25504.240000000002</v>
      </c>
      <c r="K371" s="621">
        <v>0</v>
      </c>
      <c r="L371" s="613" t="s">
        <v>1453</v>
      </c>
    </row>
    <row r="372" spans="1:12" ht="38.25" customHeight="1">
      <c r="A372" s="502"/>
      <c r="B372" s="511" t="s">
        <v>1125</v>
      </c>
      <c r="C372" s="614">
        <v>40</v>
      </c>
      <c r="D372" s="615">
        <v>5</v>
      </c>
      <c r="E372" s="616">
        <v>2</v>
      </c>
      <c r="F372" s="617">
        <v>5815431</v>
      </c>
      <c r="G372" s="618" t="s">
        <v>1457</v>
      </c>
      <c r="H372" s="619">
        <v>32182.04</v>
      </c>
      <c r="I372" s="620">
        <v>0</v>
      </c>
      <c r="J372" s="619">
        <v>25504.240000000002</v>
      </c>
      <c r="K372" s="621">
        <v>0</v>
      </c>
      <c r="L372" s="613" t="s">
        <v>1453</v>
      </c>
    </row>
    <row r="373" spans="1:12" ht="102" customHeight="1">
      <c r="A373" s="502"/>
      <c r="B373" s="519" t="s">
        <v>1285</v>
      </c>
      <c r="C373" s="622">
        <v>40</v>
      </c>
      <c r="D373" s="623">
        <v>5</v>
      </c>
      <c r="E373" s="624">
        <v>2</v>
      </c>
      <c r="F373" s="625">
        <v>5819001</v>
      </c>
      <c r="G373" s="626">
        <v>0</v>
      </c>
      <c r="H373" s="627">
        <v>9000</v>
      </c>
      <c r="I373" s="628">
        <v>0</v>
      </c>
      <c r="J373" s="627">
        <v>2500</v>
      </c>
      <c r="K373" s="629">
        <v>0</v>
      </c>
      <c r="L373" s="613" t="s">
        <v>1453</v>
      </c>
    </row>
    <row r="374" spans="1:12" ht="38.25" customHeight="1">
      <c r="A374" s="502"/>
      <c r="B374" s="511" t="s">
        <v>1459</v>
      </c>
      <c r="C374" s="614">
        <v>40</v>
      </c>
      <c r="D374" s="615">
        <v>5</v>
      </c>
      <c r="E374" s="616">
        <v>2</v>
      </c>
      <c r="F374" s="617">
        <v>5819001</v>
      </c>
      <c r="G374" s="618" t="s">
        <v>1457</v>
      </c>
      <c r="H374" s="619">
        <v>9000</v>
      </c>
      <c r="I374" s="620">
        <v>0</v>
      </c>
      <c r="J374" s="619">
        <v>2500</v>
      </c>
      <c r="K374" s="621">
        <v>0</v>
      </c>
      <c r="L374" s="613" t="s">
        <v>1453</v>
      </c>
    </row>
    <row r="375" spans="1:12" ht="51" customHeight="1">
      <c r="A375" s="502"/>
      <c r="B375" s="511" t="s">
        <v>1126</v>
      </c>
      <c r="C375" s="614">
        <v>40</v>
      </c>
      <c r="D375" s="615">
        <v>5</v>
      </c>
      <c r="E375" s="616">
        <v>2</v>
      </c>
      <c r="F375" s="617">
        <v>5819001</v>
      </c>
      <c r="G375" s="618" t="s">
        <v>1457</v>
      </c>
      <c r="H375" s="619">
        <v>9000</v>
      </c>
      <c r="I375" s="620">
        <v>0</v>
      </c>
      <c r="J375" s="619">
        <v>2500</v>
      </c>
      <c r="K375" s="621">
        <v>0</v>
      </c>
      <c r="L375" s="613" t="s">
        <v>1453</v>
      </c>
    </row>
    <row r="376" spans="1:12" ht="114.75" customHeight="1">
      <c r="A376" s="502"/>
      <c r="B376" s="519" t="s">
        <v>1287</v>
      </c>
      <c r="C376" s="622">
        <v>40</v>
      </c>
      <c r="D376" s="623">
        <v>5</v>
      </c>
      <c r="E376" s="624">
        <v>2</v>
      </c>
      <c r="F376" s="625">
        <v>5819011</v>
      </c>
      <c r="G376" s="626">
        <v>0</v>
      </c>
      <c r="H376" s="627">
        <v>133.96</v>
      </c>
      <c r="I376" s="628">
        <v>0</v>
      </c>
      <c r="J376" s="627">
        <v>114.76</v>
      </c>
      <c r="K376" s="629">
        <v>0</v>
      </c>
      <c r="L376" s="613" t="s">
        <v>1453</v>
      </c>
    </row>
    <row r="377" spans="1:12" ht="38.25" customHeight="1">
      <c r="A377" s="502"/>
      <c r="B377" s="511" t="s">
        <v>1459</v>
      </c>
      <c r="C377" s="614">
        <v>40</v>
      </c>
      <c r="D377" s="615">
        <v>5</v>
      </c>
      <c r="E377" s="616">
        <v>2</v>
      </c>
      <c r="F377" s="617">
        <v>5819011</v>
      </c>
      <c r="G377" s="618" t="s">
        <v>1457</v>
      </c>
      <c r="H377" s="619">
        <v>133.96</v>
      </c>
      <c r="I377" s="620">
        <v>0</v>
      </c>
      <c r="J377" s="619">
        <v>114.76</v>
      </c>
      <c r="K377" s="621">
        <v>0</v>
      </c>
      <c r="L377" s="613" t="s">
        <v>1453</v>
      </c>
    </row>
    <row r="378" spans="1:12" ht="38.25" customHeight="1">
      <c r="A378" s="502"/>
      <c r="B378" s="511" t="s">
        <v>1121</v>
      </c>
      <c r="C378" s="614">
        <v>40</v>
      </c>
      <c r="D378" s="615">
        <v>5</v>
      </c>
      <c r="E378" s="616">
        <v>2</v>
      </c>
      <c r="F378" s="617">
        <v>5819011</v>
      </c>
      <c r="G378" s="618" t="s">
        <v>1457</v>
      </c>
      <c r="H378" s="619">
        <v>133.96</v>
      </c>
      <c r="I378" s="620">
        <v>0</v>
      </c>
      <c r="J378" s="619">
        <v>114.76</v>
      </c>
      <c r="K378" s="621">
        <v>0</v>
      </c>
      <c r="L378" s="613" t="s">
        <v>1453</v>
      </c>
    </row>
    <row r="379" spans="1:12" ht="114.75" customHeight="1">
      <c r="A379" s="502"/>
      <c r="B379" s="519" t="s">
        <v>1289</v>
      </c>
      <c r="C379" s="622">
        <v>40</v>
      </c>
      <c r="D379" s="623">
        <v>5</v>
      </c>
      <c r="E379" s="624">
        <v>2</v>
      </c>
      <c r="F379" s="625">
        <v>5819031</v>
      </c>
      <c r="G379" s="626">
        <v>0</v>
      </c>
      <c r="H379" s="627">
        <v>330</v>
      </c>
      <c r="I379" s="628">
        <v>0</v>
      </c>
      <c r="J379" s="627">
        <v>261</v>
      </c>
      <c r="K379" s="629">
        <v>0</v>
      </c>
      <c r="L379" s="613" t="s">
        <v>1453</v>
      </c>
    </row>
    <row r="380" spans="1:12" ht="38.25" customHeight="1">
      <c r="A380" s="502"/>
      <c r="B380" s="511" t="s">
        <v>1459</v>
      </c>
      <c r="C380" s="614">
        <v>40</v>
      </c>
      <c r="D380" s="615">
        <v>5</v>
      </c>
      <c r="E380" s="616">
        <v>2</v>
      </c>
      <c r="F380" s="617">
        <v>5819031</v>
      </c>
      <c r="G380" s="618" t="s">
        <v>1457</v>
      </c>
      <c r="H380" s="619">
        <v>330</v>
      </c>
      <c r="I380" s="620">
        <v>0</v>
      </c>
      <c r="J380" s="619">
        <v>261</v>
      </c>
      <c r="K380" s="621">
        <v>0</v>
      </c>
      <c r="L380" s="613" t="s">
        <v>1453</v>
      </c>
    </row>
    <row r="381" spans="1:12" ht="38.25" customHeight="1">
      <c r="A381" s="502"/>
      <c r="B381" s="511" t="s">
        <v>1121</v>
      </c>
      <c r="C381" s="614">
        <v>40</v>
      </c>
      <c r="D381" s="615">
        <v>5</v>
      </c>
      <c r="E381" s="616">
        <v>2</v>
      </c>
      <c r="F381" s="617">
        <v>5819031</v>
      </c>
      <c r="G381" s="618" t="s">
        <v>1457</v>
      </c>
      <c r="H381" s="619">
        <v>330</v>
      </c>
      <c r="I381" s="620">
        <v>0</v>
      </c>
      <c r="J381" s="619">
        <v>261</v>
      </c>
      <c r="K381" s="621">
        <v>0</v>
      </c>
      <c r="L381" s="613" t="s">
        <v>1453</v>
      </c>
    </row>
    <row r="382" spans="1:12" ht="76.5" customHeight="1">
      <c r="A382" s="502"/>
      <c r="B382" s="511" t="s">
        <v>1297</v>
      </c>
      <c r="C382" s="614">
        <v>40</v>
      </c>
      <c r="D382" s="615">
        <v>5</v>
      </c>
      <c r="E382" s="616">
        <v>2</v>
      </c>
      <c r="F382" s="617">
        <v>5830000</v>
      </c>
      <c r="G382" s="618">
        <v>0</v>
      </c>
      <c r="H382" s="619">
        <v>2250</v>
      </c>
      <c r="I382" s="620">
        <v>0</v>
      </c>
      <c r="J382" s="619">
        <v>2250</v>
      </c>
      <c r="K382" s="621">
        <v>0</v>
      </c>
      <c r="L382" s="613" t="s">
        <v>1453</v>
      </c>
    </row>
    <row r="383" spans="1:12" ht="89.25" customHeight="1">
      <c r="A383" s="502"/>
      <c r="B383" s="519" t="s">
        <v>1299</v>
      </c>
      <c r="C383" s="622">
        <v>40</v>
      </c>
      <c r="D383" s="623">
        <v>5</v>
      </c>
      <c r="E383" s="624">
        <v>2</v>
      </c>
      <c r="F383" s="625">
        <v>5839001</v>
      </c>
      <c r="G383" s="626">
        <v>0</v>
      </c>
      <c r="H383" s="627">
        <v>2250</v>
      </c>
      <c r="I383" s="628">
        <v>0</v>
      </c>
      <c r="J383" s="627">
        <v>2250</v>
      </c>
      <c r="K383" s="629">
        <v>0</v>
      </c>
      <c r="L383" s="613" t="s">
        <v>1453</v>
      </c>
    </row>
    <row r="384" spans="1:12" ht="38.25" customHeight="1">
      <c r="A384" s="502"/>
      <c r="B384" s="511" t="s">
        <v>1459</v>
      </c>
      <c r="C384" s="614">
        <v>40</v>
      </c>
      <c r="D384" s="615">
        <v>5</v>
      </c>
      <c r="E384" s="616">
        <v>2</v>
      </c>
      <c r="F384" s="617">
        <v>5839001</v>
      </c>
      <c r="G384" s="618" t="s">
        <v>1457</v>
      </c>
      <c r="H384" s="619">
        <v>2250</v>
      </c>
      <c r="I384" s="620">
        <v>0</v>
      </c>
      <c r="J384" s="619">
        <v>2250</v>
      </c>
      <c r="K384" s="621">
        <v>0</v>
      </c>
      <c r="L384" s="613" t="s">
        <v>1453</v>
      </c>
    </row>
    <row r="385" spans="1:12" ht="51" customHeight="1">
      <c r="A385" s="502"/>
      <c r="B385" s="511" t="s">
        <v>1127</v>
      </c>
      <c r="C385" s="614">
        <v>40</v>
      </c>
      <c r="D385" s="615">
        <v>5</v>
      </c>
      <c r="E385" s="616">
        <v>2</v>
      </c>
      <c r="F385" s="617">
        <v>5839001</v>
      </c>
      <c r="G385" s="618" t="s">
        <v>1457</v>
      </c>
      <c r="H385" s="619">
        <v>2250</v>
      </c>
      <c r="I385" s="620">
        <v>0</v>
      </c>
      <c r="J385" s="619">
        <v>2250</v>
      </c>
      <c r="K385" s="621">
        <v>0</v>
      </c>
      <c r="L385" s="613" t="s">
        <v>1453</v>
      </c>
    </row>
    <row r="386" spans="1:12" ht="13.5" customHeight="1">
      <c r="A386" s="502"/>
      <c r="B386" s="519" t="s">
        <v>1671</v>
      </c>
      <c r="C386" s="622">
        <v>40</v>
      </c>
      <c r="D386" s="623">
        <v>5</v>
      </c>
      <c r="E386" s="624">
        <v>3</v>
      </c>
      <c r="F386" s="625">
        <v>0</v>
      </c>
      <c r="G386" s="626">
        <v>0</v>
      </c>
      <c r="H386" s="627">
        <v>97251</v>
      </c>
      <c r="I386" s="628">
        <v>0</v>
      </c>
      <c r="J386" s="627">
        <v>97561</v>
      </c>
      <c r="K386" s="629">
        <v>0</v>
      </c>
      <c r="L386" s="613" t="s">
        <v>1453</v>
      </c>
    </row>
    <row r="387" spans="1:12" ht="63.75" customHeight="1">
      <c r="A387" s="502"/>
      <c r="B387" s="511" t="s">
        <v>1313</v>
      </c>
      <c r="C387" s="614">
        <v>40</v>
      </c>
      <c r="D387" s="615">
        <v>5</v>
      </c>
      <c r="E387" s="616">
        <v>3</v>
      </c>
      <c r="F387" s="617">
        <v>5860000</v>
      </c>
      <c r="G387" s="618">
        <v>0</v>
      </c>
      <c r="H387" s="619">
        <v>97251</v>
      </c>
      <c r="I387" s="620">
        <v>0</v>
      </c>
      <c r="J387" s="619">
        <v>97561</v>
      </c>
      <c r="K387" s="621">
        <v>0</v>
      </c>
      <c r="L387" s="613" t="s">
        <v>1453</v>
      </c>
    </row>
    <row r="388" spans="1:12" ht="76.5" customHeight="1">
      <c r="A388" s="502"/>
      <c r="B388" s="519" t="s">
        <v>1316</v>
      </c>
      <c r="C388" s="622">
        <v>40</v>
      </c>
      <c r="D388" s="623">
        <v>5</v>
      </c>
      <c r="E388" s="624">
        <v>3</v>
      </c>
      <c r="F388" s="625">
        <v>5869001</v>
      </c>
      <c r="G388" s="626">
        <v>0</v>
      </c>
      <c r="H388" s="627">
        <v>97251</v>
      </c>
      <c r="I388" s="628">
        <v>0</v>
      </c>
      <c r="J388" s="627">
        <v>97561</v>
      </c>
      <c r="K388" s="629">
        <v>0</v>
      </c>
      <c r="L388" s="613" t="s">
        <v>1453</v>
      </c>
    </row>
    <row r="389" spans="1:12" ht="25.5" customHeight="1">
      <c r="A389" s="502"/>
      <c r="B389" s="511" t="s">
        <v>1770</v>
      </c>
      <c r="C389" s="614">
        <v>40</v>
      </c>
      <c r="D389" s="615">
        <v>5</v>
      </c>
      <c r="E389" s="616">
        <v>3</v>
      </c>
      <c r="F389" s="617">
        <v>5869001</v>
      </c>
      <c r="G389" s="618" t="s">
        <v>1771</v>
      </c>
      <c r="H389" s="619">
        <v>93854</v>
      </c>
      <c r="I389" s="620">
        <v>0</v>
      </c>
      <c r="J389" s="619">
        <v>94164</v>
      </c>
      <c r="K389" s="621">
        <v>0</v>
      </c>
      <c r="L389" s="613" t="s">
        <v>1453</v>
      </c>
    </row>
    <row r="390" spans="1:12" ht="25.5" customHeight="1">
      <c r="A390" s="502"/>
      <c r="B390" s="511" t="s">
        <v>1131</v>
      </c>
      <c r="C390" s="614">
        <v>40</v>
      </c>
      <c r="D390" s="615">
        <v>5</v>
      </c>
      <c r="E390" s="616">
        <v>3</v>
      </c>
      <c r="F390" s="617">
        <v>5869001</v>
      </c>
      <c r="G390" s="618" t="s">
        <v>1771</v>
      </c>
      <c r="H390" s="619">
        <v>11890</v>
      </c>
      <c r="I390" s="620">
        <v>0</v>
      </c>
      <c r="J390" s="619">
        <v>12200</v>
      </c>
      <c r="K390" s="621">
        <v>0</v>
      </c>
      <c r="L390" s="613" t="s">
        <v>1453</v>
      </c>
    </row>
    <row r="391" spans="1:12" ht="25.5" customHeight="1">
      <c r="A391" s="502"/>
      <c r="B391" s="511" t="s">
        <v>1132</v>
      </c>
      <c r="C391" s="614">
        <v>40</v>
      </c>
      <c r="D391" s="615">
        <v>5</v>
      </c>
      <c r="E391" s="616">
        <v>3</v>
      </c>
      <c r="F391" s="617">
        <v>5869001</v>
      </c>
      <c r="G391" s="618" t="s">
        <v>1771</v>
      </c>
      <c r="H391" s="619">
        <v>81964</v>
      </c>
      <c r="I391" s="620">
        <v>0</v>
      </c>
      <c r="J391" s="619">
        <v>81964</v>
      </c>
      <c r="K391" s="621">
        <v>0</v>
      </c>
      <c r="L391" s="613" t="s">
        <v>1453</v>
      </c>
    </row>
    <row r="392" spans="1:12" ht="38.25" customHeight="1">
      <c r="A392" s="502"/>
      <c r="B392" s="511" t="s">
        <v>1459</v>
      </c>
      <c r="C392" s="614">
        <v>40</v>
      </c>
      <c r="D392" s="615">
        <v>5</v>
      </c>
      <c r="E392" s="616">
        <v>3</v>
      </c>
      <c r="F392" s="617">
        <v>5869001</v>
      </c>
      <c r="G392" s="618" t="s">
        <v>1457</v>
      </c>
      <c r="H392" s="619">
        <v>3397</v>
      </c>
      <c r="I392" s="620">
        <v>0</v>
      </c>
      <c r="J392" s="619">
        <v>3397</v>
      </c>
      <c r="K392" s="621">
        <v>0</v>
      </c>
      <c r="L392" s="613" t="s">
        <v>1453</v>
      </c>
    </row>
    <row r="393" spans="1:12" ht="25.5" customHeight="1">
      <c r="A393" s="502"/>
      <c r="B393" s="511" t="s">
        <v>1134</v>
      </c>
      <c r="C393" s="614">
        <v>40</v>
      </c>
      <c r="D393" s="615">
        <v>5</v>
      </c>
      <c r="E393" s="616">
        <v>3</v>
      </c>
      <c r="F393" s="617">
        <v>5869001</v>
      </c>
      <c r="G393" s="618" t="s">
        <v>1457</v>
      </c>
      <c r="H393" s="619">
        <v>3397</v>
      </c>
      <c r="I393" s="620">
        <v>0</v>
      </c>
      <c r="J393" s="619">
        <v>3397</v>
      </c>
      <c r="K393" s="621">
        <v>0</v>
      </c>
      <c r="L393" s="613" t="s">
        <v>1453</v>
      </c>
    </row>
    <row r="394" spans="1:12" ht="25.5" customHeight="1">
      <c r="A394" s="502"/>
      <c r="B394" s="519" t="s">
        <v>1271</v>
      </c>
      <c r="C394" s="622">
        <v>40</v>
      </c>
      <c r="D394" s="623">
        <v>5</v>
      </c>
      <c r="E394" s="624">
        <v>5</v>
      </c>
      <c r="F394" s="625">
        <v>0</v>
      </c>
      <c r="G394" s="626">
        <v>0</v>
      </c>
      <c r="H394" s="627">
        <v>31267</v>
      </c>
      <c r="I394" s="628">
        <v>0</v>
      </c>
      <c r="J394" s="627">
        <v>31027</v>
      </c>
      <c r="K394" s="629">
        <v>0</v>
      </c>
      <c r="L394" s="613" t="s">
        <v>1453</v>
      </c>
    </row>
    <row r="395" spans="1:12" ht="63.75" customHeight="1">
      <c r="A395" s="502"/>
      <c r="B395" s="511" t="s">
        <v>959</v>
      </c>
      <c r="C395" s="614">
        <v>40</v>
      </c>
      <c r="D395" s="615">
        <v>5</v>
      </c>
      <c r="E395" s="616">
        <v>5</v>
      </c>
      <c r="F395" s="617">
        <v>5840000</v>
      </c>
      <c r="G395" s="618">
        <v>0</v>
      </c>
      <c r="H395" s="619">
        <v>240</v>
      </c>
      <c r="I395" s="620">
        <v>0</v>
      </c>
      <c r="J395" s="619">
        <v>0</v>
      </c>
      <c r="K395" s="621">
        <v>0</v>
      </c>
      <c r="L395" s="613" t="s">
        <v>1453</v>
      </c>
    </row>
    <row r="396" spans="1:12" ht="76.5" customHeight="1">
      <c r="A396" s="502"/>
      <c r="B396" s="519" t="s">
        <v>961</v>
      </c>
      <c r="C396" s="622">
        <v>40</v>
      </c>
      <c r="D396" s="623">
        <v>5</v>
      </c>
      <c r="E396" s="624">
        <v>5</v>
      </c>
      <c r="F396" s="625">
        <v>5849001</v>
      </c>
      <c r="G396" s="626">
        <v>0</v>
      </c>
      <c r="H396" s="627">
        <v>240</v>
      </c>
      <c r="I396" s="628">
        <v>0</v>
      </c>
      <c r="J396" s="627">
        <v>0</v>
      </c>
      <c r="K396" s="629">
        <v>0</v>
      </c>
      <c r="L396" s="613" t="s">
        <v>1453</v>
      </c>
    </row>
    <row r="397" spans="1:12" ht="25.5" customHeight="1">
      <c r="A397" s="502"/>
      <c r="B397" s="511" t="s">
        <v>1770</v>
      </c>
      <c r="C397" s="614">
        <v>40</v>
      </c>
      <c r="D397" s="615">
        <v>5</v>
      </c>
      <c r="E397" s="616">
        <v>5</v>
      </c>
      <c r="F397" s="617">
        <v>5849001</v>
      </c>
      <c r="G397" s="618" t="s">
        <v>1771</v>
      </c>
      <c r="H397" s="619">
        <v>240</v>
      </c>
      <c r="I397" s="620">
        <v>0</v>
      </c>
      <c r="J397" s="619">
        <v>0</v>
      </c>
      <c r="K397" s="621">
        <v>0</v>
      </c>
      <c r="L397" s="613" t="s">
        <v>1453</v>
      </c>
    </row>
    <row r="398" spans="1:12" ht="25.5" customHeight="1">
      <c r="A398" s="502"/>
      <c r="B398" s="511" t="s">
        <v>1135</v>
      </c>
      <c r="C398" s="614">
        <v>40</v>
      </c>
      <c r="D398" s="615">
        <v>5</v>
      </c>
      <c r="E398" s="616">
        <v>5</v>
      </c>
      <c r="F398" s="617">
        <v>5849001</v>
      </c>
      <c r="G398" s="618" t="s">
        <v>1771</v>
      </c>
      <c r="H398" s="619">
        <v>240</v>
      </c>
      <c r="I398" s="620">
        <v>0</v>
      </c>
      <c r="J398" s="619">
        <v>0</v>
      </c>
      <c r="K398" s="621">
        <v>0</v>
      </c>
      <c r="L398" s="613" t="s">
        <v>1453</v>
      </c>
    </row>
    <row r="399" spans="1:12" ht="63.75" customHeight="1">
      <c r="A399" s="502"/>
      <c r="B399" s="511" t="s">
        <v>1301</v>
      </c>
      <c r="C399" s="614">
        <v>40</v>
      </c>
      <c r="D399" s="615">
        <v>5</v>
      </c>
      <c r="E399" s="616">
        <v>5</v>
      </c>
      <c r="F399" s="617">
        <v>5850000</v>
      </c>
      <c r="G399" s="618">
        <v>0</v>
      </c>
      <c r="H399" s="619">
        <v>31027</v>
      </c>
      <c r="I399" s="620">
        <v>0</v>
      </c>
      <c r="J399" s="619">
        <v>31027</v>
      </c>
      <c r="K399" s="621">
        <v>0</v>
      </c>
      <c r="L399" s="613" t="s">
        <v>1453</v>
      </c>
    </row>
    <row r="400" spans="1:12" ht="89.25" customHeight="1">
      <c r="A400" s="502"/>
      <c r="B400" s="519" t="s">
        <v>1303</v>
      </c>
      <c r="C400" s="622">
        <v>40</v>
      </c>
      <c r="D400" s="623">
        <v>5</v>
      </c>
      <c r="E400" s="624">
        <v>5</v>
      </c>
      <c r="F400" s="625">
        <v>5850058</v>
      </c>
      <c r="G400" s="626">
        <v>0</v>
      </c>
      <c r="H400" s="627">
        <v>31027</v>
      </c>
      <c r="I400" s="628">
        <v>0</v>
      </c>
      <c r="J400" s="627">
        <v>31027</v>
      </c>
      <c r="K400" s="629">
        <v>0</v>
      </c>
      <c r="L400" s="613" t="s">
        <v>1453</v>
      </c>
    </row>
    <row r="401" spans="1:12" ht="25.5" customHeight="1">
      <c r="A401" s="502"/>
      <c r="B401" s="511" t="s">
        <v>1307</v>
      </c>
      <c r="C401" s="614">
        <v>40</v>
      </c>
      <c r="D401" s="615">
        <v>5</v>
      </c>
      <c r="E401" s="616">
        <v>5</v>
      </c>
      <c r="F401" s="617">
        <v>5850058</v>
      </c>
      <c r="G401" s="618" t="s">
        <v>1308</v>
      </c>
      <c r="H401" s="619">
        <v>18091</v>
      </c>
      <c r="I401" s="620">
        <v>0</v>
      </c>
      <c r="J401" s="619">
        <v>18091</v>
      </c>
      <c r="K401" s="621">
        <v>0</v>
      </c>
      <c r="L401" s="613" t="s">
        <v>1453</v>
      </c>
    </row>
    <row r="402" spans="1:12" ht="13.5" customHeight="1">
      <c r="A402" s="502"/>
      <c r="B402" s="511" t="s">
        <v>1136</v>
      </c>
      <c r="C402" s="614">
        <v>40</v>
      </c>
      <c r="D402" s="615">
        <v>5</v>
      </c>
      <c r="E402" s="616">
        <v>5</v>
      </c>
      <c r="F402" s="617">
        <v>5850058</v>
      </c>
      <c r="G402" s="618" t="s">
        <v>1308</v>
      </c>
      <c r="H402" s="619">
        <v>18091</v>
      </c>
      <c r="I402" s="620">
        <v>0</v>
      </c>
      <c r="J402" s="619">
        <v>18091</v>
      </c>
      <c r="K402" s="621">
        <v>0</v>
      </c>
      <c r="L402" s="613" t="s">
        <v>1453</v>
      </c>
    </row>
    <row r="403" spans="1:12" ht="25.5" customHeight="1">
      <c r="A403" s="502"/>
      <c r="B403" s="511" t="s">
        <v>1309</v>
      </c>
      <c r="C403" s="614">
        <v>40</v>
      </c>
      <c r="D403" s="615">
        <v>5</v>
      </c>
      <c r="E403" s="616">
        <v>5</v>
      </c>
      <c r="F403" s="617">
        <v>5850058</v>
      </c>
      <c r="G403" s="618" t="s">
        <v>1310</v>
      </c>
      <c r="H403" s="619">
        <v>292</v>
      </c>
      <c r="I403" s="620">
        <v>0</v>
      </c>
      <c r="J403" s="619">
        <v>292</v>
      </c>
      <c r="K403" s="621">
        <v>0</v>
      </c>
      <c r="L403" s="613" t="s">
        <v>1453</v>
      </c>
    </row>
    <row r="404" spans="1:12" ht="13.5" customHeight="1">
      <c r="A404" s="502"/>
      <c r="B404" s="511" t="s">
        <v>1136</v>
      </c>
      <c r="C404" s="614">
        <v>40</v>
      </c>
      <c r="D404" s="615">
        <v>5</v>
      </c>
      <c r="E404" s="616">
        <v>5</v>
      </c>
      <c r="F404" s="617">
        <v>5850058</v>
      </c>
      <c r="G404" s="618" t="s">
        <v>1310</v>
      </c>
      <c r="H404" s="619">
        <v>292</v>
      </c>
      <c r="I404" s="620">
        <v>0</v>
      </c>
      <c r="J404" s="619">
        <v>292</v>
      </c>
      <c r="K404" s="621">
        <v>0</v>
      </c>
      <c r="L404" s="613" t="s">
        <v>1453</v>
      </c>
    </row>
    <row r="405" spans="1:12" ht="25.5" customHeight="1">
      <c r="A405" s="502"/>
      <c r="B405" s="511" t="s">
        <v>1768</v>
      </c>
      <c r="C405" s="614">
        <v>40</v>
      </c>
      <c r="D405" s="615">
        <v>5</v>
      </c>
      <c r="E405" s="616">
        <v>5</v>
      </c>
      <c r="F405" s="617">
        <v>5850058</v>
      </c>
      <c r="G405" s="618" t="s">
        <v>1769</v>
      </c>
      <c r="H405" s="619">
        <v>717</v>
      </c>
      <c r="I405" s="620">
        <v>0</v>
      </c>
      <c r="J405" s="619">
        <v>717</v>
      </c>
      <c r="K405" s="621">
        <v>0</v>
      </c>
      <c r="L405" s="613" t="s">
        <v>1453</v>
      </c>
    </row>
    <row r="406" spans="1:12" ht="13.5" customHeight="1">
      <c r="A406" s="502"/>
      <c r="B406" s="511" t="s">
        <v>1136</v>
      </c>
      <c r="C406" s="614">
        <v>40</v>
      </c>
      <c r="D406" s="615">
        <v>5</v>
      </c>
      <c r="E406" s="616">
        <v>5</v>
      </c>
      <c r="F406" s="617">
        <v>5850058</v>
      </c>
      <c r="G406" s="618" t="s">
        <v>1769</v>
      </c>
      <c r="H406" s="619">
        <v>717</v>
      </c>
      <c r="I406" s="620">
        <v>0</v>
      </c>
      <c r="J406" s="619">
        <v>717</v>
      </c>
      <c r="K406" s="621">
        <v>0</v>
      </c>
      <c r="L406" s="613" t="s">
        <v>1453</v>
      </c>
    </row>
    <row r="407" spans="1:12" ht="25.5" customHeight="1">
      <c r="A407" s="502"/>
      <c r="B407" s="511" t="s">
        <v>1770</v>
      </c>
      <c r="C407" s="614">
        <v>40</v>
      </c>
      <c r="D407" s="615">
        <v>5</v>
      </c>
      <c r="E407" s="616">
        <v>5</v>
      </c>
      <c r="F407" s="617">
        <v>5850058</v>
      </c>
      <c r="G407" s="618" t="s">
        <v>1771</v>
      </c>
      <c r="H407" s="619">
        <v>1137</v>
      </c>
      <c r="I407" s="620">
        <v>0</v>
      </c>
      <c r="J407" s="619">
        <v>1137</v>
      </c>
      <c r="K407" s="621">
        <v>0</v>
      </c>
      <c r="L407" s="613" t="s">
        <v>1453</v>
      </c>
    </row>
    <row r="408" spans="1:12" ht="13.5" customHeight="1">
      <c r="A408" s="502"/>
      <c r="B408" s="511" t="s">
        <v>1136</v>
      </c>
      <c r="C408" s="614">
        <v>40</v>
      </c>
      <c r="D408" s="615">
        <v>5</v>
      </c>
      <c r="E408" s="616">
        <v>5</v>
      </c>
      <c r="F408" s="617">
        <v>5850058</v>
      </c>
      <c r="G408" s="618" t="s">
        <v>1771</v>
      </c>
      <c r="H408" s="619">
        <v>1137</v>
      </c>
      <c r="I408" s="620">
        <v>0</v>
      </c>
      <c r="J408" s="619">
        <v>1137</v>
      </c>
      <c r="K408" s="621">
        <v>0</v>
      </c>
      <c r="L408" s="613" t="s">
        <v>1453</v>
      </c>
    </row>
    <row r="409" spans="1:12" ht="25.5" customHeight="1">
      <c r="A409" s="502"/>
      <c r="B409" s="511" t="s">
        <v>1861</v>
      </c>
      <c r="C409" s="614">
        <v>40</v>
      </c>
      <c r="D409" s="615">
        <v>5</v>
      </c>
      <c r="E409" s="616">
        <v>5</v>
      </c>
      <c r="F409" s="617">
        <v>5850058</v>
      </c>
      <c r="G409" s="618" t="s">
        <v>1862</v>
      </c>
      <c r="H409" s="619">
        <v>10760</v>
      </c>
      <c r="I409" s="620">
        <v>0</v>
      </c>
      <c r="J409" s="619">
        <v>10760</v>
      </c>
      <c r="K409" s="621">
        <v>0</v>
      </c>
      <c r="L409" s="613" t="s">
        <v>1453</v>
      </c>
    </row>
    <row r="410" spans="1:12" ht="13.5" customHeight="1">
      <c r="A410" s="502"/>
      <c r="B410" s="511" t="s">
        <v>1136</v>
      </c>
      <c r="C410" s="614">
        <v>40</v>
      </c>
      <c r="D410" s="615">
        <v>5</v>
      </c>
      <c r="E410" s="616">
        <v>5</v>
      </c>
      <c r="F410" s="617">
        <v>5850058</v>
      </c>
      <c r="G410" s="618" t="s">
        <v>1862</v>
      </c>
      <c r="H410" s="619">
        <v>10760</v>
      </c>
      <c r="I410" s="620">
        <v>0</v>
      </c>
      <c r="J410" s="619">
        <v>10760</v>
      </c>
      <c r="K410" s="621">
        <v>0</v>
      </c>
      <c r="L410" s="613" t="s">
        <v>1453</v>
      </c>
    </row>
    <row r="411" spans="1:12" ht="13.5" customHeight="1">
      <c r="A411" s="502"/>
      <c r="B411" s="511" t="s">
        <v>1863</v>
      </c>
      <c r="C411" s="614">
        <v>40</v>
      </c>
      <c r="D411" s="615">
        <v>5</v>
      </c>
      <c r="E411" s="616">
        <v>5</v>
      </c>
      <c r="F411" s="617">
        <v>5850058</v>
      </c>
      <c r="G411" s="618" t="s">
        <v>1864</v>
      </c>
      <c r="H411" s="619">
        <v>30</v>
      </c>
      <c r="I411" s="620">
        <v>0</v>
      </c>
      <c r="J411" s="619">
        <v>30</v>
      </c>
      <c r="K411" s="621">
        <v>0</v>
      </c>
      <c r="L411" s="613" t="s">
        <v>1453</v>
      </c>
    </row>
    <row r="412" spans="1:12" ht="13.5" customHeight="1">
      <c r="A412" s="502"/>
      <c r="B412" s="511" t="s">
        <v>1136</v>
      </c>
      <c r="C412" s="614">
        <v>40</v>
      </c>
      <c r="D412" s="615">
        <v>5</v>
      </c>
      <c r="E412" s="616">
        <v>5</v>
      </c>
      <c r="F412" s="617">
        <v>5850058</v>
      </c>
      <c r="G412" s="618" t="s">
        <v>1864</v>
      </c>
      <c r="H412" s="619">
        <v>30</v>
      </c>
      <c r="I412" s="620">
        <v>0</v>
      </c>
      <c r="J412" s="619">
        <v>30</v>
      </c>
      <c r="K412" s="621">
        <v>0</v>
      </c>
      <c r="L412" s="613" t="s">
        <v>1453</v>
      </c>
    </row>
    <row r="413" spans="1:12" ht="13.5" customHeight="1">
      <c r="A413" s="502"/>
      <c r="B413" s="511" t="s">
        <v>1359</v>
      </c>
      <c r="C413" s="614">
        <v>40</v>
      </c>
      <c r="D413" s="615">
        <v>6</v>
      </c>
      <c r="E413" s="616">
        <v>0</v>
      </c>
      <c r="F413" s="617">
        <v>0</v>
      </c>
      <c r="G413" s="618">
        <v>0</v>
      </c>
      <c r="H413" s="619">
        <v>960</v>
      </c>
      <c r="I413" s="620">
        <v>0</v>
      </c>
      <c r="J413" s="619">
        <v>960</v>
      </c>
      <c r="K413" s="621">
        <v>0</v>
      </c>
      <c r="L413" s="613" t="s">
        <v>1453</v>
      </c>
    </row>
    <row r="414" spans="1:12" ht="13.5" customHeight="1">
      <c r="A414" s="502"/>
      <c r="B414" s="519" t="s">
        <v>1360</v>
      </c>
      <c r="C414" s="622">
        <v>40</v>
      </c>
      <c r="D414" s="623">
        <v>6</v>
      </c>
      <c r="E414" s="624">
        <v>5</v>
      </c>
      <c r="F414" s="625">
        <v>0</v>
      </c>
      <c r="G414" s="626">
        <v>0</v>
      </c>
      <c r="H414" s="627">
        <v>960</v>
      </c>
      <c r="I414" s="628">
        <v>0</v>
      </c>
      <c r="J414" s="627">
        <v>960</v>
      </c>
      <c r="K414" s="629">
        <v>0</v>
      </c>
      <c r="L414" s="613" t="s">
        <v>1453</v>
      </c>
    </row>
    <row r="415" spans="1:12" ht="38.25" customHeight="1">
      <c r="A415" s="502"/>
      <c r="B415" s="511" t="s">
        <v>1355</v>
      </c>
      <c r="C415" s="614">
        <v>40</v>
      </c>
      <c r="D415" s="615">
        <v>6</v>
      </c>
      <c r="E415" s="616">
        <v>5</v>
      </c>
      <c r="F415" s="617">
        <v>6100000</v>
      </c>
      <c r="G415" s="618">
        <v>0</v>
      </c>
      <c r="H415" s="619">
        <v>960</v>
      </c>
      <c r="I415" s="620">
        <v>0</v>
      </c>
      <c r="J415" s="619">
        <v>960</v>
      </c>
      <c r="K415" s="621">
        <v>0</v>
      </c>
      <c r="L415" s="613" t="s">
        <v>1453</v>
      </c>
    </row>
    <row r="416" spans="1:12" ht="38.25" customHeight="1">
      <c r="A416" s="502"/>
      <c r="B416" s="519" t="s">
        <v>1357</v>
      </c>
      <c r="C416" s="622">
        <v>40</v>
      </c>
      <c r="D416" s="623">
        <v>6</v>
      </c>
      <c r="E416" s="624">
        <v>5</v>
      </c>
      <c r="F416" s="625">
        <v>6109001</v>
      </c>
      <c r="G416" s="626">
        <v>0</v>
      </c>
      <c r="H416" s="627">
        <v>960</v>
      </c>
      <c r="I416" s="628">
        <v>0</v>
      </c>
      <c r="J416" s="627">
        <v>960</v>
      </c>
      <c r="K416" s="629">
        <v>0</v>
      </c>
      <c r="L416" s="613" t="s">
        <v>1453</v>
      </c>
    </row>
    <row r="417" spans="1:12" ht="25.5" customHeight="1">
      <c r="A417" s="502"/>
      <c r="B417" s="511" t="s">
        <v>1770</v>
      </c>
      <c r="C417" s="614">
        <v>40</v>
      </c>
      <c r="D417" s="615">
        <v>6</v>
      </c>
      <c r="E417" s="616">
        <v>5</v>
      </c>
      <c r="F417" s="617">
        <v>6109001</v>
      </c>
      <c r="G417" s="618" t="s">
        <v>1771</v>
      </c>
      <c r="H417" s="619">
        <v>960</v>
      </c>
      <c r="I417" s="620">
        <v>0</v>
      </c>
      <c r="J417" s="619">
        <v>960</v>
      </c>
      <c r="K417" s="621">
        <v>0</v>
      </c>
      <c r="L417" s="613" t="s">
        <v>1453</v>
      </c>
    </row>
    <row r="418" spans="1:12" ht="38.25" customHeight="1">
      <c r="A418" s="502"/>
      <c r="B418" s="511" t="s">
        <v>1137</v>
      </c>
      <c r="C418" s="614">
        <v>40</v>
      </c>
      <c r="D418" s="615">
        <v>6</v>
      </c>
      <c r="E418" s="616">
        <v>5</v>
      </c>
      <c r="F418" s="617">
        <v>6109001</v>
      </c>
      <c r="G418" s="618" t="s">
        <v>1771</v>
      </c>
      <c r="H418" s="619">
        <v>960</v>
      </c>
      <c r="I418" s="620">
        <v>0</v>
      </c>
      <c r="J418" s="619">
        <v>960</v>
      </c>
      <c r="K418" s="621">
        <v>0</v>
      </c>
      <c r="L418" s="613" t="s">
        <v>1453</v>
      </c>
    </row>
    <row r="419" spans="1:12" ht="13.5" customHeight="1">
      <c r="A419" s="502"/>
      <c r="B419" s="511" t="s">
        <v>1837</v>
      </c>
      <c r="C419" s="614">
        <v>40</v>
      </c>
      <c r="D419" s="615">
        <v>8</v>
      </c>
      <c r="E419" s="616">
        <v>0</v>
      </c>
      <c r="F419" s="617">
        <v>0</v>
      </c>
      <c r="G419" s="618">
        <v>0</v>
      </c>
      <c r="H419" s="619">
        <v>9081.7999999999993</v>
      </c>
      <c r="I419" s="620">
        <v>210.8</v>
      </c>
      <c r="J419" s="619">
        <v>9106.5</v>
      </c>
      <c r="K419" s="621">
        <v>235.5</v>
      </c>
      <c r="L419" s="613" t="s">
        <v>1453</v>
      </c>
    </row>
    <row r="420" spans="1:12" ht="13.5" customHeight="1">
      <c r="A420" s="502"/>
      <c r="B420" s="519" t="s">
        <v>1184</v>
      </c>
      <c r="C420" s="622">
        <v>40</v>
      </c>
      <c r="D420" s="623">
        <v>8</v>
      </c>
      <c r="E420" s="624">
        <v>4</v>
      </c>
      <c r="F420" s="625">
        <v>0</v>
      </c>
      <c r="G420" s="626">
        <v>0</v>
      </c>
      <c r="H420" s="627">
        <v>9081.7999999999993</v>
      </c>
      <c r="I420" s="628">
        <v>210.8</v>
      </c>
      <c r="J420" s="627">
        <v>9106.5</v>
      </c>
      <c r="K420" s="629">
        <v>235.5</v>
      </c>
      <c r="L420" s="613" t="s">
        <v>1453</v>
      </c>
    </row>
    <row r="421" spans="1:12" ht="51" customHeight="1">
      <c r="A421" s="502"/>
      <c r="B421" s="511" t="s">
        <v>1834</v>
      </c>
      <c r="C421" s="614">
        <v>40</v>
      </c>
      <c r="D421" s="615">
        <v>8</v>
      </c>
      <c r="E421" s="616">
        <v>4</v>
      </c>
      <c r="F421" s="617">
        <v>5420000</v>
      </c>
      <c r="G421" s="618">
        <v>0</v>
      </c>
      <c r="H421" s="619">
        <v>210.8</v>
      </c>
      <c r="I421" s="620">
        <v>210.8</v>
      </c>
      <c r="J421" s="619">
        <v>235.5</v>
      </c>
      <c r="K421" s="621">
        <v>235.5</v>
      </c>
      <c r="L421" s="613" t="s">
        <v>1453</v>
      </c>
    </row>
    <row r="422" spans="1:12" ht="102" customHeight="1">
      <c r="A422" s="502"/>
      <c r="B422" s="519" t="s">
        <v>1183</v>
      </c>
      <c r="C422" s="622">
        <v>40</v>
      </c>
      <c r="D422" s="623">
        <v>8</v>
      </c>
      <c r="E422" s="624">
        <v>4</v>
      </c>
      <c r="F422" s="625">
        <v>5425517</v>
      </c>
      <c r="G422" s="626">
        <v>0</v>
      </c>
      <c r="H422" s="627">
        <v>210.8</v>
      </c>
      <c r="I422" s="628">
        <v>210.8</v>
      </c>
      <c r="J422" s="627">
        <v>235.5</v>
      </c>
      <c r="K422" s="629">
        <v>235.5</v>
      </c>
      <c r="L422" s="613" t="s">
        <v>1453</v>
      </c>
    </row>
    <row r="423" spans="1:12" ht="25.5" customHeight="1">
      <c r="A423" s="502"/>
      <c r="B423" s="511" t="s">
        <v>1770</v>
      </c>
      <c r="C423" s="614">
        <v>40</v>
      </c>
      <c r="D423" s="615">
        <v>8</v>
      </c>
      <c r="E423" s="616">
        <v>4</v>
      </c>
      <c r="F423" s="617">
        <v>5425517</v>
      </c>
      <c r="G423" s="618" t="s">
        <v>1771</v>
      </c>
      <c r="H423" s="619">
        <v>210.8</v>
      </c>
      <c r="I423" s="620">
        <v>210.8</v>
      </c>
      <c r="J423" s="619">
        <v>235.5</v>
      </c>
      <c r="K423" s="621">
        <v>235.5</v>
      </c>
      <c r="L423" s="613" t="s">
        <v>1453</v>
      </c>
    </row>
    <row r="424" spans="1:12" ht="114.75" customHeight="1">
      <c r="A424" s="502"/>
      <c r="B424" s="511" t="s">
        <v>1139</v>
      </c>
      <c r="C424" s="614">
        <v>40</v>
      </c>
      <c r="D424" s="615">
        <v>8</v>
      </c>
      <c r="E424" s="616">
        <v>4</v>
      </c>
      <c r="F424" s="617">
        <v>5425517</v>
      </c>
      <c r="G424" s="618" t="s">
        <v>1771</v>
      </c>
      <c r="H424" s="619">
        <v>210.8</v>
      </c>
      <c r="I424" s="620">
        <v>210.8</v>
      </c>
      <c r="J424" s="619">
        <v>235.5</v>
      </c>
      <c r="K424" s="621">
        <v>235.5</v>
      </c>
      <c r="L424" s="613" t="s">
        <v>1453</v>
      </c>
    </row>
    <row r="425" spans="1:12" ht="51" customHeight="1">
      <c r="A425" s="502"/>
      <c r="B425" s="511" t="s">
        <v>1857</v>
      </c>
      <c r="C425" s="614">
        <v>40</v>
      </c>
      <c r="D425" s="615">
        <v>8</v>
      </c>
      <c r="E425" s="616">
        <v>4</v>
      </c>
      <c r="F425" s="617">
        <v>5440000</v>
      </c>
      <c r="G425" s="618">
        <v>0</v>
      </c>
      <c r="H425" s="619">
        <v>8871</v>
      </c>
      <c r="I425" s="620">
        <v>0</v>
      </c>
      <c r="J425" s="619">
        <v>8871</v>
      </c>
      <c r="K425" s="621">
        <v>0</v>
      </c>
      <c r="L425" s="613" t="s">
        <v>1453</v>
      </c>
    </row>
    <row r="426" spans="1:12" ht="76.5" customHeight="1">
      <c r="A426" s="502"/>
      <c r="B426" s="519" t="s">
        <v>1859</v>
      </c>
      <c r="C426" s="622">
        <v>40</v>
      </c>
      <c r="D426" s="623">
        <v>8</v>
      </c>
      <c r="E426" s="624">
        <v>4</v>
      </c>
      <c r="F426" s="625">
        <v>5440204</v>
      </c>
      <c r="G426" s="626">
        <v>0</v>
      </c>
      <c r="H426" s="627">
        <v>8871</v>
      </c>
      <c r="I426" s="628">
        <v>0</v>
      </c>
      <c r="J426" s="627">
        <v>8871</v>
      </c>
      <c r="K426" s="629">
        <v>0</v>
      </c>
      <c r="L426" s="613" t="s">
        <v>1453</v>
      </c>
    </row>
    <row r="427" spans="1:12" ht="38.25" customHeight="1">
      <c r="A427" s="502"/>
      <c r="B427" s="511" t="s">
        <v>1792</v>
      </c>
      <c r="C427" s="614">
        <v>40</v>
      </c>
      <c r="D427" s="615">
        <v>8</v>
      </c>
      <c r="E427" s="616">
        <v>4</v>
      </c>
      <c r="F427" s="617">
        <v>5440204</v>
      </c>
      <c r="G427" s="618" t="s">
        <v>1793</v>
      </c>
      <c r="H427" s="619">
        <v>8169</v>
      </c>
      <c r="I427" s="620">
        <v>0</v>
      </c>
      <c r="J427" s="619">
        <v>8169</v>
      </c>
      <c r="K427" s="621">
        <v>0</v>
      </c>
      <c r="L427" s="613" t="s">
        <v>1453</v>
      </c>
    </row>
    <row r="428" spans="1:12" ht="23.25" customHeight="1">
      <c r="A428" s="502"/>
      <c r="B428" s="511" t="s">
        <v>1140</v>
      </c>
      <c r="C428" s="614">
        <v>40</v>
      </c>
      <c r="D428" s="615">
        <v>8</v>
      </c>
      <c r="E428" s="616">
        <v>4</v>
      </c>
      <c r="F428" s="617">
        <v>5440204</v>
      </c>
      <c r="G428" s="618" t="s">
        <v>1793</v>
      </c>
      <c r="H428" s="619">
        <v>8169</v>
      </c>
      <c r="I428" s="620">
        <v>0</v>
      </c>
      <c r="J428" s="619">
        <v>8169</v>
      </c>
      <c r="K428" s="621">
        <v>0</v>
      </c>
      <c r="L428" s="613" t="s">
        <v>1453</v>
      </c>
    </row>
    <row r="429" spans="1:12" ht="38.25" customHeight="1">
      <c r="A429" s="502"/>
      <c r="B429" s="511" t="s">
        <v>1766</v>
      </c>
      <c r="C429" s="614">
        <v>40</v>
      </c>
      <c r="D429" s="615">
        <v>8</v>
      </c>
      <c r="E429" s="616">
        <v>4</v>
      </c>
      <c r="F429" s="617">
        <v>5440204</v>
      </c>
      <c r="G429" s="618" t="s">
        <v>1767</v>
      </c>
      <c r="H429" s="619">
        <v>413</v>
      </c>
      <c r="I429" s="620">
        <v>0</v>
      </c>
      <c r="J429" s="619">
        <v>413</v>
      </c>
      <c r="K429" s="621">
        <v>0</v>
      </c>
      <c r="L429" s="613" t="s">
        <v>1453</v>
      </c>
    </row>
    <row r="430" spans="1:12" ht="23.25" customHeight="1">
      <c r="A430" s="502"/>
      <c r="B430" s="511" t="s">
        <v>1140</v>
      </c>
      <c r="C430" s="614">
        <v>40</v>
      </c>
      <c r="D430" s="615">
        <v>8</v>
      </c>
      <c r="E430" s="616">
        <v>4</v>
      </c>
      <c r="F430" s="617">
        <v>5440204</v>
      </c>
      <c r="G430" s="618" t="s">
        <v>1767</v>
      </c>
      <c r="H430" s="619">
        <v>413</v>
      </c>
      <c r="I430" s="620">
        <v>0</v>
      </c>
      <c r="J430" s="619">
        <v>413</v>
      </c>
      <c r="K430" s="621">
        <v>0</v>
      </c>
      <c r="L430" s="613" t="s">
        <v>1453</v>
      </c>
    </row>
    <row r="431" spans="1:12" ht="25.5" customHeight="1">
      <c r="A431" s="502"/>
      <c r="B431" s="511" t="s">
        <v>1768</v>
      </c>
      <c r="C431" s="614">
        <v>40</v>
      </c>
      <c r="D431" s="615">
        <v>8</v>
      </c>
      <c r="E431" s="616">
        <v>4</v>
      </c>
      <c r="F431" s="617">
        <v>5440204</v>
      </c>
      <c r="G431" s="618" t="s">
        <v>1769</v>
      </c>
      <c r="H431" s="619">
        <v>146</v>
      </c>
      <c r="I431" s="620">
        <v>0</v>
      </c>
      <c r="J431" s="619">
        <v>146</v>
      </c>
      <c r="K431" s="621">
        <v>0</v>
      </c>
      <c r="L431" s="613" t="s">
        <v>1453</v>
      </c>
    </row>
    <row r="432" spans="1:12" ht="23.25" customHeight="1">
      <c r="A432" s="502"/>
      <c r="B432" s="511" t="s">
        <v>1140</v>
      </c>
      <c r="C432" s="614">
        <v>40</v>
      </c>
      <c r="D432" s="615">
        <v>8</v>
      </c>
      <c r="E432" s="616">
        <v>4</v>
      </c>
      <c r="F432" s="617">
        <v>5440204</v>
      </c>
      <c r="G432" s="618" t="s">
        <v>1769</v>
      </c>
      <c r="H432" s="619">
        <v>146</v>
      </c>
      <c r="I432" s="620">
        <v>0</v>
      </c>
      <c r="J432" s="619">
        <v>146</v>
      </c>
      <c r="K432" s="621">
        <v>0</v>
      </c>
      <c r="L432" s="613" t="s">
        <v>1453</v>
      </c>
    </row>
    <row r="433" spans="1:12" ht="25.5" customHeight="1">
      <c r="A433" s="502"/>
      <c r="B433" s="511" t="s">
        <v>1770</v>
      </c>
      <c r="C433" s="614">
        <v>40</v>
      </c>
      <c r="D433" s="615">
        <v>8</v>
      </c>
      <c r="E433" s="616">
        <v>4</v>
      </c>
      <c r="F433" s="617">
        <v>5440204</v>
      </c>
      <c r="G433" s="618" t="s">
        <v>1771</v>
      </c>
      <c r="H433" s="619">
        <v>140</v>
      </c>
      <c r="I433" s="620">
        <v>0</v>
      </c>
      <c r="J433" s="619">
        <v>140</v>
      </c>
      <c r="K433" s="621">
        <v>0</v>
      </c>
      <c r="L433" s="613" t="s">
        <v>1453</v>
      </c>
    </row>
    <row r="434" spans="1:12" ht="23.25" customHeight="1">
      <c r="A434" s="502"/>
      <c r="B434" s="511" t="s">
        <v>1140</v>
      </c>
      <c r="C434" s="614">
        <v>40</v>
      </c>
      <c r="D434" s="615">
        <v>8</v>
      </c>
      <c r="E434" s="616">
        <v>4</v>
      </c>
      <c r="F434" s="617">
        <v>5440204</v>
      </c>
      <c r="G434" s="618" t="s">
        <v>1771</v>
      </c>
      <c r="H434" s="619">
        <v>140</v>
      </c>
      <c r="I434" s="620">
        <v>0</v>
      </c>
      <c r="J434" s="619">
        <v>140</v>
      </c>
      <c r="K434" s="621">
        <v>0</v>
      </c>
      <c r="L434" s="613" t="s">
        <v>1453</v>
      </c>
    </row>
    <row r="435" spans="1:12" ht="25.5" customHeight="1">
      <c r="A435" s="502"/>
      <c r="B435" s="511" t="s">
        <v>1861</v>
      </c>
      <c r="C435" s="614">
        <v>40</v>
      </c>
      <c r="D435" s="615">
        <v>8</v>
      </c>
      <c r="E435" s="616">
        <v>4</v>
      </c>
      <c r="F435" s="617">
        <v>5440204</v>
      </c>
      <c r="G435" s="618" t="s">
        <v>1862</v>
      </c>
      <c r="H435" s="619">
        <v>1</v>
      </c>
      <c r="I435" s="620">
        <v>0</v>
      </c>
      <c r="J435" s="619">
        <v>1</v>
      </c>
      <c r="K435" s="621">
        <v>0</v>
      </c>
      <c r="L435" s="613" t="s">
        <v>1453</v>
      </c>
    </row>
    <row r="436" spans="1:12" ht="23.25" customHeight="1">
      <c r="A436" s="502"/>
      <c r="B436" s="511" t="s">
        <v>1140</v>
      </c>
      <c r="C436" s="614">
        <v>40</v>
      </c>
      <c r="D436" s="615">
        <v>8</v>
      </c>
      <c r="E436" s="616">
        <v>4</v>
      </c>
      <c r="F436" s="617">
        <v>5440204</v>
      </c>
      <c r="G436" s="618" t="s">
        <v>1862</v>
      </c>
      <c r="H436" s="619">
        <v>1</v>
      </c>
      <c r="I436" s="620">
        <v>0</v>
      </c>
      <c r="J436" s="619">
        <v>1</v>
      </c>
      <c r="K436" s="621">
        <v>0</v>
      </c>
      <c r="L436" s="613" t="s">
        <v>1453</v>
      </c>
    </row>
    <row r="437" spans="1:12" ht="13.5" customHeight="1">
      <c r="A437" s="502"/>
      <c r="B437" s="511" t="s">
        <v>1863</v>
      </c>
      <c r="C437" s="614">
        <v>40</v>
      </c>
      <c r="D437" s="615">
        <v>8</v>
      </c>
      <c r="E437" s="616">
        <v>4</v>
      </c>
      <c r="F437" s="617">
        <v>5440204</v>
      </c>
      <c r="G437" s="618" t="s">
        <v>1864</v>
      </c>
      <c r="H437" s="619">
        <v>2</v>
      </c>
      <c r="I437" s="620">
        <v>0</v>
      </c>
      <c r="J437" s="619">
        <v>2</v>
      </c>
      <c r="K437" s="621">
        <v>0</v>
      </c>
      <c r="L437" s="613" t="s">
        <v>1453</v>
      </c>
    </row>
    <row r="438" spans="1:12" ht="23.25" customHeight="1">
      <c r="A438" s="502"/>
      <c r="B438" s="511" t="s">
        <v>1140</v>
      </c>
      <c r="C438" s="614">
        <v>40</v>
      </c>
      <c r="D438" s="615">
        <v>8</v>
      </c>
      <c r="E438" s="616">
        <v>4</v>
      </c>
      <c r="F438" s="617">
        <v>5440204</v>
      </c>
      <c r="G438" s="618" t="s">
        <v>1864</v>
      </c>
      <c r="H438" s="619">
        <v>2</v>
      </c>
      <c r="I438" s="620">
        <v>0</v>
      </c>
      <c r="J438" s="619">
        <v>2</v>
      </c>
      <c r="K438" s="621">
        <v>0</v>
      </c>
      <c r="L438" s="613" t="s">
        <v>1453</v>
      </c>
    </row>
    <row r="439" spans="1:12" ht="13.5" customHeight="1">
      <c r="A439" s="502"/>
      <c r="B439" s="511" t="s">
        <v>1673</v>
      </c>
      <c r="C439" s="614">
        <v>40</v>
      </c>
      <c r="D439" s="615">
        <v>10</v>
      </c>
      <c r="E439" s="616">
        <v>0</v>
      </c>
      <c r="F439" s="617">
        <v>0</v>
      </c>
      <c r="G439" s="618">
        <v>0</v>
      </c>
      <c r="H439" s="619">
        <v>171216.7</v>
      </c>
      <c r="I439" s="620">
        <v>155358.70000000001</v>
      </c>
      <c r="J439" s="619">
        <v>188654.1</v>
      </c>
      <c r="K439" s="621">
        <v>172796.1</v>
      </c>
      <c r="L439" s="613" t="s">
        <v>1453</v>
      </c>
    </row>
    <row r="440" spans="1:12" ht="13.5" customHeight="1">
      <c r="A440" s="502"/>
      <c r="B440" s="519" t="s">
        <v>976</v>
      </c>
      <c r="C440" s="622">
        <v>40</v>
      </c>
      <c r="D440" s="623">
        <v>10</v>
      </c>
      <c r="E440" s="624">
        <v>1</v>
      </c>
      <c r="F440" s="625">
        <v>0</v>
      </c>
      <c r="G440" s="626">
        <v>0</v>
      </c>
      <c r="H440" s="627">
        <v>2958</v>
      </c>
      <c r="I440" s="628">
        <v>0</v>
      </c>
      <c r="J440" s="627">
        <v>2958</v>
      </c>
      <c r="K440" s="629">
        <v>0</v>
      </c>
      <c r="L440" s="613" t="s">
        <v>1453</v>
      </c>
    </row>
    <row r="441" spans="1:12" ht="38.25" customHeight="1">
      <c r="A441" s="502"/>
      <c r="B441" s="511" t="s">
        <v>1498</v>
      </c>
      <c r="C441" s="614">
        <v>40</v>
      </c>
      <c r="D441" s="615">
        <v>10</v>
      </c>
      <c r="E441" s="616">
        <v>1</v>
      </c>
      <c r="F441" s="617">
        <v>4100000</v>
      </c>
      <c r="G441" s="618">
        <v>0</v>
      </c>
      <c r="H441" s="619">
        <v>2958</v>
      </c>
      <c r="I441" s="620">
        <v>0</v>
      </c>
      <c r="J441" s="619">
        <v>2958</v>
      </c>
      <c r="K441" s="621">
        <v>0</v>
      </c>
      <c r="L441" s="613" t="s">
        <v>1453</v>
      </c>
    </row>
    <row r="442" spans="1:12" ht="13.5" customHeight="1">
      <c r="A442" s="502"/>
      <c r="B442" s="519" t="s">
        <v>1513</v>
      </c>
      <c r="C442" s="622">
        <v>40</v>
      </c>
      <c r="D442" s="623">
        <v>10</v>
      </c>
      <c r="E442" s="624">
        <v>1</v>
      </c>
      <c r="F442" s="625">
        <v>4109001</v>
      </c>
      <c r="G442" s="626">
        <v>0</v>
      </c>
      <c r="H442" s="627">
        <v>2958</v>
      </c>
      <c r="I442" s="628">
        <v>0</v>
      </c>
      <c r="J442" s="627">
        <v>2958</v>
      </c>
      <c r="K442" s="629">
        <v>0</v>
      </c>
      <c r="L442" s="613" t="s">
        <v>1453</v>
      </c>
    </row>
    <row r="443" spans="1:12" ht="25.5" customHeight="1">
      <c r="A443" s="502"/>
      <c r="B443" s="511" t="s">
        <v>1799</v>
      </c>
      <c r="C443" s="614">
        <v>40</v>
      </c>
      <c r="D443" s="615">
        <v>10</v>
      </c>
      <c r="E443" s="616">
        <v>1</v>
      </c>
      <c r="F443" s="617">
        <v>4109001</v>
      </c>
      <c r="G443" s="618" t="s">
        <v>1800</v>
      </c>
      <c r="H443" s="619">
        <v>2958</v>
      </c>
      <c r="I443" s="620">
        <v>0</v>
      </c>
      <c r="J443" s="619">
        <v>2958</v>
      </c>
      <c r="K443" s="621">
        <v>0</v>
      </c>
      <c r="L443" s="613" t="s">
        <v>1453</v>
      </c>
    </row>
    <row r="444" spans="1:12" ht="13.5" customHeight="1">
      <c r="A444" s="502"/>
      <c r="B444" s="511" t="s">
        <v>1141</v>
      </c>
      <c r="C444" s="614">
        <v>40</v>
      </c>
      <c r="D444" s="615">
        <v>10</v>
      </c>
      <c r="E444" s="616">
        <v>1</v>
      </c>
      <c r="F444" s="617">
        <v>4109001</v>
      </c>
      <c r="G444" s="618" t="s">
        <v>1800</v>
      </c>
      <c r="H444" s="619">
        <v>2958</v>
      </c>
      <c r="I444" s="620">
        <v>0</v>
      </c>
      <c r="J444" s="619">
        <v>2958</v>
      </c>
      <c r="K444" s="621">
        <v>0</v>
      </c>
      <c r="L444" s="613" t="s">
        <v>1453</v>
      </c>
    </row>
    <row r="445" spans="1:12" ht="13.5" customHeight="1">
      <c r="A445" s="502"/>
      <c r="B445" s="519" t="s">
        <v>1760</v>
      </c>
      <c r="C445" s="622">
        <v>40</v>
      </c>
      <c r="D445" s="623">
        <v>10</v>
      </c>
      <c r="E445" s="624">
        <v>4</v>
      </c>
      <c r="F445" s="625">
        <v>0</v>
      </c>
      <c r="G445" s="626">
        <v>0</v>
      </c>
      <c r="H445" s="627">
        <v>141288.6</v>
      </c>
      <c r="I445" s="628">
        <v>141288.6</v>
      </c>
      <c r="J445" s="627">
        <v>158726</v>
      </c>
      <c r="K445" s="629">
        <v>158726</v>
      </c>
      <c r="L445" s="613" t="s">
        <v>1453</v>
      </c>
    </row>
    <row r="446" spans="1:12" ht="51" customHeight="1">
      <c r="A446" s="502"/>
      <c r="B446" s="511" t="s">
        <v>1814</v>
      </c>
      <c r="C446" s="614">
        <v>40</v>
      </c>
      <c r="D446" s="615">
        <v>10</v>
      </c>
      <c r="E446" s="616">
        <v>4</v>
      </c>
      <c r="F446" s="617">
        <v>5240000</v>
      </c>
      <c r="G446" s="618">
        <v>0</v>
      </c>
      <c r="H446" s="619">
        <v>321.7</v>
      </c>
      <c r="I446" s="620">
        <v>321.7</v>
      </c>
      <c r="J446" s="619">
        <v>321.7</v>
      </c>
      <c r="K446" s="621">
        <v>321.7</v>
      </c>
      <c r="L446" s="613" t="s">
        <v>1453</v>
      </c>
    </row>
    <row r="447" spans="1:12" ht="102" customHeight="1">
      <c r="A447" s="502"/>
      <c r="B447" s="519" t="s">
        <v>1448</v>
      </c>
      <c r="C447" s="622">
        <v>40</v>
      </c>
      <c r="D447" s="623">
        <v>10</v>
      </c>
      <c r="E447" s="624">
        <v>4</v>
      </c>
      <c r="F447" s="625">
        <v>5245512</v>
      </c>
      <c r="G447" s="626">
        <v>0</v>
      </c>
      <c r="H447" s="627">
        <v>321.7</v>
      </c>
      <c r="I447" s="628">
        <v>321.7</v>
      </c>
      <c r="J447" s="627">
        <v>321.7</v>
      </c>
      <c r="K447" s="629">
        <v>321.7</v>
      </c>
      <c r="L447" s="613" t="s">
        <v>1453</v>
      </c>
    </row>
    <row r="448" spans="1:12" ht="25.5" customHeight="1">
      <c r="A448" s="502"/>
      <c r="B448" s="511" t="s">
        <v>1770</v>
      </c>
      <c r="C448" s="614">
        <v>40</v>
      </c>
      <c r="D448" s="615">
        <v>10</v>
      </c>
      <c r="E448" s="616">
        <v>4</v>
      </c>
      <c r="F448" s="617">
        <v>5245512</v>
      </c>
      <c r="G448" s="618" t="s">
        <v>1771</v>
      </c>
      <c r="H448" s="619">
        <v>321.7</v>
      </c>
      <c r="I448" s="620">
        <v>321.7</v>
      </c>
      <c r="J448" s="619">
        <v>321.7</v>
      </c>
      <c r="K448" s="621">
        <v>321.7</v>
      </c>
      <c r="L448" s="613" t="s">
        <v>1453</v>
      </c>
    </row>
    <row r="449" spans="1:12" ht="63.75" customHeight="1">
      <c r="A449" s="502"/>
      <c r="B449" s="511" t="s">
        <v>1142</v>
      </c>
      <c r="C449" s="614">
        <v>40</v>
      </c>
      <c r="D449" s="615">
        <v>10</v>
      </c>
      <c r="E449" s="616">
        <v>4</v>
      </c>
      <c r="F449" s="617">
        <v>5245512</v>
      </c>
      <c r="G449" s="618" t="s">
        <v>1771</v>
      </c>
      <c r="H449" s="619">
        <v>321.7</v>
      </c>
      <c r="I449" s="620">
        <v>321.7</v>
      </c>
      <c r="J449" s="619">
        <v>321.7</v>
      </c>
      <c r="K449" s="621">
        <v>321.7</v>
      </c>
      <c r="L449" s="613" t="s">
        <v>1453</v>
      </c>
    </row>
    <row r="450" spans="1:12" ht="25.5" customHeight="1">
      <c r="A450" s="502"/>
      <c r="B450" s="511" t="s">
        <v>1022</v>
      </c>
      <c r="C450" s="614">
        <v>40</v>
      </c>
      <c r="D450" s="615">
        <v>10</v>
      </c>
      <c r="E450" s="616">
        <v>4</v>
      </c>
      <c r="F450" s="617">
        <v>9040000</v>
      </c>
      <c r="G450" s="618">
        <v>0</v>
      </c>
      <c r="H450" s="619">
        <v>140966.9</v>
      </c>
      <c r="I450" s="620">
        <v>140966.9</v>
      </c>
      <c r="J450" s="619">
        <v>158404.29999999999</v>
      </c>
      <c r="K450" s="621">
        <v>158404.29999999999</v>
      </c>
      <c r="L450" s="613" t="s">
        <v>1453</v>
      </c>
    </row>
    <row r="451" spans="1:12" ht="89.25" customHeight="1">
      <c r="A451" s="502"/>
      <c r="B451" s="519" t="s">
        <v>1030</v>
      </c>
      <c r="C451" s="622">
        <v>40</v>
      </c>
      <c r="D451" s="623">
        <v>10</v>
      </c>
      <c r="E451" s="624">
        <v>4</v>
      </c>
      <c r="F451" s="625">
        <v>9045260</v>
      </c>
      <c r="G451" s="626">
        <v>0</v>
      </c>
      <c r="H451" s="627">
        <v>2038.6</v>
      </c>
      <c r="I451" s="628">
        <v>2038.6</v>
      </c>
      <c r="J451" s="627">
        <v>2323.1</v>
      </c>
      <c r="K451" s="629">
        <v>2323.1</v>
      </c>
      <c r="L451" s="613" t="s">
        <v>1453</v>
      </c>
    </row>
    <row r="452" spans="1:12" ht="25.5" customHeight="1">
      <c r="A452" s="502"/>
      <c r="B452" s="511" t="s">
        <v>1761</v>
      </c>
      <c r="C452" s="614">
        <v>40</v>
      </c>
      <c r="D452" s="615">
        <v>10</v>
      </c>
      <c r="E452" s="616">
        <v>4</v>
      </c>
      <c r="F452" s="617">
        <v>9045260</v>
      </c>
      <c r="G452" s="618" t="s">
        <v>1762</v>
      </c>
      <c r="H452" s="619">
        <v>2038.6</v>
      </c>
      <c r="I452" s="620">
        <v>2038.6</v>
      </c>
      <c r="J452" s="619">
        <v>2323.1</v>
      </c>
      <c r="K452" s="621">
        <v>2323.1</v>
      </c>
      <c r="L452" s="613" t="s">
        <v>1453</v>
      </c>
    </row>
    <row r="453" spans="1:12" ht="89.25" customHeight="1">
      <c r="A453" s="502"/>
      <c r="B453" s="511" t="s">
        <v>1143</v>
      </c>
      <c r="C453" s="614">
        <v>40</v>
      </c>
      <c r="D453" s="615">
        <v>10</v>
      </c>
      <c r="E453" s="616">
        <v>4</v>
      </c>
      <c r="F453" s="617">
        <v>9045260</v>
      </c>
      <c r="G453" s="618" t="s">
        <v>1762</v>
      </c>
      <c r="H453" s="619">
        <v>2038.6</v>
      </c>
      <c r="I453" s="620">
        <v>2038.6</v>
      </c>
      <c r="J453" s="619">
        <v>2323.1</v>
      </c>
      <c r="K453" s="621">
        <v>2323.1</v>
      </c>
      <c r="L453" s="613" t="s">
        <v>1453</v>
      </c>
    </row>
    <row r="454" spans="1:12" ht="127.5" customHeight="1">
      <c r="A454" s="502"/>
      <c r="B454" s="519" t="s">
        <v>1031</v>
      </c>
      <c r="C454" s="622">
        <v>40</v>
      </c>
      <c r="D454" s="623">
        <v>10</v>
      </c>
      <c r="E454" s="624">
        <v>4</v>
      </c>
      <c r="F454" s="625">
        <v>9045508</v>
      </c>
      <c r="G454" s="626">
        <v>0</v>
      </c>
      <c r="H454" s="627">
        <v>138928.29999999999</v>
      </c>
      <c r="I454" s="628">
        <v>138928.29999999999</v>
      </c>
      <c r="J454" s="627">
        <v>156081.20000000001</v>
      </c>
      <c r="K454" s="629">
        <v>156081.20000000001</v>
      </c>
      <c r="L454" s="613" t="s">
        <v>1453</v>
      </c>
    </row>
    <row r="455" spans="1:12" ht="25.5" customHeight="1">
      <c r="A455" s="502"/>
      <c r="B455" s="511" t="s">
        <v>1761</v>
      </c>
      <c r="C455" s="614">
        <v>40</v>
      </c>
      <c r="D455" s="615">
        <v>10</v>
      </c>
      <c r="E455" s="616">
        <v>4</v>
      </c>
      <c r="F455" s="617">
        <v>9045508</v>
      </c>
      <c r="G455" s="618" t="s">
        <v>1762</v>
      </c>
      <c r="H455" s="619">
        <v>138928.29999999999</v>
      </c>
      <c r="I455" s="620">
        <v>138928.29999999999</v>
      </c>
      <c r="J455" s="619">
        <v>156081.20000000001</v>
      </c>
      <c r="K455" s="621">
        <v>156081.20000000001</v>
      </c>
      <c r="L455" s="613" t="s">
        <v>1453</v>
      </c>
    </row>
    <row r="456" spans="1:12" ht="140.25" customHeight="1">
      <c r="A456" s="502"/>
      <c r="B456" s="511" t="s">
        <v>1144</v>
      </c>
      <c r="C456" s="614">
        <v>40</v>
      </c>
      <c r="D456" s="615">
        <v>10</v>
      </c>
      <c r="E456" s="616">
        <v>4</v>
      </c>
      <c r="F456" s="617">
        <v>9045508</v>
      </c>
      <c r="G456" s="618" t="s">
        <v>1762</v>
      </c>
      <c r="H456" s="619">
        <v>4157.3</v>
      </c>
      <c r="I456" s="620">
        <v>4157.3</v>
      </c>
      <c r="J456" s="619">
        <v>3236.2</v>
      </c>
      <c r="K456" s="621">
        <v>3236.2</v>
      </c>
      <c r="L456" s="613" t="s">
        <v>1453</v>
      </c>
    </row>
    <row r="457" spans="1:12" ht="165.75" customHeight="1">
      <c r="A457" s="502"/>
      <c r="B457" s="511" t="s">
        <v>1145</v>
      </c>
      <c r="C457" s="614">
        <v>40</v>
      </c>
      <c r="D457" s="615">
        <v>10</v>
      </c>
      <c r="E457" s="616">
        <v>4</v>
      </c>
      <c r="F457" s="617">
        <v>9045508</v>
      </c>
      <c r="G457" s="618" t="s">
        <v>1762</v>
      </c>
      <c r="H457" s="619">
        <v>2285</v>
      </c>
      <c r="I457" s="620">
        <v>2285</v>
      </c>
      <c r="J457" s="619">
        <v>2440</v>
      </c>
      <c r="K457" s="621">
        <v>2440</v>
      </c>
      <c r="L457" s="613" t="s">
        <v>1453</v>
      </c>
    </row>
    <row r="458" spans="1:12" ht="140.25" customHeight="1">
      <c r="A458" s="502"/>
      <c r="B458" s="511" t="s">
        <v>1146</v>
      </c>
      <c r="C458" s="614">
        <v>40</v>
      </c>
      <c r="D458" s="615">
        <v>10</v>
      </c>
      <c r="E458" s="616">
        <v>4</v>
      </c>
      <c r="F458" s="617">
        <v>9045508</v>
      </c>
      <c r="G458" s="618" t="s">
        <v>1762</v>
      </c>
      <c r="H458" s="619">
        <v>37022</v>
      </c>
      <c r="I458" s="620">
        <v>37022</v>
      </c>
      <c r="J458" s="619">
        <v>39490</v>
      </c>
      <c r="K458" s="621">
        <v>39490</v>
      </c>
      <c r="L458" s="613" t="s">
        <v>1453</v>
      </c>
    </row>
    <row r="459" spans="1:12" ht="140.25" customHeight="1">
      <c r="A459" s="502"/>
      <c r="B459" s="511" t="s">
        <v>1147</v>
      </c>
      <c r="C459" s="614">
        <v>40</v>
      </c>
      <c r="D459" s="615">
        <v>10</v>
      </c>
      <c r="E459" s="616">
        <v>4</v>
      </c>
      <c r="F459" s="617">
        <v>9045508</v>
      </c>
      <c r="G459" s="618" t="s">
        <v>1762</v>
      </c>
      <c r="H459" s="619">
        <v>66804</v>
      </c>
      <c r="I459" s="620">
        <v>66804</v>
      </c>
      <c r="J459" s="619">
        <v>80256</v>
      </c>
      <c r="K459" s="621">
        <v>80256</v>
      </c>
      <c r="L459" s="613" t="s">
        <v>1453</v>
      </c>
    </row>
    <row r="460" spans="1:12" ht="153" customHeight="1">
      <c r="A460" s="502"/>
      <c r="B460" s="511" t="s">
        <v>1148</v>
      </c>
      <c r="C460" s="614">
        <v>40</v>
      </c>
      <c r="D460" s="615">
        <v>10</v>
      </c>
      <c r="E460" s="616">
        <v>4</v>
      </c>
      <c r="F460" s="617">
        <v>9045508</v>
      </c>
      <c r="G460" s="618" t="s">
        <v>1762</v>
      </c>
      <c r="H460" s="619">
        <v>28660</v>
      </c>
      <c r="I460" s="620">
        <v>28660</v>
      </c>
      <c r="J460" s="619">
        <v>30659</v>
      </c>
      <c r="K460" s="621">
        <v>30659</v>
      </c>
      <c r="L460" s="613" t="s">
        <v>1453</v>
      </c>
    </row>
    <row r="461" spans="1:12" ht="13.5" customHeight="1">
      <c r="A461" s="502"/>
      <c r="B461" s="519" t="s">
        <v>1674</v>
      </c>
      <c r="C461" s="622">
        <v>40</v>
      </c>
      <c r="D461" s="623">
        <v>10</v>
      </c>
      <c r="E461" s="624">
        <v>6</v>
      </c>
      <c r="F461" s="625">
        <v>0</v>
      </c>
      <c r="G461" s="626">
        <v>0</v>
      </c>
      <c r="H461" s="627">
        <v>26970.1</v>
      </c>
      <c r="I461" s="628">
        <v>14070.1</v>
      </c>
      <c r="J461" s="627">
        <v>26970.1</v>
      </c>
      <c r="K461" s="629">
        <v>14070.1</v>
      </c>
      <c r="L461" s="613" t="s">
        <v>1453</v>
      </c>
    </row>
    <row r="462" spans="1:12" ht="38.25" customHeight="1">
      <c r="A462" s="502"/>
      <c r="B462" s="511" t="s">
        <v>1498</v>
      </c>
      <c r="C462" s="614">
        <v>40</v>
      </c>
      <c r="D462" s="615">
        <v>10</v>
      </c>
      <c r="E462" s="616">
        <v>6</v>
      </c>
      <c r="F462" s="617">
        <v>4100000</v>
      </c>
      <c r="G462" s="618">
        <v>0</v>
      </c>
      <c r="H462" s="619">
        <v>14070.1</v>
      </c>
      <c r="I462" s="620">
        <v>14070.1</v>
      </c>
      <c r="J462" s="619">
        <v>14070.1</v>
      </c>
      <c r="K462" s="621">
        <v>14070.1</v>
      </c>
      <c r="L462" s="613" t="s">
        <v>1453</v>
      </c>
    </row>
    <row r="463" spans="1:12" ht="51" customHeight="1">
      <c r="A463" s="502"/>
      <c r="B463" s="519" t="s">
        <v>1032</v>
      </c>
      <c r="C463" s="622">
        <v>40</v>
      </c>
      <c r="D463" s="623">
        <v>10</v>
      </c>
      <c r="E463" s="624">
        <v>6</v>
      </c>
      <c r="F463" s="625">
        <v>4105509</v>
      </c>
      <c r="G463" s="626">
        <v>0</v>
      </c>
      <c r="H463" s="627">
        <v>14070.1</v>
      </c>
      <c r="I463" s="628">
        <v>14070.1</v>
      </c>
      <c r="J463" s="627">
        <v>14070.1</v>
      </c>
      <c r="K463" s="629">
        <v>14070.1</v>
      </c>
      <c r="L463" s="613" t="s">
        <v>1453</v>
      </c>
    </row>
    <row r="464" spans="1:12" ht="38.25" customHeight="1">
      <c r="A464" s="502"/>
      <c r="B464" s="511" t="s">
        <v>1792</v>
      </c>
      <c r="C464" s="614">
        <v>40</v>
      </c>
      <c r="D464" s="615">
        <v>10</v>
      </c>
      <c r="E464" s="616">
        <v>6</v>
      </c>
      <c r="F464" s="617">
        <v>4105509</v>
      </c>
      <c r="G464" s="618" t="s">
        <v>1793</v>
      </c>
      <c r="H464" s="619">
        <v>12873</v>
      </c>
      <c r="I464" s="620">
        <v>12873</v>
      </c>
      <c r="J464" s="619">
        <v>12873</v>
      </c>
      <c r="K464" s="621">
        <v>12873</v>
      </c>
      <c r="L464" s="613" t="s">
        <v>1453</v>
      </c>
    </row>
    <row r="465" spans="1:12" ht="63.75" customHeight="1">
      <c r="A465" s="502"/>
      <c r="B465" s="511" t="s">
        <v>1149</v>
      </c>
      <c r="C465" s="614">
        <v>40</v>
      </c>
      <c r="D465" s="615">
        <v>10</v>
      </c>
      <c r="E465" s="616">
        <v>6</v>
      </c>
      <c r="F465" s="617">
        <v>4105509</v>
      </c>
      <c r="G465" s="618" t="s">
        <v>1793</v>
      </c>
      <c r="H465" s="619">
        <v>12873</v>
      </c>
      <c r="I465" s="620">
        <v>12873</v>
      </c>
      <c r="J465" s="619">
        <v>12873</v>
      </c>
      <c r="K465" s="621">
        <v>12873</v>
      </c>
      <c r="L465" s="613" t="s">
        <v>1453</v>
      </c>
    </row>
    <row r="466" spans="1:12" ht="38.25" customHeight="1">
      <c r="A466" s="502"/>
      <c r="B466" s="511" t="s">
        <v>1766</v>
      </c>
      <c r="C466" s="614">
        <v>40</v>
      </c>
      <c r="D466" s="615">
        <v>10</v>
      </c>
      <c r="E466" s="616">
        <v>6</v>
      </c>
      <c r="F466" s="617">
        <v>4105509</v>
      </c>
      <c r="G466" s="618" t="s">
        <v>1767</v>
      </c>
      <c r="H466" s="619">
        <v>418</v>
      </c>
      <c r="I466" s="620">
        <v>418</v>
      </c>
      <c r="J466" s="619">
        <v>467</v>
      </c>
      <c r="K466" s="621">
        <v>467</v>
      </c>
      <c r="L466" s="613" t="s">
        <v>1453</v>
      </c>
    </row>
    <row r="467" spans="1:12" ht="63.75" customHeight="1">
      <c r="A467" s="502"/>
      <c r="B467" s="511" t="s">
        <v>1149</v>
      </c>
      <c r="C467" s="614">
        <v>40</v>
      </c>
      <c r="D467" s="615">
        <v>10</v>
      </c>
      <c r="E467" s="616">
        <v>6</v>
      </c>
      <c r="F467" s="617">
        <v>4105509</v>
      </c>
      <c r="G467" s="618" t="s">
        <v>1767</v>
      </c>
      <c r="H467" s="619">
        <v>418</v>
      </c>
      <c r="I467" s="620">
        <v>418</v>
      </c>
      <c r="J467" s="619">
        <v>467</v>
      </c>
      <c r="K467" s="621">
        <v>467</v>
      </c>
      <c r="L467" s="613" t="s">
        <v>1453</v>
      </c>
    </row>
    <row r="468" spans="1:12" ht="25.5" customHeight="1">
      <c r="A468" s="502"/>
      <c r="B468" s="511" t="s">
        <v>1768</v>
      </c>
      <c r="C468" s="614">
        <v>40</v>
      </c>
      <c r="D468" s="615">
        <v>10</v>
      </c>
      <c r="E468" s="616">
        <v>6</v>
      </c>
      <c r="F468" s="617">
        <v>4105509</v>
      </c>
      <c r="G468" s="618" t="s">
        <v>1769</v>
      </c>
      <c r="H468" s="619">
        <v>208.1</v>
      </c>
      <c r="I468" s="620">
        <v>208.1</v>
      </c>
      <c r="J468" s="619">
        <v>138.1</v>
      </c>
      <c r="K468" s="621">
        <v>138.1</v>
      </c>
      <c r="L468" s="613" t="s">
        <v>1453</v>
      </c>
    </row>
    <row r="469" spans="1:12" ht="63.75" customHeight="1">
      <c r="A469" s="502"/>
      <c r="B469" s="511" t="s">
        <v>1149</v>
      </c>
      <c r="C469" s="614">
        <v>40</v>
      </c>
      <c r="D469" s="615">
        <v>10</v>
      </c>
      <c r="E469" s="616">
        <v>6</v>
      </c>
      <c r="F469" s="617">
        <v>4105509</v>
      </c>
      <c r="G469" s="618" t="s">
        <v>1769</v>
      </c>
      <c r="H469" s="619">
        <v>208.1</v>
      </c>
      <c r="I469" s="620">
        <v>208.1</v>
      </c>
      <c r="J469" s="619">
        <v>138.1</v>
      </c>
      <c r="K469" s="621">
        <v>138.1</v>
      </c>
      <c r="L469" s="613" t="s">
        <v>1453</v>
      </c>
    </row>
    <row r="470" spans="1:12" ht="25.5" customHeight="1">
      <c r="A470" s="502"/>
      <c r="B470" s="511" t="s">
        <v>1770</v>
      </c>
      <c r="C470" s="614">
        <v>40</v>
      </c>
      <c r="D470" s="615">
        <v>10</v>
      </c>
      <c r="E470" s="616">
        <v>6</v>
      </c>
      <c r="F470" s="617">
        <v>4105509</v>
      </c>
      <c r="G470" s="618" t="s">
        <v>1771</v>
      </c>
      <c r="H470" s="619">
        <v>563</v>
      </c>
      <c r="I470" s="620">
        <v>563</v>
      </c>
      <c r="J470" s="619">
        <v>584</v>
      </c>
      <c r="K470" s="621">
        <v>584</v>
      </c>
      <c r="L470" s="613" t="s">
        <v>1453</v>
      </c>
    </row>
    <row r="471" spans="1:12" ht="63.75" customHeight="1">
      <c r="A471" s="502"/>
      <c r="B471" s="511" t="s">
        <v>1149</v>
      </c>
      <c r="C471" s="614">
        <v>40</v>
      </c>
      <c r="D471" s="615">
        <v>10</v>
      </c>
      <c r="E471" s="616">
        <v>6</v>
      </c>
      <c r="F471" s="617">
        <v>4105509</v>
      </c>
      <c r="G471" s="618" t="s">
        <v>1771</v>
      </c>
      <c r="H471" s="619">
        <v>563</v>
      </c>
      <c r="I471" s="620">
        <v>563</v>
      </c>
      <c r="J471" s="619">
        <v>584</v>
      </c>
      <c r="K471" s="621">
        <v>584</v>
      </c>
      <c r="L471" s="613" t="s">
        <v>1453</v>
      </c>
    </row>
    <row r="472" spans="1:12" ht="13.5" customHeight="1">
      <c r="A472" s="502"/>
      <c r="B472" s="511" t="s">
        <v>1863</v>
      </c>
      <c r="C472" s="614">
        <v>40</v>
      </c>
      <c r="D472" s="615">
        <v>10</v>
      </c>
      <c r="E472" s="616">
        <v>6</v>
      </c>
      <c r="F472" s="617">
        <v>4105509</v>
      </c>
      <c r="G472" s="618" t="s">
        <v>1864</v>
      </c>
      <c r="H472" s="619">
        <v>8</v>
      </c>
      <c r="I472" s="620">
        <v>8</v>
      </c>
      <c r="J472" s="619">
        <v>8</v>
      </c>
      <c r="K472" s="621">
        <v>8</v>
      </c>
      <c r="L472" s="613" t="s">
        <v>1453</v>
      </c>
    </row>
    <row r="473" spans="1:12" ht="63.75" customHeight="1">
      <c r="A473" s="502"/>
      <c r="B473" s="511" t="s">
        <v>1149</v>
      </c>
      <c r="C473" s="614">
        <v>40</v>
      </c>
      <c r="D473" s="615">
        <v>10</v>
      </c>
      <c r="E473" s="616">
        <v>6</v>
      </c>
      <c r="F473" s="617">
        <v>4105509</v>
      </c>
      <c r="G473" s="618" t="s">
        <v>1864</v>
      </c>
      <c r="H473" s="619">
        <v>8</v>
      </c>
      <c r="I473" s="620">
        <v>8</v>
      </c>
      <c r="J473" s="619">
        <v>8</v>
      </c>
      <c r="K473" s="621">
        <v>8</v>
      </c>
      <c r="L473" s="613" t="s">
        <v>1453</v>
      </c>
    </row>
    <row r="474" spans="1:12" ht="51" customHeight="1">
      <c r="A474" s="502"/>
      <c r="B474" s="511" t="s">
        <v>1795</v>
      </c>
      <c r="C474" s="614">
        <v>40</v>
      </c>
      <c r="D474" s="615">
        <v>10</v>
      </c>
      <c r="E474" s="616">
        <v>6</v>
      </c>
      <c r="F474" s="617">
        <v>5210000</v>
      </c>
      <c r="G474" s="618">
        <v>0</v>
      </c>
      <c r="H474" s="619">
        <v>12515</v>
      </c>
      <c r="I474" s="620">
        <v>0</v>
      </c>
      <c r="J474" s="619">
        <v>12515</v>
      </c>
      <c r="K474" s="621">
        <v>0</v>
      </c>
      <c r="L474" s="613" t="s">
        <v>1453</v>
      </c>
    </row>
    <row r="475" spans="1:12" ht="51" customHeight="1">
      <c r="A475" s="502"/>
      <c r="B475" s="519" t="s">
        <v>1797</v>
      </c>
      <c r="C475" s="622">
        <v>40</v>
      </c>
      <c r="D475" s="623">
        <v>10</v>
      </c>
      <c r="E475" s="624">
        <v>6</v>
      </c>
      <c r="F475" s="625">
        <v>5219001</v>
      </c>
      <c r="G475" s="626">
        <v>0</v>
      </c>
      <c r="H475" s="627">
        <v>12515</v>
      </c>
      <c r="I475" s="628">
        <v>0</v>
      </c>
      <c r="J475" s="627">
        <v>12515</v>
      </c>
      <c r="K475" s="629">
        <v>0</v>
      </c>
      <c r="L475" s="613" t="s">
        <v>1453</v>
      </c>
    </row>
    <row r="476" spans="1:12" ht="25.5" customHeight="1">
      <c r="A476" s="502"/>
      <c r="B476" s="511" t="s">
        <v>1799</v>
      </c>
      <c r="C476" s="614">
        <v>40</v>
      </c>
      <c r="D476" s="615">
        <v>10</v>
      </c>
      <c r="E476" s="616">
        <v>6</v>
      </c>
      <c r="F476" s="617">
        <v>5219001</v>
      </c>
      <c r="G476" s="618" t="s">
        <v>1800</v>
      </c>
      <c r="H476" s="619">
        <v>10625</v>
      </c>
      <c r="I476" s="620">
        <v>0</v>
      </c>
      <c r="J476" s="619">
        <v>10625</v>
      </c>
      <c r="K476" s="621">
        <v>0</v>
      </c>
      <c r="L476" s="613" t="s">
        <v>1453</v>
      </c>
    </row>
    <row r="477" spans="1:12" ht="25.5" customHeight="1">
      <c r="A477" s="502"/>
      <c r="B477" s="511" t="s">
        <v>1150</v>
      </c>
      <c r="C477" s="614">
        <v>40</v>
      </c>
      <c r="D477" s="615">
        <v>10</v>
      </c>
      <c r="E477" s="616">
        <v>6</v>
      </c>
      <c r="F477" s="617">
        <v>5219001</v>
      </c>
      <c r="G477" s="618" t="s">
        <v>1800</v>
      </c>
      <c r="H477" s="619">
        <v>10625</v>
      </c>
      <c r="I477" s="620">
        <v>0</v>
      </c>
      <c r="J477" s="619">
        <v>10625</v>
      </c>
      <c r="K477" s="621">
        <v>0</v>
      </c>
      <c r="L477" s="613" t="s">
        <v>1453</v>
      </c>
    </row>
    <row r="478" spans="1:12" ht="25.5" customHeight="1">
      <c r="A478" s="502"/>
      <c r="B478" s="511" t="s">
        <v>1801</v>
      </c>
      <c r="C478" s="614">
        <v>40</v>
      </c>
      <c r="D478" s="615">
        <v>10</v>
      </c>
      <c r="E478" s="616">
        <v>6</v>
      </c>
      <c r="F478" s="617">
        <v>5219001</v>
      </c>
      <c r="G478" s="618" t="s">
        <v>1802</v>
      </c>
      <c r="H478" s="619">
        <v>1190</v>
      </c>
      <c r="I478" s="620">
        <v>0</v>
      </c>
      <c r="J478" s="619">
        <v>1190</v>
      </c>
      <c r="K478" s="621">
        <v>0</v>
      </c>
      <c r="L478" s="613" t="s">
        <v>1453</v>
      </c>
    </row>
    <row r="479" spans="1:12" ht="25.5" customHeight="1">
      <c r="A479" s="502"/>
      <c r="B479" s="511" t="s">
        <v>1150</v>
      </c>
      <c r="C479" s="614">
        <v>40</v>
      </c>
      <c r="D479" s="615">
        <v>10</v>
      </c>
      <c r="E479" s="616">
        <v>6</v>
      </c>
      <c r="F479" s="617">
        <v>5219001</v>
      </c>
      <c r="G479" s="618" t="s">
        <v>1802</v>
      </c>
      <c r="H479" s="619">
        <v>1190</v>
      </c>
      <c r="I479" s="620">
        <v>0</v>
      </c>
      <c r="J479" s="619">
        <v>1190</v>
      </c>
      <c r="K479" s="621">
        <v>0</v>
      </c>
      <c r="L479" s="613" t="s">
        <v>1453</v>
      </c>
    </row>
    <row r="480" spans="1:12" ht="38.25" customHeight="1">
      <c r="A480" s="502"/>
      <c r="B480" s="511" t="s">
        <v>1459</v>
      </c>
      <c r="C480" s="614">
        <v>40</v>
      </c>
      <c r="D480" s="615">
        <v>10</v>
      </c>
      <c r="E480" s="616">
        <v>6</v>
      </c>
      <c r="F480" s="617">
        <v>5219001</v>
      </c>
      <c r="G480" s="618" t="s">
        <v>1457</v>
      </c>
      <c r="H480" s="619">
        <v>700</v>
      </c>
      <c r="I480" s="620">
        <v>0</v>
      </c>
      <c r="J480" s="619">
        <v>700</v>
      </c>
      <c r="K480" s="621">
        <v>0</v>
      </c>
      <c r="L480" s="613" t="s">
        <v>1453</v>
      </c>
    </row>
    <row r="481" spans="1:12" ht="25.5" customHeight="1">
      <c r="A481" s="502"/>
      <c r="B481" s="511" t="s">
        <v>1150</v>
      </c>
      <c r="C481" s="614">
        <v>40</v>
      </c>
      <c r="D481" s="615">
        <v>10</v>
      </c>
      <c r="E481" s="616">
        <v>6</v>
      </c>
      <c r="F481" s="617">
        <v>5219001</v>
      </c>
      <c r="G481" s="618" t="s">
        <v>1457</v>
      </c>
      <c r="H481" s="619">
        <v>700</v>
      </c>
      <c r="I481" s="620">
        <v>0</v>
      </c>
      <c r="J481" s="619">
        <v>700</v>
      </c>
      <c r="K481" s="621">
        <v>0</v>
      </c>
      <c r="L481" s="613" t="s">
        <v>1453</v>
      </c>
    </row>
    <row r="482" spans="1:12" ht="51" customHeight="1">
      <c r="A482" s="502"/>
      <c r="B482" s="511" t="s">
        <v>1803</v>
      </c>
      <c r="C482" s="614">
        <v>40</v>
      </c>
      <c r="D482" s="615">
        <v>10</v>
      </c>
      <c r="E482" s="616">
        <v>6</v>
      </c>
      <c r="F482" s="617">
        <v>5220000</v>
      </c>
      <c r="G482" s="618">
        <v>0</v>
      </c>
      <c r="H482" s="619">
        <v>385</v>
      </c>
      <c r="I482" s="620">
        <v>0</v>
      </c>
      <c r="J482" s="619">
        <v>385</v>
      </c>
      <c r="K482" s="621">
        <v>0</v>
      </c>
      <c r="L482" s="613" t="s">
        <v>1453</v>
      </c>
    </row>
    <row r="483" spans="1:12" ht="63.75" customHeight="1">
      <c r="A483" s="502"/>
      <c r="B483" s="519" t="s">
        <v>1805</v>
      </c>
      <c r="C483" s="622">
        <v>40</v>
      </c>
      <c r="D483" s="623">
        <v>10</v>
      </c>
      <c r="E483" s="624">
        <v>6</v>
      </c>
      <c r="F483" s="625">
        <v>5229001</v>
      </c>
      <c r="G483" s="626">
        <v>0</v>
      </c>
      <c r="H483" s="627">
        <v>385</v>
      </c>
      <c r="I483" s="628">
        <v>0</v>
      </c>
      <c r="J483" s="627">
        <v>385</v>
      </c>
      <c r="K483" s="629">
        <v>0</v>
      </c>
      <c r="L483" s="613" t="s">
        <v>1453</v>
      </c>
    </row>
    <row r="484" spans="1:12" ht="25.5" customHeight="1">
      <c r="A484" s="502"/>
      <c r="B484" s="511" t="s">
        <v>1770</v>
      </c>
      <c r="C484" s="614">
        <v>40</v>
      </c>
      <c r="D484" s="615">
        <v>10</v>
      </c>
      <c r="E484" s="616">
        <v>6</v>
      </c>
      <c r="F484" s="617">
        <v>5229001</v>
      </c>
      <c r="G484" s="618" t="s">
        <v>1771</v>
      </c>
      <c r="H484" s="619">
        <v>15</v>
      </c>
      <c r="I484" s="620">
        <v>0</v>
      </c>
      <c r="J484" s="619">
        <v>15</v>
      </c>
      <c r="K484" s="621">
        <v>0</v>
      </c>
      <c r="L484" s="613" t="s">
        <v>1453</v>
      </c>
    </row>
    <row r="485" spans="1:12" ht="25.5" customHeight="1">
      <c r="A485" s="502"/>
      <c r="B485" s="511" t="s">
        <v>1150</v>
      </c>
      <c r="C485" s="614">
        <v>40</v>
      </c>
      <c r="D485" s="615">
        <v>10</v>
      </c>
      <c r="E485" s="616">
        <v>6</v>
      </c>
      <c r="F485" s="617">
        <v>5229001</v>
      </c>
      <c r="G485" s="618" t="s">
        <v>1771</v>
      </c>
      <c r="H485" s="619">
        <v>15</v>
      </c>
      <c r="I485" s="620">
        <v>0</v>
      </c>
      <c r="J485" s="619">
        <v>15</v>
      </c>
      <c r="K485" s="621">
        <v>0</v>
      </c>
      <c r="L485" s="613" t="s">
        <v>1453</v>
      </c>
    </row>
    <row r="486" spans="1:12" ht="25.5" customHeight="1">
      <c r="A486" s="502"/>
      <c r="B486" s="511" t="s">
        <v>1799</v>
      </c>
      <c r="C486" s="614">
        <v>40</v>
      </c>
      <c r="D486" s="615">
        <v>10</v>
      </c>
      <c r="E486" s="616">
        <v>6</v>
      </c>
      <c r="F486" s="617">
        <v>5229001</v>
      </c>
      <c r="G486" s="618" t="s">
        <v>1800</v>
      </c>
      <c r="H486" s="619">
        <v>359</v>
      </c>
      <c r="I486" s="620">
        <v>0</v>
      </c>
      <c r="J486" s="619">
        <v>359</v>
      </c>
      <c r="K486" s="621">
        <v>0</v>
      </c>
      <c r="L486" s="613" t="s">
        <v>1453</v>
      </c>
    </row>
    <row r="487" spans="1:12" ht="25.5" customHeight="1">
      <c r="A487" s="502"/>
      <c r="B487" s="511" t="s">
        <v>1150</v>
      </c>
      <c r="C487" s="614">
        <v>40</v>
      </c>
      <c r="D487" s="615">
        <v>10</v>
      </c>
      <c r="E487" s="616">
        <v>6</v>
      </c>
      <c r="F487" s="617">
        <v>5229001</v>
      </c>
      <c r="G487" s="618" t="s">
        <v>1800</v>
      </c>
      <c r="H487" s="619">
        <v>359</v>
      </c>
      <c r="I487" s="620">
        <v>0</v>
      </c>
      <c r="J487" s="619">
        <v>359</v>
      </c>
      <c r="K487" s="621">
        <v>0</v>
      </c>
      <c r="L487" s="613" t="s">
        <v>1453</v>
      </c>
    </row>
    <row r="488" spans="1:12" ht="25.5" customHeight="1">
      <c r="A488" s="502"/>
      <c r="B488" s="511" t="s">
        <v>1801</v>
      </c>
      <c r="C488" s="614">
        <v>40</v>
      </c>
      <c r="D488" s="615">
        <v>10</v>
      </c>
      <c r="E488" s="616">
        <v>6</v>
      </c>
      <c r="F488" s="617">
        <v>5229001</v>
      </c>
      <c r="G488" s="618" t="s">
        <v>1802</v>
      </c>
      <c r="H488" s="619">
        <v>11</v>
      </c>
      <c r="I488" s="620">
        <v>0</v>
      </c>
      <c r="J488" s="619">
        <v>11</v>
      </c>
      <c r="K488" s="621">
        <v>0</v>
      </c>
      <c r="L488" s="613" t="s">
        <v>1453</v>
      </c>
    </row>
    <row r="489" spans="1:12" ht="25.5" customHeight="1">
      <c r="A489" s="502"/>
      <c r="B489" s="511" t="s">
        <v>1150</v>
      </c>
      <c r="C489" s="614">
        <v>40</v>
      </c>
      <c r="D489" s="615">
        <v>10</v>
      </c>
      <c r="E489" s="616">
        <v>6</v>
      </c>
      <c r="F489" s="617">
        <v>5229001</v>
      </c>
      <c r="G489" s="618" t="s">
        <v>1802</v>
      </c>
      <c r="H489" s="619">
        <v>11</v>
      </c>
      <c r="I489" s="620">
        <v>0</v>
      </c>
      <c r="J489" s="619">
        <v>11</v>
      </c>
      <c r="K489" s="621">
        <v>0</v>
      </c>
      <c r="L489" s="613" t="s">
        <v>1453</v>
      </c>
    </row>
    <row r="490" spans="1:12" ht="13.5" customHeight="1">
      <c r="A490" s="502"/>
      <c r="B490" s="511" t="s">
        <v>1868</v>
      </c>
      <c r="C490" s="614">
        <v>40</v>
      </c>
      <c r="D490" s="615">
        <v>11</v>
      </c>
      <c r="E490" s="616">
        <v>0</v>
      </c>
      <c r="F490" s="617">
        <v>0</v>
      </c>
      <c r="G490" s="618">
        <v>0</v>
      </c>
      <c r="H490" s="619">
        <v>9394</v>
      </c>
      <c r="I490" s="620">
        <v>0</v>
      </c>
      <c r="J490" s="619">
        <v>9394</v>
      </c>
      <c r="K490" s="621">
        <v>0</v>
      </c>
      <c r="L490" s="613" t="s">
        <v>1453</v>
      </c>
    </row>
    <row r="491" spans="1:12" ht="25.5" customHeight="1">
      <c r="A491" s="502"/>
      <c r="B491" s="519" t="s">
        <v>1240</v>
      </c>
      <c r="C491" s="622">
        <v>40</v>
      </c>
      <c r="D491" s="623">
        <v>11</v>
      </c>
      <c r="E491" s="624">
        <v>5</v>
      </c>
      <c r="F491" s="625">
        <v>0</v>
      </c>
      <c r="G491" s="626">
        <v>0</v>
      </c>
      <c r="H491" s="627">
        <v>9394</v>
      </c>
      <c r="I491" s="628">
        <v>0</v>
      </c>
      <c r="J491" s="627">
        <v>9394</v>
      </c>
      <c r="K491" s="629">
        <v>0</v>
      </c>
      <c r="L491" s="613" t="s">
        <v>1453</v>
      </c>
    </row>
    <row r="492" spans="1:12" ht="51" customHeight="1">
      <c r="A492" s="502"/>
      <c r="B492" s="511" t="s">
        <v>1236</v>
      </c>
      <c r="C492" s="614">
        <v>40</v>
      </c>
      <c r="D492" s="615">
        <v>11</v>
      </c>
      <c r="E492" s="616">
        <v>5</v>
      </c>
      <c r="F492" s="617">
        <v>5540000</v>
      </c>
      <c r="G492" s="618">
        <v>0</v>
      </c>
      <c r="H492" s="619">
        <v>9394</v>
      </c>
      <c r="I492" s="620">
        <v>0</v>
      </c>
      <c r="J492" s="619">
        <v>9394</v>
      </c>
      <c r="K492" s="621">
        <v>0</v>
      </c>
      <c r="L492" s="613" t="s">
        <v>1453</v>
      </c>
    </row>
    <row r="493" spans="1:12" ht="76.5" customHeight="1">
      <c r="A493" s="502"/>
      <c r="B493" s="519" t="s">
        <v>1238</v>
      </c>
      <c r="C493" s="622">
        <v>40</v>
      </c>
      <c r="D493" s="623">
        <v>11</v>
      </c>
      <c r="E493" s="624">
        <v>5</v>
      </c>
      <c r="F493" s="625">
        <v>5540204</v>
      </c>
      <c r="G493" s="626">
        <v>0</v>
      </c>
      <c r="H493" s="627">
        <v>9394</v>
      </c>
      <c r="I493" s="628">
        <v>0</v>
      </c>
      <c r="J493" s="627">
        <v>9394</v>
      </c>
      <c r="K493" s="629">
        <v>0</v>
      </c>
      <c r="L493" s="613" t="s">
        <v>1453</v>
      </c>
    </row>
    <row r="494" spans="1:12" ht="38.25" customHeight="1">
      <c r="A494" s="502"/>
      <c r="B494" s="511" t="s">
        <v>1792</v>
      </c>
      <c r="C494" s="614">
        <v>40</v>
      </c>
      <c r="D494" s="615">
        <v>11</v>
      </c>
      <c r="E494" s="616">
        <v>5</v>
      </c>
      <c r="F494" s="617">
        <v>5540204</v>
      </c>
      <c r="G494" s="618" t="s">
        <v>1793</v>
      </c>
      <c r="H494" s="619">
        <v>8623</v>
      </c>
      <c r="I494" s="620">
        <v>0</v>
      </c>
      <c r="J494" s="619">
        <v>8623</v>
      </c>
      <c r="K494" s="621">
        <v>0</v>
      </c>
      <c r="L494" s="613" t="s">
        <v>1453</v>
      </c>
    </row>
    <row r="495" spans="1:12" ht="25.5" customHeight="1">
      <c r="A495" s="502"/>
      <c r="B495" s="511" t="s">
        <v>1152</v>
      </c>
      <c r="C495" s="614">
        <v>40</v>
      </c>
      <c r="D495" s="615">
        <v>11</v>
      </c>
      <c r="E495" s="616">
        <v>5</v>
      </c>
      <c r="F495" s="617">
        <v>5540204</v>
      </c>
      <c r="G495" s="618" t="s">
        <v>1793</v>
      </c>
      <c r="H495" s="619">
        <v>8623</v>
      </c>
      <c r="I495" s="620">
        <v>0</v>
      </c>
      <c r="J495" s="619">
        <v>8623</v>
      </c>
      <c r="K495" s="621">
        <v>0</v>
      </c>
      <c r="L495" s="613" t="s">
        <v>1453</v>
      </c>
    </row>
    <row r="496" spans="1:12" ht="38.25" customHeight="1">
      <c r="A496" s="502"/>
      <c r="B496" s="511" t="s">
        <v>1766</v>
      </c>
      <c r="C496" s="614">
        <v>40</v>
      </c>
      <c r="D496" s="615">
        <v>11</v>
      </c>
      <c r="E496" s="616">
        <v>5</v>
      </c>
      <c r="F496" s="617">
        <v>5540204</v>
      </c>
      <c r="G496" s="618" t="s">
        <v>1767</v>
      </c>
      <c r="H496" s="619">
        <v>406</v>
      </c>
      <c r="I496" s="620">
        <v>0</v>
      </c>
      <c r="J496" s="619">
        <v>406</v>
      </c>
      <c r="K496" s="621">
        <v>0</v>
      </c>
      <c r="L496" s="613" t="s">
        <v>1453</v>
      </c>
    </row>
    <row r="497" spans="1:12" ht="25.5" customHeight="1">
      <c r="A497" s="502"/>
      <c r="B497" s="511" t="s">
        <v>1152</v>
      </c>
      <c r="C497" s="614">
        <v>40</v>
      </c>
      <c r="D497" s="615">
        <v>11</v>
      </c>
      <c r="E497" s="616">
        <v>5</v>
      </c>
      <c r="F497" s="617">
        <v>5540204</v>
      </c>
      <c r="G497" s="618" t="s">
        <v>1767</v>
      </c>
      <c r="H497" s="619">
        <v>406</v>
      </c>
      <c r="I497" s="620">
        <v>0</v>
      </c>
      <c r="J497" s="619">
        <v>406</v>
      </c>
      <c r="K497" s="621">
        <v>0</v>
      </c>
      <c r="L497" s="613" t="s">
        <v>1453</v>
      </c>
    </row>
    <row r="498" spans="1:12" ht="25.5" customHeight="1">
      <c r="A498" s="502"/>
      <c r="B498" s="511" t="s">
        <v>1768</v>
      </c>
      <c r="C498" s="614">
        <v>40</v>
      </c>
      <c r="D498" s="615">
        <v>11</v>
      </c>
      <c r="E498" s="616">
        <v>5</v>
      </c>
      <c r="F498" s="617">
        <v>5540204</v>
      </c>
      <c r="G498" s="618" t="s">
        <v>1769</v>
      </c>
      <c r="H498" s="619">
        <v>242</v>
      </c>
      <c r="I498" s="620">
        <v>0</v>
      </c>
      <c r="J498" s="619">
        <v>242</v>
      </c>
      <c r="K498" s="621">
        <v>0</v>
      </c>
      <c r="L498" s="613" t="s">
        <v>1453</v>
      </c>
    </row>
    <row r="499" spans="1:12" ht="25.5" customHeight="1">
      <c r="A499" s="502"/>
      <c r="B499" s="511" t="s">
        <v>1152</v>
      </c>
      <c r="C499" s="614">
        <v>40</v>
      </c>
      <c r="D499" s="615">
        <v>11</v>
      </c>
      <c r="E499" s="616">
        <v>5</v>
      </c>
      <c r="F499" s="617">
        <v>5540204</v>
      </c>
      <c r="G499" s="618" t="s">
        <v>1769</v>
      </c>
      <c r="H499" s="619">
        <v>242</v>
      </c>
      <c r="I499" s="620">
        <v>0</v>
      </c>
      <c r="J499" s="619">
        <v>242</v>
      </c>
      <c r="K499" s="621">
        <v>0</v>
      </c>
      <c r="L499" s="613" t="s">
        <v>1453</v>
      </c>
    </row>
    <row r="500" spans="1:12" ht="25.5" customHeight="1">
      <c r="A500" s="502"/>
      <c r="B500" s="511" t="s">
        <v>1770</v>
      </c>
      <c r="C500" s="614">
        <v>40</v>
      </c>
      <c r="D500" s="615">
        <v>11</v>
      </c>
      <c r="E500" s="616">
        <v>5</v>
      </c>
      <c r="F500" s="617">
        <v>5540204</v>
      </c>
      <c r="G500" s="618" t="s">
        <v>1771</v>
      </c>
      <c r="H500" s="619">
        <v>120</v>
      </c>
      <c r="I500" s="620">
        <v>0</v>
      </c>
      <c r="J500" s="619">
        <v>120</v>
      </c>
      <c r="K500" s="621">
        <v>0</v>
      </c>
      <c r="L500" s="613" t="s">
        <v>1453</v>
      </c>
    </row>
    <row r="501" spans="1:12" ht="25.5" customHeight="1">
      <c r="A501" s="502"/>
      <c r="B501" s="511" t="s">
        <v>1152</v>
      </c>
      <c r="C501" s="614">
        <v>40</v>
      </c>
      <c r="D501" s="615">
        <v>11</v>
      </c>
      <c r="E501" s="616">
        <v>5</v>
      </c>
      <c r="F501" s="617">
        <v>5540204</v>
      </c>
      <c r="G501" s="618" t="s">
        <v>1771</v>
      </c>
      <c r="H501" s="619">
        <v>120</v>
      </c>
      <c r="I501" s="620">
        <v>0</v>
      </c>
      <c r="J501" s="619">
        <v>120</v>
      </c>
      <c r="K501" s="621">
        <v>0</v>
      </c>
      <c r="L501" s="613" t="s">
        <v>1453</v>
      </c>
    </row>
    <row r="502" spans="1:12" ht="13.5" customHeight="1">
      <c r="A502" s="502"/>
      <c r="B502" s="511" t="s">
        <v>1863</v>
      </c>
      <c r="C502" s="614">
        <v>40</v>
      </c>
      <c r="D502" s="615">
        <v>11</v>
      </c>
      <c r="E502" s="616">
        <v>5</v>
      </c>
      <c r="F502" s="617">
        <v>5540204</v>
      </c>
      <c r="G502" s="618" t="s">
        <v>1864</v>
      </c>
      <c r="H502" s="619">
        <v>3</v>
      </c>
      <c r="I502" s="620">
        <v>0</v>
      </c>
      <c r="J502" s="619">
        <v>3</v>
      </c>
      <c r="K502" s="621">
        <v>0</v>
      </c>
      <c r="L502" s="613" t="s">
        <v>1453</v>
      </c>
    </row>
    <row r="503" spans="1:12" ht="25.5" customHeight="1">
      <c r="A503" s="502"/>
      <c r="B503" s="511" t="s">
        <v>1152</v>
      </c>
      <c r="C503" s="614">
        <v>40</v>
      </c>
      <c r="D503" s="615">
        <v>11</v>
      </c>
      <c r="E503" s="616">
        <v>5</v>
      </c>
      <c r="F503" s="617">
        <v>5540204</v>
      </c>
      <c r="G503" s="618" t="s">
        <v>1864</v>
      </c>
      <c r="H503" s="619">
        <v>3</v>
      </c>
      <c r="I503" s="620">
        <v>0</v>
      </c>
      <c r="J503" s="619">
        <v>3</v>
      </c>
      <c r="K503" s="621">
        <v>0</v>
      </c>
      <c r="L503" s="613" t="s">
        <v>1453</v>
      </c>
    </row>
    <row r="504" spans="1:12" ht="13.5" customHeight="1">
      <c r="A504" s="502"/>
      <c r="B504" s="511" t="s">
        <v>1412</v>
      </c>
      <c r="C504" s="614">
        <v>40</v>
      </c>
      <c r="D504" s="615">
        <v>12</v>
      </c>
      <c r="E504" s="616">
        <v>0</v>
      </c>
      <c r="F504" s="617">
        <v>0</v>
      </c>
      <c r="G504" s="618">
        <v>0</v>
      </c>
      <c r="H504" s="619">
        <v>16007</v>
      </c>
      <c r="I504" s="620">
        <v>0</v>
      </c>
      <c r="J504" s="619">
        <v>16007</v>
      </c>
      <c r="K504" s="621">
        <v>0</v>
      </c>
      <c r="L504" s="613" t="s">
        <v>1453</v>
      </c>
    </row>
    <row r="505" spans="1:12" ht="13.5" customHeight="1">
      <c r="A505" s="502"/>
      <c r="B505" s="519" t="s">
        <v>1413</v>
      </c>
      <c r="C505" s="622">
        <v>40</v>
      </c>
      <c r="D505" s="623">
        <v>12</v>
      </c>
      <c r="E505" s="624">
        <v>1</v>
      </c>
      <c r="F505" s="625">
        <v>0</v>
      </c>
      <c r="G505" s="626">
        <v>0</v>
      </c>
      <c r="H505" s="627">
        <v>7081</v>
      </c>
      <c r="I505" s="628">
        <v>0</v>
      </c>
      <c r="J505" s="627">
        <v>7081</v>
      </c>
      <c r="K505" s="629">
        <v>0</v>
      </c>
      <c r="L505" s="613" t="s">
        <v>1453</v>
      </c>
    </row>
    <row r="506" spans="1:12" ht="25.5" customHeight="1">
      <c r="A506" s="502"/>
      <c r="B506" s="511" t="s">
        <v>1408</v>
      </c>
      <c r="C506" s="614">
        <v>40</v>
      </c>
      <c r="D506" s="615">
        <v>12</v>
      </c>
      <c r="E506" s="616">
        <v>1</v>
      </c>
      <c r="F506" s="617">
        <v>6600000</v>
      </c>
      <c r="G506" s="618">
        <v>0</v>
      </c>
      <c r="H506" s="619">
        <v>7081</v>
      </c>
      <c r="I506" s="620">
        <v>0</v>
      </c>
      <c r="J506" s="619">
        <v>7081</v>
      </c>
      <c r="K506" s="621">
        <v>0</v>
      </c>
      <c r="L506" s="613" t="s">
        <v>1453</v>
      </c>
    </row>
    <row r="507" spans="1:12" ht="25.5" customHeight="1">
      <c r="A507" s="502"/>
      <c r="B507" s="519" t="s">
        <v>1410</v>
      </c>
      <c r="C507" s="622">
        <v>40</v>
      </c>
      <c r="D507" s="623">
        <v>12</v>
      </c>
      <c r="E507" s="624">
        <v>1</v>
      </c>
      <c r="F507" s="625">
        <v>6609001</v>
      </c>
      <c r="G507" s="626">
        <v>0</v>
      </c>
      <c r="H507" s="627">
        <v>7081</v>
      </c>
      <c r="I507" s="628">
        <v>0</v>
      </c>
      <c r="J507" s="627">
        <v>7081</v>
      </c>
      <c r="K507" s="629">
        <v>0</v>
      </c>
      <c r="L507" s="613" t="s">
        <v>1453</v>
      </c>
    </row>
    <row r="508" spans="1:12" ht="25.5" customHeight="1">
      <c r="A508" s="502"/>
      <c r="B508" s="511" t="s">
        <v>1770</v>
      </c>
      <c r="C508" s="614">
        <v>40</v>
      </c>
      <c r="D508" s="615">
        <v>12</v>
      </c>
      <c r="E508" s="616">
        <v>1</v>
      </c>
      <c r="F508" s="617">
        <v>6609001</v>
      </c>
      <c r="G508" s="618" t="s">
        <v>1771</v>
      </c>
      <c r="H508" s="619">
        <v>7081</v>
      </c>
      <c r="I508" s="620">
        <v>0</v>
      </c>
      <c r="J508" s="619">
        <v>7081</v>
      </c>
      <c r="K508" s="621">
        <v>0</v>
      </c>
      <c r="L508" s="613" t="s">
        <v>1453</v>
      </c>
    </row>
    <row r="509" spans="1:12" ht="51" customHeight="1">
      <c r="A509" s="502"/>
      <c r="B509" s="511" t="s">
        <v>1153</v>
      </c>
      <c r="C509" s="614">
        <v>40</v>
      </c>
      <c r="D509" s="615">
        <v>12</v>
      </c>
      <c r="E509" s="616">
        <v>1</v>
      </c>
      <c r="F509" s="617">
        <v>6609001</v>
      </c>
      <c r="G509" s="618" t="s">
        <v>1771</v>
      </c>
      <c r="H509" s="619">
        <v>7081</v>
      </c>
      <c r="I509" s="620">
        <v>0</v>
      </c>
      <c r="J509" s="619">
        <v>7081</v>
      </c>
      <c r="K509" s="621">
        <v>0</v>
      </c>
      <c r="L509" s="613" t="s">
        <v>1453</v>
      </c>
    </row>
    <row r="510" spans="1:12" ht="13.5" customHeight="1">
      <c r="A510" s="502"/>
      <c r="B510" s="519" t="s">
        <v>1414</v>
      </c>
      <c r="C510" s="622">
        <v>40</v>
      </c>
      <c r="D510" s="623">
        <v>12</v>
      </c>
      <c r="E510" s="624">
        <v>2</v>
      </c>
      <c r="F510" s="625">
        <v>0</v>
      </c>
      <c r="G510" s="626">
        <v>0</v>
      </c>
      <c r="H510" s="627">
        <v>8457</v>
      </c>
      <c r="I510" s="628">
        <v>0</v>
      </c>
      <c r="J510" s="627">
        <v>8457</v>
      </c>
      <c r="K510" s="629">
        <v>0</v>
      </c>
      <c r="L510" s="613" t="s">
        <v>1453</v>
      </c>
    </row>
    <row r="511" spans="1:12" ht="25.5" customHeight="1">
      <c r="A511" s="502"/>
      <c r="B511" s="511" t="s">
        <v>1408</v>
      </c>
      <c r="C511" s="614">
        <v>40</v>
      </c>
      <c r="D511" s="615">
        <v>12</v>
      </c>
      <c r="E511" s="616">
        <v>2</v>
      </c>
      <c r="F511" s="617">
        <v>6600000</v>
      </c>
      <c r="G511" s="618">
        <v>0</v>
      </c>
      <c r="H511" s="619">
        <v>8457</v>
      </c>
      <c r="I511" s="620">
        <v>0</v>
      </c>
      <c r="J511" s="619">
        <v>8457</v>
      </c>
      <c r="K511" s="621">
        <v>0</v>
      </c>
      <c r="L511" s="613" t="s">
        <v>1453</v>
      </c>
    </row>
    <row r="512" spans="1:12" ht="25.5" customHeight="1">
      <c r="A512" s="502"/>
      <c r="B512" s="519" t="s">
        <v>1410</v>
      </c>
      <c r="C512" s="622">
        <v>40</v>
      </c>
      <c r="D512" s="623">
        <v>12</v>
      </c>
      <c r="E512" s="624">
        <v>2</v>
      </c>
      <c r="F512" s="625">
        <v>6609001</v>
      </c>
      <c r="G512" s="626">
        <v>0</v>
      </c>
      <c r="H512" s="627">
        <v>8457</v>
      </c>
      <c r="I512" s="628">
        <v>0</v>
      </c>
      <c r="J512" s="627">
        <v>8457</v>
      </c>
      <c r="K512" s="629">
        <v>0</v>
      </c>
      <c r="L512" s="613" t="s">
        <v>1453</v>
      </c>
    </row>
    <row r="513" spans="1:12" ht="25.5" customHeight="1">
      <c r="A513" s="502"/>
      <c r="B513" s="511" t="s">
        <v>1770</v>
      </c>
      <c r="C513" s="614">
        <v>40</v>
      </c>
      <c r="D513" s="615">
        <v>12</v>
      </c>
      <c r="E513" s="616">
        <v>2</v>
      </c>
      <c r="F513" s="617">
        <v>6609001</v>
      </c>
      <c r="G513" s="618" t="s">
        <v>1771</v>
      </c>
      <c r="H513" s="619">
        <v>8457</v>
      </c>
      <c r="I513" s="620">
        <v>0</v>
      </c>
      <c r="J513" s="619">
        <v>8457</v>
      </c>
      <c r="K513" s="621">
        <v>0</v>
      </c>
      <c r="L513" s="613" t="s">
        <v>1453</v>
      </c>
    </row>
    <row r="514" spans="1:12" ht="63.75" customHeight="1">
      <c r="A514" s="502"/>
      <c r="B514" s="511" t="s">
        <v>1154</v>
      </c>
      <c r="C514" s="614">
        <v>40</v>
      </c>
      <c r="D514" s="615">
        <v>12</v>
      </c>
      <c r="E514" s="616">
        <v>2</v>
      </c>
      <c r="F514" s="617">
        <v>6609001</v>
      </c>
      <c r="G514" s="618" t="s">
        <v>1771</v>
      </c>
      <c r="H514" s="619">
        <v>8457</v>
      </c>
      <c r="I514" s="620">
        <v>0</v>
      </c>
      <c r="J514" s="619">
        <v>8457</v>
      </c>
      <c r="K514" s="621">
        <v>0</v>
      </c>
      <c r="L514" s="613" t="s">
        <v>1453</v>
      </c>
    </row>
    <row r="515" spans="1:12" ht="25.5" customHeight="1">
      <c r="A515" s="502"/>
      <c r="B515" s="519" t="s">
        <v>1415</v>
      </c>
      <c r="C515" s="622">
        <v>40</v>
      </c>
      <c r="D515" s="623">
        <v>12</v>
      </c>
      <c r="E515" s="624">
        <v>4</v>
      </c>
      <c r="F515" s="625">
        <v>0</v>
      </c>
      <c r="G515" s="626">
        <v>0</v>
      </c>
      <c r="H515" s="627">
        <v>469</v>
      </c>
      <c r="I515" s="628">
        <v>0</v>
      </c>
      <c r="J515" s="627">
        <v>469</v>
      </c>
      <c r="K515" s="629">
        <v>0</v>
      </c>
      <c r="L515" s="613" t="s">
        <v>1453</v>
      </c>
    </row>
    <row r="516" spans="1:12" ht="25.5" customHeight="1">
      <c r="A516" s="502"/>
      <c r="B516" s="511" t="s">
        <v>1408</v>
      </c>
      <c r="C516" s="614">
        <v>40</v>
      </c>
      <c r="D516" s="615">
        <v>12</v>
      </c>
      <c r="E516" s="616">
        <v>4</v>
      </c>
      <c r="F516" s="617">
        <v>6600000</v>
      </c>
      <c r="G516" s="618">
        <v>0</v>
      </c>
      <c r="H516" s="619">
        <v>349</v>
      </c>
      <c r="I516" s="620">
        <v>0</v>
      </c>
      <c r="J516" s="619">
        <v>349</v>
      </c>
      <c r="K516" s="621">
        <v>0</v>
      </c>
      <c r="L516" s="613" t="s">
        <v>1453</v>
      </c>
    </row>
    <row r="517" spans="1:12" ht="25.5" customHeight="1">
      <c r="A517" s="502"/>
      <c r="B517" s="519" t="s">
        <v>1410</v>
      </c>
      <c r="C517" s="622">
        <v>40</v>
      </c>
      <c r="D517" s="623">
        <v>12</v>
      </c>
      <c r="E517" s="624">
        <v>4</v>
      </c>
      <c r="F517" s="625">
        <v>6609001</v>
      </c>
      <c r="G517" s="626">
        <v>0</v>
      </c>
      <c r="H517" s="627">
        <v>349</v>
      </c>
      <c r="I517" s="628">
        <v>0</v>
      </c>
      <c r="J517" s="627">
        <v>349</v>
      </c>
      <c r="K517" s="629">
        <v>0</v>
      </c>
      <c r="L517" s="613" t="s">
        <v>1453</v>
      </c>
    </row>
    <row r="518" spans="1:12" ht="25.5" customHeight="1">
      <c r="A518" s="502"/>
      <c r="B518" s="511" t="s">
        <v>1770</v>
      </c>
      <c r="C518" s="614">
        <v>40</v>
      </c>
      <c r="D518" s="615">
        <v>12</v>
      </c>
      <c r="E518" s="616">
        <v>4</v>
      </c>
      <c r="F518" s="617">
        <v>6609001</v>
      </c>
      <c r="G518" s="618" t="s">
        <v>1771</v>
      </c>
      <c r="H518" s="619">
        <v>349</v>
      </c>
      <c r="I518" s="620">
        <v>0</v>
      </c>
      <c r="J518" s="619">
        <v>349</v>
      </c>
      <c r="K518" s="621">
        <v>0</v>
      </c>
      <c r="L518" s="613" t="s">
        <v>1453</v>
      </c>
    </row>
    <row r="519" spans="1:12" ht="13.5" customHeight="1">
      <c r="A519" s="502"/>
      <c r="B519" s="511" t="s">
        <v>1155</v>
      </c>
      <c r="C519" s="614">
        <v>40</v>
      </c>
      <c r="D519" s="615">
        <v>12</v>
      </c>
      <c r="E519" s="616">
        <v>4</v>
      </c>
      <c r="F519" s="617">
        <v>6609001</v>
      </c>
      <c r="G519" s="618" t="s">
        <v>1771</v>
      </c>
      <c r="H519" s="619">
        <v>349</v>
      </c>
      <c r="I519" s="620">
        <v>0</v>
      </c>
      <c r="J519" s="619">
        <v>349</v>
      </c>
      <c r="K519" s="621">
        <v>0</v>
      </c>
      <c r="L519" s="613" t="s">
        <v>1453</v>
      </c>
    </row>
    <row r="520" spans="1:12" ht="51" customHeight="1">
      <c r="A520" s="502"/>
      <c r="B520" s="511" t="s">
        <v>1430</v>
      </c>
      <c r="C520" s="614">
        <v>40</v>
      </c>
      <c r="D520" s="615">
        <v>12</v>
      </c>
      <c r="E520" s="616">
        <v>4</v>
      </c>
      <c r="F520" s="617">
        <v>6800000</v>
      </c>
      <c r="G520" s="618">
        <v>0</v>
      </c>
      <c r="H520" s="619">
        <v>120</v>
      </c>
      <c r="I520" s="620">
        <v>0</v>
      </c>
      <c r="J520" s="619">
        <v>120</v>
      </c>
      <c r="K520" s="621">
        <v>0</v>
      </c>
      <c r="L520" s="613" t="s">
        <v>1453</v>
      </c>
    </row>
    <row r="521" spans="1:12" ht="51" customHeight="1">
      <c r="A521" s="502"/>
      <c r="B521" s="519" t="s">
        <v>1432</v>
      </c>
      <c r="C521" s="622">
        <v>40</v>
      </c>
      <c r="D521" s="623">
        <v>12</v>
      </c>
      <c r="E521" s="624">
        <v>4</v>
      </c>
      <c r="F521" s="625">
        <v>6809001</v>
      </c>
      <c r="G521" s="626">
        <v>0</v>
      </c>
      <c r="H521" s="627">
        <v>120</v>
      </c>
      <c r="I521" s="628">
        <v>0</v>
      </c>
      <c r="J521" s="627">
        <v>120</v>
      </c>
      <c r="K521" s="629">
        <v>0</v>
      </c>
      <c r="L521" s="613" t="s">
        <v>1453</v>
      </c>
    </row>
    <row r="522" spans="1:12" ht="25.5" customHeight="1">
      <c r="A522" s="502"/>
      <c r="B522" s="511" t="s">
        <v>1770</v>
      </c>
      <c r="C522" s="614">
        <v>40</v>
      </c>
      <c r="D522" s="615">
        <v>12</v>
      </c>
      <c r="E522" s="616">
        <v>4</v>
      </c>
      <c r="F522" s="617">
        <v>6809001</v>
      </c>
      <c r="G522" s="618" t="s">
        <v>1771</v>
      </c>
      <c r="H522" s="619">
        <v>120</v>
      </c>
      <c r="I522" s="620">
        <v>0</v>
      </c>
      <c r="J522" s="619">
        <v>120</v>
      </c>
      <c r="K522" s="621">
        <v>0</v>
      </c>
      <c r="L522" s="613" t="s">
        <v>1453</v>
      </c>
    </row>
    <row r="523" spans="1:12" ht="51" customHeight="1">
      <c r="A523" s="502"/>
      <c r="B523" s="511" t="s">
        <v>1156</v>
      </c>
      <c r="C523" s="614">
        <v>40</v>
      </c>
      <c r="D523" s="615">
        <v>12</v>
      </c>
      <c r="E523" s="616">
        <v>4</v>
      </c>
      <c r="F523" s="617">
        <v>6809001</v>
      </c>
      <c r="G523" s="618" t="s">
        <v>1771</v>
      </c>
      <c r="H523" s="619">
        <v>120</v>
      </c>
      <c r="I523" s="620">
        <v>0</v>
      </c>
      <c r="J523" s="619">
        <v>120</v>
      </c>
      <c r="K523" s="621">
        <v>0</v>
      </c>
      <c r="L523" s="613" t="s">
        <v>1453</v>
      </c>
    </row>
    <row r="524" spans="1:12" ht="13.5" customHeight="1">
      <c r="A524" s="502"/>
      <c r="B524" s="519" t="s">
        <v>1158</v>
      </c>
      <c r="C524" s="622">
        <v>50</v>
      </c>
      <c r="D524" s="623">
        <v>0</v>
      </c>
      <c r="E524" s="624">
        <v>0</v>
      </c>
      <c r="F524" s="625">
        <v>0</v>
      </c>
      <c r="G524" s="626">
        <v>0</v>
      </c>
      <c r="H524" s="627">
        <v>71367</v>
      </c>
      <c r="I524" s="628">
        <v>0</v>
      </c>
      <c r="J524" s="627">
        <v>88780</v>
      </c>
      <c r="K524" s="629">
        <v>0</v>
      </c>
      <c r="L524" s="613" t="s">
        <v>1453</v>
      </c>
    </row>
    <row r="525" spans="1:12" ht="13.5" customHeight="1">
      <c r="A525" s="502"/>
      <c r="B525" s="511" t="s">
        <v>1245</v>
      </c>
      <c r="C525" s="614">
        <v>50</v>
      </c>
      <c r="D525" s="615">
        <v>1</v>
      </c>
      <c r="E525" s="616">
        <v>0</v>
      </c>
      <c r="F525" s="617">
        <v>0</v>
      </c>
      <c r="G525" s="618">
        <v>0</v>
      </c>
      <c r="H525" s="619">
        <v>63767</v>
      </c>
      <c r="I525" s="620">
        <v>0</v>
      </c>
      <c r="J525" s="619">
        <v>81180</v>
      </c>
      <c r="K525" s="621">
        <v>0</v>
      </c>
      <c r="L525" s="613" t="s">
        <v>1453</v>
      </c>
    </row>
    <row r="526" spans="1:12" ht="13.5" customHeight="1">
      <c r="A526" s="502"/>
      <c r="B526" s="519" t="s">
        <v>974</v>
      </c>
      <c r="C526" s="622">
        <v>50</v>
      </c>
      <c r="D526" s="623">
        <v>1</v>
      </c>
      <c r="E526" s="624">
        <v>11</v>
      </c>
      <c r="F526" s="625">
        <v>0</v>
      </c>
      <c r="G526" s="626">
        <v>0</v>
      </c>
      <c r="H526" s="627">
        <v>9000</v>
      </c>
      <c r="I526" s="628">
        <v>0</v>
      </c>
      <c r="J526" s="627">
        <v>6000</v>
      </c>
      <c r="K526" s="629">
        <v>0</v>
      </c>
      <c r="L526" s="613" t="s">
        <v>1453</v>
      </c>
    </row>
    <row r="527" spans="1:12" ht="13.5" customHeight="1">
      <c r="A527" s="502"/>
      <c r="B527" s="511" t="s">
        <v>974</v>
      </c>
      <c r="C527" s="614">
        <v>50</v>
      </c>
      <c r="D527" s="615">
        <v>1</v>
      </c>
      <c r="E527" s="616">
        <v>11</v>
      </c>
      <c r="F527" s="617">
        <v>9080000</v>
      </c>
      <c r="G527" s="618">
        <v>0</v>
      </c>
      <c r="H527" s="619">
        <v>9000</v>
      </c>
      <c r="I527" s="620">
        <v>0</v>
      </c>
      <c r="J527" s="619">
        <v>6000</v>
      </c>
      <c r="K527" s="621">
        <v>0</v>
      </c>
      <c r="L527" s="613" t="s">
        <v>1453</v>
      </c>
    </row>
    <row r="528" spans="1:12" ht="13.5" customHeight="1">
      <c r="A528" s="502"/>
      <c r="B528" s="519" t="s">
        <v>1507</v>
      </c>
      <c r="C528" s="622">
        <v>50</v>
      </c>
      <c r="D528" s="623">
        <v>1</v>
      </c>
      <c r="E528" s="624">
        <v>11</v>
      </c>
      <c r="F528" s="625">
        <v>9080001</v>
      </c>
      <c r="G528" s="626">
        <v>0</v>
      </c>
      <c r="H528" s="627">
        <v>9000</v>
      </c>
      <c r="I528" s="628">
        <v>0</v>
      </c>
      <c r="J528" s="627">
        <v>6000</v>
      </c>
      <c r="K528" s="629">
        <v>0</v>
      </c>
      <c r="L528" s="613" t="s">
        <v>1453</v>
      </c>
    </row>
    <row r="529" spans="1:12" ht="13.5" customHeight="1">
      <c r="A529" s="502"/>
      <c r="B529" s="511" t="s">
        <v>1509</v>
      </c>
      <c r="C529" s="614">
        <v>50</v>
      </c>
      <c r="D529" s="615">
        <v>1</v>
      </c>
      <c r="E529" s="616">
        <v>11</v>
      </c>
      <c r="F529" s="617">
        <v>9080001</v>
      </c>
      <c r="G529" s="618" t="s">
        <v>1510</v>
      </c>
      <c r="H529" s="619">
        <v>9000</v>
      </c>
      <c r="I529" s="620">
        <v>0</v>
      </c>
      <c r="J529" s="619">
        <v>6000</v>
      </c>
      <c r="K529" s="621">
        <v>0</v>
      </c>
      <c r="L529" s="613" t="s">
        <v>1453</v>
      </c>
    </row>
    <row r="530" spans="1:12" ht="13.5" customHeight="1">
      <c r="A530" s="502"/>
      <c r="B530" s="511" t="s">
        <v>1159</v>
      </c>
      <c r="C530" s="614">
        <v>50</v>
      </c>
      <c r="D530" s="615">
        <v>1</v>
      </c>
      <c r="E530" s="616">
        <v>11</v>
      </c>
      <c r="F530" s="617">
        <v>9080001</v>
      </c>
      <c r="G530" s="618" t="s">
        <v>1510</v>
      </c>
      <c r="H530" s="619">
        <v>9000</v>
      </c>
      <c r="I530" s="620">
        <v>0</v>
      </c>
      <c r="J530" s="619">
        <v>6000</v>
      </c>
      <c r="K530" s="621">
        <v>0</v>
      </c>
      <c r="L530" s="613" t="s">
        <v>1453</v>
      </c>
    </row>
    <row r="531" spans="1:12" ht="13.5" customHeight="1">
      <c r="A531" s="502"/>
      <c r="B531" s="519" t="s">
        <v>1246</v>
      </c>
      <c r="C531" s="622">
        <v>50</v>
      </c>
      <c r="D531" s="623">
        <v>1</v>
      </c>
      <c r="E531" s="624">
        <v>13</v>
      </c>
      <c r="F531" s="625">
        <v>0</v>
      </c>
      <c r="G531" s="626">
        <v>0</v>
      </c>
      <c r="H531" s="627">
        <v>54767</v>
      </c>
      <c r="I531" s="628">
        <v>0</v>
      </c>
      <c r="J531" s="627">
        <v>75180</v>
      </c>
      <c r="K531" s="629">
        <v>0</v>
      </c>
      <c r="L531" s="613" t="s">
        <v>1453</v>
      </c>
    </row>
    <row r="532" spans="1:12" ht="13.5" customHeight="1">
      <c r="A532" s="502"/>
      <c r="B532" s="511" t="s">
        <v>1036</v>
      </c>
      <c r="C532" s="614">
        <v>50</v>
      </c>
      <c r="D532" s="615">
        <v>1</v>
      </c>
      <c r="E532" s="616">
        <v>13</v>
      </c>
      <c r="F532" s="617">
        <v>9090000</v>
      </c>
      <c r="G532" s="618">
        <v>0</v>
      </c>
      <c r="H532" s="619">
        <v>54767</v>
      </c>
      <c r="I532" s="620">
        <v>0</v>
      </c>
      <c r="J532" s="619">
        <v>75180</v>
      </c>
      <c r="K532" s="621">
        <v>0</v>
      </c>
      <c r="L532" s="613" t="s">
        <v>1453</v>
      </c>
    </row>
    <row r="533" spans="1:12" ht="13.5" customHeight="1">
      <c r="A533" s="502"/>
      <c r="B533" s="519" t="s">
        <v>1036</v>
      </c>
      <c r="C533" s="622">
        <v>50</v>
      </c>
      <c r="D533" s="623">
        <v>1</v>
      </c>
      <c r="E533" s="624">
        <v>13</v>
      </c>
      <c r="F533" s="625">
        <v>9090000</v>
      </c>
      <c r="G533" s="626">
        <v>0</v>
      </c>
      <c r="H533" s="627">
        <v>54767</v>
      </c>
      <c r="I533" s="628">
        <v>0</v>
      </c>
      <c r="J533" s="627">
        <v>75180</v>
      </c>
      <c r="K533" s="629">
        <v>0</v>
      </c>
      <c r="L533" s="613" t="s">
        <v>1453</v>
      </c>
    </row>
    <row r="534" spans="1:12" ht="13.5" customHeight="1">
      <c r="A534" s="502"/>
      <c r="B534" s="511" t="s">
        <v>1038</v>
      </c>
      <c r="C534" s="614">
        <v>50</v>
      </c>
      <c r="D534" s="615">
        <v>1</v>
      </c>
      <c r="E534" s="616">
        <v>13</v>
      </c>
      <c r="F534" s="617">
        <v>9090000</v>
      </c>
      <c r="G534" s="618" t="s">
        <v>1039</v>
      </c>
      <c r="H534" s="619">
        <v>54767</v>
      </c>
      <c r="I534" s="620">
        <v>0</v>
      </c>
      <c r="J534" s="619">
        <v>75180</v>
      </c>
      <c r="K534" s="621">
        <v>0</v>
      </c>
      <c r="L534" s="613" t="s">
        <v>1453</v>
      </c>
    </row>
    <row r="535" spans="1:12" ht="13.5" customHeight="1">
      <c r="A535" s="502"/>
      <c r="B535" s="511" t="s">
        <v>1160</v>
      </c>
      <c r="C535" s="614">
        <v>50</v>
      </c>
      <c r="D535" s="615">
        <v>1</v>
      </c>
      <c r="E535" s="616">
        <v>13</v>
      </c>
      <c r="F535" s="617">
        <v>9090000</v>
      </c>
      <c r="G535" s="618" t="s">
        <v>1039</v>
      </c>
      <c r="H535" s="619">
        <v>54767</v>
      </c>
      <c r="I535" s="620">
        <v>0</v>
      </c>
      <c r="J535" s="619">
        <v>75180</v>
      </c>
      <c r="K535" s="621">
        <v>0</v>
      </c>
      <c r="L535" s="613" t="s">
        <v>1453</v>
      </c>
    </row>
    <row r="536" spans="1:12" ht="25.5" customHeight="1">
      <c r="A536" s="502"/>
      <c r="B536" s="511" t="s">
        <v>1397</v>
      </c>
      <c r="C536" s="614">
        <v>50</v>
      </c>
      <c r="D536" s="615">
        <v>13</v>
      </c>
      <c r="E536" s="616">
        <v>0</v>
      </c>
      <c r="F536" s="617">
        <v>0</v>
      </c>
      <c r="G536" s="618">
        <v>0</v>
      </c>
      <c r="H536" s="619">
        <v>7600</v>
      </c>
      <c r="I536" s="620">
        <v>0</v>
      </c>
      <c r="J536" s="619">
        <v>7600</v>
      </c>
      <c r="K536" s="621">
        <v>0</v>
      </c>
      <c r="L536" s="613" t="s">
        <v>1453</v>
      </c>
    </row>
    <row r="537" spans="1:12" ht="25.5" customHeight="1">
      <c r="A537" s="502"/>
      <c r="B537" s="519" t="s">
        <v>1398</v>
      </c>
      <c r="C537" s="622">
        <v>50</v>
      </c>
      <c r="D537" s="623">
        <v>13</v>
      </c>
      <c r="E537" s="624">
        <v>1</v>
      </c>
      <c r="F537" s="625">
        <v>0</v>
      </c>
      <c r="G537" s="626">
        <v>0</v>
      </c>
      <c r="H537" s="627">
        <v>7600</v>
      </c>
      <c r="I537" s="628">
        <v>0</v>
      </c>
      <c r="J537" s="627">
        <v>7600</v>
      </c>
      <c r="K537" s="629">
        <v>0</v>
      </c>
      <c r="L537" s="613" t="s">
        <v>1453</v>
      </c>
    </row>
    <row r="538" spans="1:12" ht="51" customHeight="1">
      <c r="A538" s="502"/>
      <c r="B538" s="511" t="s">
        <v>1393</v>
      </c>
      <c r="C538" s="614">
        <v>50</v>
      </c>
      <c r="D538" s="615">
        <v>13</v>
      </c>
      <c r="E538" s="616">
        <v>1</v>
      </c>
      <c r="F538" s="617">
        <v>6520000</v>
      </c>
      <c r="G538" s="618">
        <v>0</v>
      </c>
      <c r="H538" s="619">
        <v>7600</v>
      </c>
      <c r="I538" s="620">
        <v>0</v>
      </c>
      <c r="J538" s="619">
        <v>7600</v>
      </c>
      <c r="K538" s="621">
        <v>0</v>
      </c>
      <c r="L538" s="613" t="s">
        <v>1453</v>
      </c>
    </row>
    <row r="539" spans="1:12" ht="63.75" customHeight="1">
      <c r="A539" s="502"/>
      <c r="B539" s="519" t="s">
        <v>1395</v>
      </c>
      <c r="C539" s="622">
        <v>50</v>
      </c>
      <c r="D539" s="623">
        <v>13</v>
      </c>
      <c r="E539" s="624">
        <v>1</v>
      </c>
      <c r="F539" s="625">
        <v>6529001</v>
      </c>
      <c r="G539" s="626">
        <v>0</v>
      </c>
      <c r="H539" s="627">
        <v>7600</v>
      </c>
      <c r="I539" s="628">
        <v>0</v>
      </c>
      <c r="J539" s="627">
        <v>7600</v>
      </c>
      <c r="K539" s="629">
        <v>0</v>
      </c>
      <c r="L539" s="613" t="s">
        <v>1453</v>
      </c>
    </row>
    <row r="540" spans="1:12" ht="13.5" customHeight="1">
      <c r="A540" s="502"/>
      <c r="B540" s="511" t="s">
        <v>1401</v>
      </c>
      <c r="C540" s="614">
        <v>50</v>
      </c>
      <c r="D540" s="615">
        <v>13</v>
      </c>
      <c r="E540" s="616">
        <v>1</v>
      </c>
      <c r="F540" s="617">
        <v>6529001</v>
      </c>
      <c r="G540" s="618" t="s">
        <v>1402</v>
      </c>
      <c r="H540" s="619">
        <v>7600</v>
      </c>
      <c r="I540" s="620">
        <v>0</v>
      </c>
      <c r="J540" s="619">
        <v>7600</v>
      </c>
      <c r="K540" s="621">
        <v>0</v>
      </c>
      <c r="L540" s="613" t="s">
        <v>1453</v>
      </c>
    </row>
    <row r="541" spans="1:12" ht="13.5" customHeight="1">
      <c r="A541" s="502"/>
      <c r="B541" s="511" t="s">
        <v>1157</v>
      </c>
      <c r="C541" s="614">
        <v>50</v>
      </c>
      <c r="D541" s="615">
        <v>13</v>
      </c>
      <c r="E541" s="616">
        <v>1</v>
      </c>
      <c r="F541" s="617">
        <v>6529001</v>
      </c>
      <c r="G541" s="618" t="s">
        <v>1402</v>
      </c>
      <c r="H541" s="619">
        <v>7600</v>
      </c>
      <c r="I541" s="620">
        <v>0</v>
      </c>
      <c r="J541" s="619">
        <v>7600</v>
      </c>
      <c r="K541" s="621">
        <v>0</v>
      </c>
      <c r="L541" s="613" t="s">
        <v>1453</v>
      </c>
    </row>
    <row r="542" spans="1:12" ht="25.5" customHeight="1">
      <c r="A542" s="502"/>
      <c r="B542" s="519" t="s">
        <v>1161</v>
      </c>
      <c r="C542" s="622">
        <v>70</v>
      </c>
      <c r="D542" s="623">
        <v>0</v>
      </c>
      <c r="E542" s="624">
        <v>0</v>
      </c>
      <c r="F542" s="625">
        <v>0</v>
      </c>
      <c r="G542" s="626">
        <v>0</v>
      </c>
      <c r="H542" s="627">
        <v>55830.13</v>
      </c>
      <c r="I542" s="628">
        <v>19200.2</v>
      </c>
      <c r="J542" s="627">
        <v>52294.33</v>
      </c>
      <c r="K542" s="629">
        <v>23638.400000000001</v>
      </c>
      <c r="L542" s="613" t="s">
        <v>1453</v>
      </c>
    </row>
    <row r="543" spans="1:12" ht="13.5" customHeight="1">
      <c r="A543" s="502"/>
      <c r="B543" s="511" t="s">
        <v>1245</v>
      </c>
      <c r="C543" s="614">
        <v>70</v>
      </c>
      <c r="D543" s="615">
        <v>1</v>
      </c>
      <c r="E543" s="616">
        <v>0</v>
      </c>
      <c r="F543" s="617">
        <v>0</v>
      </c>
      <c r="G543" s="618">
        <v>0</v>
      </c>
      <c r="H543" s="619">
        <v>5710</v>
      </c>
      <c r="I543" s="620">
        <v>0</v>
      </c>
      <c r="J543" s="619">
        <v>4677</v>
      </c>
      <c r="K543" s="621">
        <v>0</v>
      </c>
      <c r="L543" s="613" t="s">
        <v>1453</v>
      </c>
    </row>
    <row r="544" spans="1:12" ht="13.5" customHeight="1">
      <c r="A544" s="502"/>
      <c r="B544" s="519" t="s">
        <v>1246</v>
      </c>
      <c r="C544" s="622">
        <v>70</v>
      </c>
      <c r="D544" s="623">
        <v>1</v>
      </c>
      <c r="E544" s="624">
        <v>13</v>
      </c>
      <c r="F544" s="625">
        <v>0</v>
      </c>
      <c r="G544" s="626">
        <v>0</v>
      </c>
      <c r="H544" s="627">
        <v>5710</v>
      </c>
      <c r="I544" s="628">
        <v>0</v>
      </c>
      <c r="J544" s="627">
        <v>4677</v>
      </c>
      <c r="K544" s="629">
        <v>0</v>
      </c>
      <c r="L544" s="613" t="s">
        <v>1453</v>
      </c>
    </row>
    <row r="545" spans="1:12" ht="63.75" customHeight="1">
      <c r="A545" s="502"/>
      <c r="B545" s="511" t="s">
        <v>1418</v>
      </c>
      <c r="C545" s="614">
        <v>70</v>
      </c>
      <c r="D545" s="615">
        <v>1</v>
      </c>
      <c r="E545" s="616">
        <v>13</v>
      </c>
      <c r="F545" s="617">
        <v>6710000</v>
      </c>
      <c r="G545" s="618">
        <v>0</v>
      </c>
      <c r="H545" s="619">
        <v>5710</v>
      </c>
      <c r="I545" s="620">
        <v>0</v>
      </c>
      <c r="J545" s="619">
        <v>4677</v>
      </c>
      <c r="K545" s="621">
        <v>0</v>
      </c>
      <c r="L545" s="613" t="s">
        <v>1453</v>
      </c>
    </row>
    <row r="546" spans="1:12" ht="63.75" customHeight="1">
      <c r="A546" s="502"/>
      <c r="B546" s="519" t="s">
        <v>1420</v>
      </c>
      <c r="C546" s="622">
        <v>70</v>
      </c>
      <c r="D546" s="623">
        <v>1</v>
      </c>
      <c r="E546" s="624">
        <v>13</v>
      </c>
      <c r="F546" s="625">
        <v>6719001</v>
      </c>
      <c r="G546" s="626">
        <v>0</v>
      </c>
      <c r="H546" s="627">
        <v>5710</v>
      </c>
      <c r="I546" s="628">
        <v>0</v>
      </c>
      <c r="J546" s="627">
        <v>4677</v>
      </c>
      <c r="K546" s="629">
        <v>0</v>
      </c>
      <c r="L546" s="613" t="s">
        <v>1453</v>
      </c>
    </row>
    <row r="547" spans="1:12" ht="25.5" customHeight="1">
      <c r="A547" s="502"/>
      <c r="B547" s="511" t="s">
        <v>1768</v>
      </c>
      <c r="C547" s="614">
        <v>70</v>
      </c>
      <c r="D547" s="615">
        <v>1</v>
      </c>
      <c r="E547" s="616">
        <v>13</v>
      </c>
      <c r="F547" s="617">
        <v>6719001</v>
      </c>
      <c r="G547" s="618" t="s">
        <v>1769</v>
      </c>
      <c r="H547" s="619">
        <v>176</v>
      </c>
      <c r="I547" s="620">
        <v>0</v>
      </c>
      <c r="J547" s="619">
        <v>185</v>
      </c>
      <c r="K547" s="621">
        <v>0</v>
      </c>
      <c r="L547" s="613" t="s">
        <v>1453</v>
      </c>
    </row>
    <row r="548" spans="1:12" ht="25.5" customHeight="1">
      <c r="A548" s="502"/>
      <c r="B548" s="511" t="s">
        <v>1162</v>
      </c>
      <c r="C548" s="614">
        <v>70</v>
      </c>
      <c r="D548" s="615">
        <v>1</v>
      </c>
      <c r="E548" s="616">
        <v>13</v>
      </c>
      <c r="F548" s="617">
        <v>6719001</v>
      </c>
      <c r="G548" s="618" t="s">
        <v>1769</v>
      </c>
      <c r="H548" s="619">
        <v>176</v>
      </c>
      <c r="I548" s="620">
        <v>0</v>
      </c>
      <c r="J548" s="619">
        <v>185</v>
      </c>
      <c r="K548" s="621">
        <v>0</v>
      </c>
      <c r="L548" s="613" t="s">
        <v>1453</v>
      </c>
    </row>
    <row r="549" spans="1:12" ht="34.5" customHeight="1">
      <c r="A549" s="502"/>
      <c r="B549" s="511" t="s">
        <v>1193</v>
      </c>
      <c r="C549" s="614">
        <v>70</v>
      </c>
      <c r="D549" s="615">
        <v>1</v>
      </c>
      <c r="E549" s="616">
        <v>13</v>
      </c>
      <c r="F549" s="617">
        <v>6719001</v>
      </c>
      <c r="G549" s="618" t="s">
        <v>1194</v>
      </c>
      <c r="H549" s="619">
        <v>1233</v>
      </c>
      <c r="I549" s="620">
        <v>0</v>
      </c>
      <c r="J549" s="619">
        <v>0</v>
      </c>
      <c r="K549" s="621">
        <v>0</v>
      </c>
      <c r="L549" s="613" t="s">
        <v>1453</v>
      </c>
    </row>
    <row r="550" spans="1:12" ht="38.25" customHeight="1">
      <c r="A550" s="502"/>
      <c r="B550" s="511" t="s">
        <v>1163</v>
      </c>
      <c r="C550" s="614">
        <v>70</v>
      </c>
      <c r="D550" s="615">
        <v>1</v>
      </c>
      <c r="E550" s="616">
        <v>13</v>
      </c>
      <c r="F550" s="617">
        <v>6719001</v>
      </c>
      <c r="G550" s="618" t="s">
        <v>1194</v>
      </c>
      <c r="H550" s="619">
        <v>1233</v>
      </c>
      <c r="I550" s="620">
        <v>0</v>
      </c>
      <c r="J550" s="619">
        <v>0</v>
      </c>
      <c r="K550" s="621">
        <v>0</v>
      </c>
      <c r="L550" s="613" t="s">
        <v>1453</v>
      </c>
    </row>
    <row r="551" spans="1:12" ht="25.5" customHeight="1">
      <c r="A551" s="502"/>
      <c r="B551" s="511" t="s">
        <v>1770</v>
      </c>
      <c r="C551" s="614">
        <v>70</v>
      </c>
      <c r="D551" s="615">
        <v>1</v>
      </c>
      <c r="E551" s="616">
        <v>13</v>
      </c>
      <c r="F551" s="617">
        <v>6719001</v>
      </c>
      <c r="G551" s="618" t="s">
        <v>1771</v>
      </c>
      <c r="H551" s="619">
        <v>4144</v>
      </c>
      <c r="I551" s="620">
        <v>0</v>
      </c>
      <c r="J551" s="619">
        <v>4335</v>
      </c>
      <c r="K551" s="621">
        <v>0</v>
      </c>
      <c r="L551" s="613" t="s">
        <v>1453</v>
      </c>
    </row>
    <row r="552" spans="1:12" ht="25.5" customHeight="1">
      <c r="A552" s="502"/>
      <c r="B552" s="511" t="s">
        <v>1162</v>
      </c>
      <c r="C552" s="614">
        <v>70</v>
      </c>
      <c r="D552" s="615">
        <v>1</v>
      </c>
      <c r="E552" s="616">
        <v>13</v>
      </c>
      <c r="F552" s="617">
        <v>6719001</v>
      </c>
      <c r="G552" s="618" t="s">
        <v>1771</v>
      </c>
      <c r="H552" s="619">
        <v>4144</v>
      </c>
      <c r="I552" s="620">
        <v>0</v>
      </c>
      <c r="J552" s="619">
        <v>4335</v>
      </c>
      <c r="K552" s="621">
        <v>0</v>
      </c>
      <c r="L552" s="613" t="s">
        <v>1453</v>
      </c>
    </row>
    <row r="553" spans="1:12" ht="13.5" customHeight="1">
      <c r="A553" s="502"/>
      <c r="B553" s="511" t="s">
        <v>1863</v>
      </c>
      <c r="C553" s="614">
        <v>70</v>
      </c>
      <c r="D553" s="615">
        <v>1</v>
      </c>
      <c r="E553" s="616">
        <v>13</v>
      </c>
      <c r="F553" s="617">
        <v>6719001</v>
      </c>
      <c r="G553" s="618" t="s">
        <v>1864</v>
      </c>
      <c r="H553" s="619">
        <v>157</v>
      </c>
      <c r="I553" s="620">
        <v>0</v>
      </c>
      <c r="J553" s="619">
        <v>157</v>
      </c>
      <c r="K553" s="621">
        <v>0</v>
      </c>
      <c r="L553" s="613" t="s">
        <v>1453</v>
      </c>
    </row>
    <row r="554" spans="1:12" ht="25.5" customHeight="1">
      <c r="A554" s="502"/>
      <c r="B554" s="511" t="s">
        <v>1162</v>
      </c>
      <c r="C554" s="614">
        <v>70</v>
      </c>
      <c r="D554" s="615">
        <v>1</v>
      </c>
      <c r="E554" s="616">
        <v>13</v>
      </c>
      <c r="F554" s="617">
        <v>6719001</v>
      </c>
      <c r="G554" s="618" t="s">
        <v>1864</v>
      </c>
      <c r="H554" s="619">
        <v>157</v>
      </c>
      <c r="I554" s="620">
        <v>0</v>
      </c>
      <c r="J554" s="619">
        <v>157</v>
      </c>
      <c r="K554" s="621">
        <v>0</v>
      </c>
      <c r="L554" s="613" t="s">
        <v>1453</v>
      </c>
    </row>
    <row r="555" spans="1:12" ht="25.5" customHeight="1">
      <c r="A555" s="502"/>
      <c r="B555" s="511" t="s">
        <v>1715</v>
      </c>
      <c r="C555" s="614">
        <v>70</v>
      </c>
      <c r="D555" s="615">
        <v>3</v>
      </c>
      <c r="E555" s="616">
        <v>0</v>
      </c>
      <c r="F555" s="617">
        <v>0</v>
      </c>
      <c r="G555" s="618">
        <v>0</v>
      </c>
      <c r="H555" s="619">
        <v>1100</v>
      </c>
      <c r="I555" s="620">
        <v>0</v>
      </c>
      <c r="J555" s="619">
        <v>1100</v>
      </c>
      <c r="K555" s="621">
        <v>0</v>
      </c>
      <c r="L555" s="613" t="s">
        <v>1453</v>
      </c>
    </row>
    <row r="556" spans="1:12" ht="38.25" customHeight="1">
      <c r="A556" s="502"/>
      <c r="B556" s="519" t="s">
        <v>1348</v>
      </c>
      <c r="C556" s="622">
        <v>70</v>
      </c>
      <c r="D556" s="623">
        <v>3</v>
      </c>
      <c r="E556" s="624">
        <v>9</v>
      </c>
      <c r="F556" s="625">
        <v>0</v>
      </c>
      <c r="G556" s="626">
        <v>0</v>
      </c>
      <c r="H556" s="627">
        <v>1100</v>
      </c>
      <c r="I556" s="628">
        <v>0</v>
      </c>
      <c r="J556" s="627">
        <v>1100</v>
      </c>
      <c r="K556" s="629">
        <v>0</v>
      </c>
      <c r="L556" s="613" t="s">
        <v>1453</v>
      </c>
    </row>
    <row r="557" spans="1:12" ht="63.75" customHeight="1">
      <c r="A557" s="502"/>
      <c r="B557" s="511" t="s">
        <v>1418</v>
      </c>
      <c r="C557" s="614">
        <v>70</v>
      </c>
      <c r="D557" s="615">
        <v>3</v>
      </c>
      <c r="E557" s="616">
        <v>9</v>
      </c>
      <c r="F557" s="617">
        <v>6710000</v>
      </c>
      <c r="G557" s="618">
        <v>0</v>
      </c>
      <c r="H557" s="619">
        <v>1100</v>
      </c>
      <c r="I557" s="620">
        <v>0</v>
      </c>
      <c r="J557" s="619">
        <v>1100</v>
      </c>
      <c r="K557" s="621">
        <v>0</v>
      </c>
      <c r="L557" s="613" t="s">
        <v>1453</v>
      </c>
    </row>
    <row r="558" spans="1:12" ht="63.75" customHeight="1">
      <c r="A558" s="502"/>
      <c r="B558" s="519" t="s">
        <v>1420</v>
      </c>
      <c r="C558" s="622">
        <v>70</v>
      </c>
      <c r="D558" s="623">
        <v>3</v>
      </c>
      <c r="E558" s="624">
        <v>9</v>
      </c>
      <c r="F558" s="625">
        <v>6719001</v>
      </c>
      <c r="G558" s="626">
        <v>0</v>
      </c>
      <c r="H558" s="627">
        <v>1100</v>
      </c>
      <c r="I558" s="628">
        <v>0</v>
      </c>
      <c r="J558" s="627">
        <v>1100</v>
      </c>
      <c r="K558" s="629">
        <v>0</v>
      </c>
      <c r="L558" s="613" t="s">
        <v>1453</v>
      </c>
    </row>
    <row r="559" spans="1:12" ht="25.5" customHeight="1">
      <c r="A559" s="502"/>
      <c r="B559" s="511" t="s">
        <v>1770</v>
      </c>
      <c r="C559" s="614">
        <v>70</v>
      </c>
      <c r="D559" s="615">
        <v>3</v>
      </c>
      <c r="E559" s="616">
        <v>9</v>
      </c>
      <c r="F559" s="617">
        <v>6719001</v>
      </c>
      <c r="G559" s="618" t="s">
        <v>1771</v>
      </c>
      <c r="H559" s="619">
        <v>1100</v>
      </c>
      <c r="I559" s="620">
        <v>0</v>
      </c>
      <c r="J559" s="619">
        <v>1100</v>
      </c>
      <c r="K559" s="621">
        <v>0</v>
      </c>
      <c r="L559" s="613" t="s">
        <v>1453</v>
      </c>
    </row>
    <row r="560" spans="1:12" ht="13.5" customHeight="1">
      <c r="A560" s="502"/>
      <c r="B560" s="511" t="s">
        <v>1164</v>
      </c>
      <c r="C560" s="614">
        <v>70</v>
      </c>
      <c r="D560" s="615">
        <v>3</v>
      </c>
      <c r="E560" s="616">
        <v>9</v>
      </c>
      <c r="F560" s="617">
        <v>6719001</v>
      </c>
      <c r="G560" s="618" t="s">
        <v>1771</v>
      </c>
      <c r="H560" s="619">
        <v>1100</v>
      </c>
      <c r="I560" s="620">
        <v>0</v>
      </c>
      <c r="J560" s="619">
        <v>1100</v>
      </c>
      <c r="K560" s="621">
        <v>0</v>
      </c>
      <c r="L560" s="613" t="s">
        <v>1453</v>
      </c>
    </row>
    <row r="561" spans="1:12" ht="25.5" customHeight="1">
      <c r="A561" s="502"/>
      <c r="B561" s="511" t="s">
        <v>1165</v>
      </c>
      <c r="C561" s="614">
        <v>70</v>
      </c>
      <c r="D561" s="615">
        <v>3</v>
      </c>
      <c r="E561" s="616">
        <v>9</v>
      </c>
      <c r="F561" s="617">
        <v>6719001</v>
      </c>
      <c r="G561" s="618" t="s">
        <v>1771</v>
      </c>
      <c r="H561" s="619">
        <v>0</v>
      </c>
      <c r="I561" s="620">
        <v>0</v>
      </c>
      <c r="J561" s="619">
        <v>0</v>
      </c>
      <c r="K561" s="621">
        <v>0</v>
      </c>
      <c r="L561" s="613" t="s">
        <v>1453</v>
      </c>
    </row>
    <row r="562" spans="1:12" ht="13.5" customHeight="1">
      <c r="A562" s="502"/>
      <c r="B562" s="511" t="s">
        <v>1658</v>
      </c>
      <c r="C562" s="614">
        <v>70</v>
      </c>
      <c r="D562" s="615">
        <v>4</v>
      </c>
      <c r="E562" s="616">
        <v>0</v>
      </c>
      <c r="F562" s="617">
        <v>0</v>
      </c>
      <c r="G562" s="618">
        <v>0</v>
      </c>
      <c r="H562" s="619">
        <v>1389</v>
      </c>
      <c r="I562" s="620">
        <v>0</v>
      </c>
      <c r="J562" s="619">
        <v>898</v>
      </c>
      <c r="K562" s="621">
        <v>0</v>
      </c>
      <c r="L562" s="613" t="s">
        <v>1453</v>
      </c>
    </row>
    <row r="563" spans="1:12" ht="13.5" customHeight="1">
      <c r="A563" s="502"/>
      <c r="B563" s="519" t="s">
        <v>1663</v>
      </c>
      <c r="C563" s="622">
        <v>70</v>
      </c>
      <c r="D563" s="623">
        <v>4</v>
      </c>
      <c r="E563" s="624">
        <v>12</v>
      </c>
      <c r="F563" s="625">
        <v>0</v>
      </c>
      <c r="G563" s="626">
        <v>0</v>
      </c>
      <c r="H563" s="627">
        <v>1389</v>
      </c>
      <c r="I563" s="628">
        <v>0</v>
      </c>
      <c r="J563" s="627">
        <v>898</v>
      </c>
      <c r="K563" s="629">
        <v>0</v>
      </c>
      <c r="L563" s="613" t="s">
        <v>1453</v>
      </c>
    </row>
    <row r="564" spans="1:12" ht="63.75" customHeight="1">
      <c r="A564" s="502"/>
      <c r="B564" s="511" t="s">
        <v>1418</v>
      </c>
      <c r="C564" s="614">
        <v>70</v>
      </c>
      <c r="D564" s="615">
        <v>4</v>
      </c>
      <c r="E564" s="616">
        <v>12</v>
      </c>
      <c r="F564" s="617">
        <v>6710000</v>
      </c>
      <c r="G564" s="618">
        <v>0</v>
      </c>
      <c r="H564" s="619">
        <v>1389</v>
      </c>
      <c r="I564" s="620">
        <v>0</v>
      </c>
      <c r="J564" s="619">
        <v>898</v>
      </c>
      <c r="K564" s="621">
        <v>0</v>
      </c>
      <c r="L564" s="613" t="s">
        <v>1453</v>
      </c>
    </row>
    <row r="565" spans="1:12" ht="63.75" customHeight="1">
      <c r="A565" s="502"/>
      <c r="B565" s="519" t="s">
        <v>1420</v>
      </c>
      <c r="C565" s="622">
        <v>70</v>
      </c>
      <c r="D565" s="623">
        <v>4</v>
      </c>
      <c r="E565" s="624">
        <v>12</v>
      </c>
      <c r="F565" s="625">
        <v>6719001</v>
      </c>
      <c r="G565" s="626">
        <v>0</v>
      </c>
      <c r="H565" s="627">
        <v>1389</v>
      </c>
      <c r="I565" s="628">
        <v>0</v>
      </c>
      <c r="J565" s="627">
        <v>898</v>
      </c>
      <c r="K565" s="629">
        <v>0</v>
      </c>
      <c r="L565" s="613" t="s">
        <v>1453</v>
      </c>
    </row>
    <row r="566" spans="1:12" ht="25.5" customHeight="1">
      <c r="A566" s="502"/>
      <c r="B566" s="511" t="s">
        <v>1768</v>
      </c>
      <c r="C566" s="614">
        <v>70</v>
      </c>
      <c r="D566" s="615">
        <v>4</v>
      </c>
      <c r="E566" s="616">
        <v>12</v>
      </c>
      <c r="F566" s="617">
        <v>6719001</v>
      </c>
      <c r="G566" s="618" t="s">
        <v>1769</v>
      </c>
      <c r="H566" s="619">
        <v>189</v>
      </c>
      <c r="I566" s="620">
        <v>0</v>
      </c>
      <c r="J566" s="619">
        <v>198</v>
      </c>
      <c r="K566" s="621">
        <v>0</v>
      </c>
      <c r="L566" s="613" t="s">
        <v>1453</v>
      </c>
    </row>
    <row r="567" spans="1:12" ht="38.25" customHeight="1">
      <c r="A567" s="502"/>
      <c r="B567" s="511" t="s">
        <v>1166</v>
      </c>
      <c r="C567" s="614">
        <v>70</v>
      </c>
      <c r="D567" s="615">
        <v>4</v>
      </c>
      <c r="E567" s="616">
        <v>12</v>
      </c>
      <c r="F567" s="617">
        <v>6719001</v>
      </c>
      <c r="G567" s="618" t="s">
        <v>1769</v>
      </c>
      <c r="H567" s="619">
        <v>189</v>
      </c>
      <c r="I567" s="620">
        <v>0</v>
      </c>
      <c r="J567" s="619">
        <v>198</v>
      </c>
      <c r="K567" s="621">
        <v>0</v>
      </c>
      <c r="L567" s="613" t="s">
        <v>1453</v>
      </c>
    </row>
    <row r="568" spans="1:12" ht="25.5" customHeight="1">
      <c r="A568" s="502"/>
      <c r="B568" s="511" t="s">
        <v>1770</v>
      </c>
      <c r="C568" s="614">
        <v>70</v>
      </c>
      <c r="D568" s="615">
        <v>4</v>
      </c>
      <c r="E568" s="616">
        <v>12</v>
      </c>
      <c r="F568" s="617">
        <v>6719001</v>
      </c>
      <c r="G568" s="618" t="s">
        <v>1771</v>
      </c>
      <c r="H568" s="619">
        <v>1200</v>
      </c>
      <c r="I568" s="620">
        <v>0</v>
      </c>
      <c r="J568" s="619">
        <v>700</v>
      </c>
      <c r="K568" s="621">
        <v>0</v>
      </c>
      <c r="L568" s="613" t="s">
        <v>1453</v>
      </c>
    </row>
    <row r="569" spans="1:12" ht="38.25" customHeight="1">
      <c r="A569" s="502"/>
      <c r="B569" s="511" t="s">
        <v>1166</v>
      </c>
      <c r="C569" s="614">
        <v>70</v>
      </c>
      <c r="D569" s="615">
        <v>4</v>
      </c>
      <c r="E569" s="616">
        <v>12</v>
      </c>
      <c r="F569" s="617">
        <v>6719001</v>
      </c>
      <c r="G569" s="618" t="s">
        <v>1771</v>
      </c>
      <c r="H569" s="619">
        <v>1200</v>
      </c>
      <c r="I569" s="620">
        <v>0</v>
      </c>
      <c r="J569" s="619">
        <v>700</v>
      </c>
      <c r="K569" s="621">
        <v>0</v>
      </c>
      <c r="L569" s="613" t="s">
        <v>1453</v>
      </c>
    </row>
    <row r="570" spans="1:12" ht="13.5" customHeight="1">
      <c r="A570" s="502"/>
      <c r="B570" s="511" t="s">
        <v>1665</v>
      </c>
      <c r="C570" s="614">
        <v>70</v>
      </c>
      <c r="D570" s="615">
        <v>5</v>
      </c>
      <c r="E570" s="616">
        <v>0</v>
      </c>
      <c r="F570" s="617">
        <v>0</v>
      </c>
      <c r="G570" s="618">
        <v>0</v>
      </c>
      <c r="H570" s="619">
        <v>23100.3</v>
      </c>
      <c r="I570" s="620">
        <v>10.5</v>
      </c>
      <c r="J570" s="619">
        <v>17250.3</v>
      </c>
      <c r="K570" s="621">
        <v>10.5</v>
      </c>
      <c r="L570" s="613" t="s">
        <v>1453</v>
      </c>
    </row>
    <row r="571" spans="1:12" ht="13.5" customHeight="1">
      <c r="A571" s="502"/>
      <c r="B571" s="519" t="s">
        <v>1666</v>
      </c>
      <c r="C571" s="622">
        <v>70</v>
      </c>
      <c r="D571" s="623">
        <v>5</v>
      </c>
      <c r="E571" s="624">
        <v>1</v>
      </c>
      <c r="F571" s="625">
        <v>0</v>
      </c>
      <c r="G571" s="626">
        <v>0</v>
      </c>
      <c r="H571" s="627">
        <v>23089.8</v>
      </c>
      <c r="I571" s="628">
        <v>0</v>
      </c>
      <c r="J571" s="627">
        <v>17239.8</v>
      </c>
      <c r="K571" s="629">
        <v>0</v>
      </c>
      <c r="L571" s="613" t="s">
        <v>1453</v>
      </c>
    </row>
    <row r="572" spans="1:12" ht="51" customHeight="1">
      <c r="A572" s="502"/>
      <c r="B572" s="511" t="s">
        <v>1248</v>
      </c>
      <c r="C572" s="614">
        <v>70</v>
      </c>
      <c r="D572" s="615">
        <v>5</v>
      </c>
      <c r="E572" s="616">
        <v>1</v>
      </c>
      <c r="F572" s="617">
        <v>5710000</v>
      </c>
      <c r="G572" s="618">
        <v>0</v>
      </c>
      <c r="H572" s="619">
        <v>17239.8</v>
      </c>
      <c r="I572" s="620">
        <v>0</v>
      </c>
      <c r="J572" s="619">
        <v>17239.8</v>
      </c>
      <c r="K572" s="621">
        <v>0</v>
      </c>
      <c r="L572" s="613" t="s">
        <v>1453</v>
      </c>
    </row>
    <row r="573" spans="1:12" ht="63.75" customHeight="1">
      <c r="A573" s="502"/>
      <c r="B573" s="519" t="s">
        <v>1250</v>
      </c>
      <c r="C573" s="622">
        <v>70</v>
      </c>
      <c r="D573" s="623">
        <v>5</v>
      </c>
      <c r="E573" s="624">
        <v>1</v>
      </c>
      <c r="F573" s="625">
        <v>5715410</v>
      </c>
      <c r="G573" s="626">
        <v>0</v>
      </c>
      <c r="H573" s="627">
        <v>17239.8</v>
      </c>
      <c r="I573" s="628">
        <v>0</v>
      </c>
      <c r="J573" s="627">
        <v>17239.8</v>
      </c>
      <c r="K573" s="629">
        <v>0</v>
      </c>
      <c r="L573" s="613" t="s">
        <v>1453</v>
      </c>
    </row>
    <row r="574" spans="1:12" ht="38.25" customHeight="1">
      <c r="A574" s="502"/>
      <c r="B574" s="511" t="s">
        <v>1252</v>
      </c>
      <c r="C574" s="614">
        <v>70</v>
      </c>
      <c r="D574" s="615">
        <v>5</v>
      </c>
      <c r="E574" s="616">
        <v>1</v>
      </c>
      <c r="F574" s="617">
        <v>5715410</v>
      </c>
      <c r="G574" s="618" t="s">
        <v>1253</v>
      </c>
      <c r="H574" s="619">
        <v>17239.8</v>
      </c>
      <c r="I574" s="620">
        <v>0</v>
      </c>
      <c r="J574" s="619">
        <v>17239.8</v>
      </c>
      <c r="K574" s="621">
        <v>0</v>
      </c>
      <c r="L574" s="613" t="s">
        <v>1453</v>
      </c>
    </row>
    <row r="575" spans="1:12" ht="25.5" customHeight="1">
      <c r="A575" s="502"/>
      <c r="B575" s="511" t="s">
        <v>1167</v>
      </c>
      <c r="C575" s="614">
        <v>70</v>
      </c>
      <c r="D575" s="615">
        <v>5</v>
      </c>
      <c r="E575" s="616">
        <v>1</v>
      </c>
      <c r="F575" s="617">
        <v>5715410</v>
      </c>
      <c r="G575" s="618" t="s">
        <v>1253</v>
      </c>
      <c r="H575" s="619">
        <v>17239.8</v>
      </c>
      <c r="I575" s="620">
        <v>0</v>
      </c>
      <c r="J575" s="619">
        <v>17239.8</v>
      </c>
      <c r="K575" s="621">
        <v>0</v>
      </c>
      <c r="L575" s="613" t="s">
        <v>1453</v>
      </c>
    </row>
    <row r="576" spans="1:12" ht="63.75" customHeight="1">
      <c r="A576" s="502"/>
      <c r="B576" s="511" t="s">
        <v>1418</v>
      </c>
      <c r="C576" s="614">
        <v>70</v>
      </c>
      <c r="D576" s="615">
        <v>5</v>
      </c>
      <c r="E576" s="616">
        <v>1</v>
      </c>
      <c r="F576" s="617">
        <v>6710000</v>
      </c>
      <c r="G576" s="618">
        <v>0</v>
      </c>
      <c r="H576" s="619">
        <v>5850</v>
      </c>
      <c r="I576" s="620">
        <v>0</v>
      </c>
      <c r="J576" s="619">
        <v>0</v>
      </c>
      <c r="K576" s="621">
        <v>0</v>
      </c>
      <c r="L576" s="613" t="s">
        <v>1453</v>
      </c>
    </row>
    <row r="577" spans="1:12" ht="63.75" customHeight="1">
      <c r="A577" s="502"/>
      <c r="B577" s="519" t="s">
        <v>1420</v>
      </c>
      <c r="C577" s="622">
        <v>70</v>
      </c>
      <c r="D577" s="623">
        <v>5</v>
      </c>
      <c r="E577" s="624">
        <v>1</v>
      </c>
      <c r="F577" s="625">
        <v>6719001</v>
      </c>
      <c r="G577" s="626">
        <v>0</v>
      </c>
      <c r="H577" s="627">
        <v>5850</v>
      </c>
      <c r="I577" s="628">
        <v>0</v>
      </c>
      <c r="J577" s="627">
        <v>0</v>
      </c>
      <c r="K577" s="629">
        <v>0</v>
      </c>
      <c r="L577" s="613" t="s">
        <v>1453</v>
      </c>
    </row>
    <row r="578" spans="1:12" ht="34.5" customHeight="1">
      <c r="A578" s="502"/>
      <c r="B578" s="511" t="s">
        <v>1193</v>
      </c>
      <c r="C578" s="614">
        <v>70</v>
      </c>
      <c r="D578" s="615">
        <v>5</v>
      </c>
      <c r="E578" s="616">
        <v>1</v>
      </c>
      <c r="F578" s="617">
        <v>6719001</v>
      </c>
      <c r="G578" s="618" t="s">
        <v>1194</v>
      </c>
      <c r="H578" s="619">
        <v>5850</v>
      </c>
      <c r="I578" s="620">
        <v>0</v>
      </c>
      <c r="J578" s="619">
        <v>0</v>
      </c>
      <c r="K578" s="621">
        <v>0</v>
      </c>
      <c r="L578" s="613" t="s">
        <v>1453</v>
      </c>
    </row>
    <row r="579" spans="1:12" ht="38.25" customHeight="1">
      <c r="A579" s="502"/>
      <c r="B579" s="511" t="s">
        <v>1163</v>
      </c>
      <c r="C579" s="614">
        <v>70</v>
      </c>
      <c r="D579" s="615">
        <v>5</v>
      </c>
      <c r="E579" s="616">
        <v>1</v>
      </c>
      <c r="F579" s="617">
        <v>6719001</v>
      </c>
      <c r="G579" s="618" t="s">
        <v>1194</v>
      </c>
      <c r="H579" s="619">
        <v>5850</v>
      </c>
      <c r="I579" s="620">
        <v>0</v>
      </c>
      <c r="J579" s="619">
        <v>0</v>
      </c>
      <c r="K579" s="621">
        <v>0</v>
      </c>
      <c r="L579" s="613" t="s">
        <v>1453</v>
      </c>
    </row>
    <row r="580" spans="1:12" ht="25.5" customHeight="1">
      <c r="A580" s="502"/>
      <c r="B580" s="519" t="s">
        <v>1271</v>
      </c>
      <c r="C580" s="622">
        <v>70</v>
      </c>
      <c r="D580" s="623">
        <v>5</v>
      </c>
      <c r="E580" s="624">
        <v>5</v>
      </c>
      <c r="F580" s="625">
        <v>0</v>
      </c>
      <c r="G580" s="626">
        <v>0</v>
      </c>
      <c r="H580" s="627">
        <v>10.5</v>
      </c>
      <c r="I580" s="628">
        <v>10.5</v>
      </c>
      <c r="J580" s="627">
        <v>10.5</v>
      </c>
      <c r="K580" s="629">
        <v>10.5</v>
      </c>
      <c r="L580" s="613" t="s">
        <v>1453</v>
      </c>
    </row>
    <row r="581" spans="1:12" ht="51" customHeight="1">
      <c r="A581" s="502"/>
      <c r="B581" s="511" t="s">
        <v>1266</v>
      </c>
      <c r="C581" s="614">
        <v>70</v>
      </c>
      <c r="D581" s="615">
        <v>5</v>
      </c>
      <c r="E581" s="616">
        <v>5</v>
      </c>
      <c r="F581" s="617">
        <v>5750000</v>
      </c>
      <c r="G581" s="618">
        <v>0</v>
      </c>
      <c r="H581" s="619">
        <v>10.5</v>
      </c>
      <c r="I581" s="620">
        <v>10.5</v>
      </c>
      <c r="J581" s="619">
        <v>10.5</v>
      </c>
      <c r="K581" s="621">
        <v>10.5</v>
      </c>
      <c r="L581" s="613" t="s">
        <v>1453</v>
      </c>
    </row>
    <row r="582" spans="1:12" ht="178.5" customHeight="1">
      <c r="A582" s="502"/>
      <c r="B582" s="519" t="s">
        <v>1270</v>
      </c>
      <c r="C582" s="622">
        <v>70</v>
      </c>
      <c r="D582" s="623">
        <v>5</v>
      </c>
      <c r="E582" s="624">
        <v>5</v>
      </c>
      <c r="F582" s="625">
        <v>5755529</v>
      </c>
      <c r="G582" s="626">
        <v>0</v>
      </c>
      <c r="H582" s="627">
        <v>10.5</v>
      </c>
      <c r="I582" s="628">
        <v>10.5</v>
      </c>
      <c r="J582" s="627">
        <v>10.5</v>
      </c>
      <c r="K582" s="629">
        <v>10.5</v>
      </c>
      <c r="L582" s="613" t="s">
        <v>1453</v>
      </c>
    </row>
    <row r="583" spans="1:12" ht="25.5" customHeight="1">
      <c r="A583" s="502"/>
      <c r="B583" s="511" t="s">
        <v>1770</v>
      </c>
      <c r="C583" s="614">
        <v>70</v>
      </c>
      <c r="D583" s="615">
        <v>5</v>
      </c>
      <c r="E583" s="616">
        <v>5</v>
      </c>
      <c r="F583" s="617">
        <v>5755529</v>
      </c>
      <c r="G583" s="618" t="s">
        <v>1771</v>
      </c>
      <c r="H583" s="619">
        <v>10.5</v>
      </c>
      <c r="I583" s="620">
        <v>10.5</v>
      </c>
      <c r="J583" s="619">
        <v>10.5</v>
      </c>
      <c r="K583" s="621">
        <v>10.5</v>
      </c>
      <c r="L583" s="613" t="s">
        <v>1453</v>
      </c>
    </row>
    <row r="584" spans="1:12" ht="114.75" customHeight="1">
      <c r="A584" s="502"/>
      <c r="B584" s="511" t="s">
        <v>1168</v>
      </c>
      <c r="C584" s="614">
        <v>70</v>
      </c>
      <c r="D584" s="615">
        <v>5</v>
      </c>
      <c r="E584" s="616">
        <v>5</v>
      </c>
      <c r="F584" s="617">
        <v>5755529</v>
      </c>
      <c r="G584" s="618" t="s">
        <v>1771</v>
      </c>
      <c r="H584" s="619">
        <v>10.5</v>
      </c>
      <c r="I584" s="620">
        <v>10.5</v>
      </c>
      <c r="J584" s="619">
        <v>10.5</v>
      </c>
      <c r="K584" s="621">
        <v>10.5</v>
      </c>
      <c r="L584" s="613" t="s">
        <v>1453</v>
      </c>
    </row>
    <row r="585" spans="1:12" ht="13.5" customHeight="1">
      <c r="A585" s="502"/>
      <c r="B585" s="511" t="s">
        <v>1673</v>
      </c>
      <c r="C585" s="614">
        <v>70</v>
      </c>
      <c r="D585" s="615">
        <v>10</v>
      </c>
      <c r="E585" s="616">
        <v>0</v>
      </c>
      <c r="F585" s="617">
        <v>0</v>
      </c>
      <c r="G585" s="618">
        <v>0</v>
      </c>
      <c r="H585" s="619">
        <v>24530.83</v>
      </c>
      <c r="I585" s="620">
        <v>19189.7</v>
      </c>
      <c r="J585" s="619">
        <v>28369.03</v>
      </c>
      <c r="K585" s="621">
        <v>23627.9</v>
      </c>
      <c r="L585" s="613" t="s">
        <v>1453</v>
      </c>
    </row>
    <row r="586" spans="1:12" ht="13.5" customHeight="1">
      <c r="A586" s="502"/>
      <c r="B586" s="519" t="s">
        <v>1269</v>
      </c>
      <c r="C586" s="622">
        <v>70</v>
      </c>
      <c r="D586" s="623">
        <v>10</v>
      </c>
      <c r="E586" s="624">
        <v>3</v>
      </c>
      <c r="F586" s="625">
        <v>0</v>
      </c>
      <c r="G586" s="626">
        <v>0</v>
      </c>
      <c r="H586" s="627">
        <v>7616.33</v>
      </c>
      <c r="I586" s="628">
        <v>5875.2</v>
      </c>
      <c r="J586" s="627">
        <v>7616.33</v>
      </c>
      <c r="K586" s="629">
        <v>5875.2</v>
      </c>
      <c r="L586" s="613" t="s">
        <v>1453</v>
      </c>
    </row>
    <row r="587" spans="1:12" ht="51" customHeight="1">
      <c r="A587" s="502"/>
      <c r="B587" s="511" t="s">
        <v>1266</v>
      </c>
      <c r="C587" s="614">
        <v>70</v>
      </c>
      <c r="D587" s="615">
        <v>10</v>
      </c>
      <c r="E587" s="616">
        <v>3</v>
      </c>
      <c r="F587" s="617">
        <v>5750000</v>
      </c>
      <c r="G587" s="618">
        <v>0</v>
      </c>
      <c r="H587" s="619">
        <v>1741.13</v>
      </c>
      <c r="I587" s="620">
        <v>0</v>
      </c>
      <c r="J587" s="619">
        <v>1741.13</v>
      </c>
      <c r="K587" s="621">
        <v>0</v>
      </c>
      <c r="L587" s="613" t="s">
        <v>1453</v>
      </c>
    </row>
    <row r="588" spans="1:12" ht="114.75" customHeight="1">
      <c r="A588" s="502"/>
      <c r="B588" s="519" t="s">
        <v>1267</v>
      </c>
      <c r="C588" s="622">
        <v>70</v>
      </c>
      <c r="D588" s="623">
        <v>10</v>
      </c>
      <c r="E588" s="624">
        <v>3</v>
      </c>
      <c r="F588" s="625">
        <v>5755440</v>
      </c>
      <c r="G588" s="626">
        <v>0</v>
      </c>
      <c r="H588" s="627">
        <v>1644.4</v>
      </c>
      <c r="I588" s="628">
        <v>0</v>
      </c>
      <c r="J588" s="627">
        <v>1644.4</v>
      </c>
      <c r="K588" s="629">
        <v>0</v>
      </c>
      <c r="L588" s="613" t="s">
        <v>1453</v>
      </c>
    </row>
    <row r="589" spans="1:12" ht="13.5" customHeight="1">
      <c r="A589" s="502"/>
      <c r="B589" s="511" t="s">
        <v>1812</v>
      </c>
      <c r="C589" s="614">
        <v>70</v>
      </c>
      <c r="D589" s="615">
        <v>10</v>
      </c>
      <c r="E589" s="616">
        <v>3</v>
      </c>
      <c r="F589" s="617">
        <v>5755440</v>
      </c>
      <c r="G589" s="618" t="s">
        <v>1813</v>
      </c>
      <c r="H589" s="619">
        <v>1644.4</v>
      </c>
      <c r="I589" s="620">
        <v>0</v>
      </c>
      <c r="J589" s="619">
        <v>1644.4</v>
      </c>
      <c r="K589" s="621">
        <v>0</v>
      </c>
      <c r="L589" s="613" t="s">
        <v>1453</v>
      </c>
    </row>
    <row r="590" spans="1:12" ht="25.5" customHeight="1">
      <c r="A590" s="502"/>
      <c r="B590" s="511" t="s">
        <v>1169</v>
      </c>
      <c r="C590" s="614">
        <v>70</v>
      </c>
      <c r="D590" s="615">
        <v>10</v>
      </c>
      <c r="E590" s="616">
        <v>3</v>
      </c>
      <c r="F590" s="617">
        <v>5755440</v>
      </c>
      <c r="G590" s="618" t="s">
        <v>1813</v>
      </c>
      <c r="H590" s="619">
        <v>1644.4</v>
      </c>
      <c r="I590" s="620">
        <v>0</v>
      </c>
      <c r="J590" s="619">
        <v>1644.4</v>
      </c>
      <c r="K590" s="621">
        <v>0</v>
      </c>
      <c r="L590" s="613" t="s">
        <v>1453</v>
      </c>
    </row>
    <row r="591" spans="1:12" ht="63.75" customHeight="1">
      <c r="A591" s="502"/>
      <c r="B591" s="519" t="s">
        <v>1272</v>
      </c>
      <c r="C591" s="622">
        <v>70</v>
      </c>
      <c r="D591" s="623">
        <v>10</v>
      </c>
      <c r="E591" s="624">
        <v>3</v>
      </c>
      <c r="F591" s="625">
        <v>5759001</v>
      </c>
      <c r="G591" s="626">
        <v>0</v>
      </c>
      <c r="H591" s="627">
        <v>96.73</v>
      </c>
      <c r="I591" s="628">
        <v>0</v>
      </c>
      <c r="J591" s="627">
        <v>96.73</v>
      </c>
      <c r="K591" s="629">
        <v>0</v>
      </c>
      <c r="L591" s="613" t="s">
        <v>1453</v>
      </c>
    </row>
    <row r="592" spans="1:12" ht="13.5" customHeight="1">
      <c r="A592" s="502"/>
      <c r="B592" s="511" t="s">
        <v>1812</v>
      </c>
      <c r="C592" s="614">
        <v>70</v>
      </c>
      <c r="D592" s="615">
        <v>10</v>
      </c>
      <c r="E592" s="616">
        <v>3</v>
      </c>
      <c r="F592" s="617">
        <v>5759001</v>
      </c>
      <c r="G592" s="618" t="s">
        <v>1813</v>
      </c>
      <c r="H592" s="619">
        <v>96.73</v>
      </c>
      <c r="I592" s="620">
        <v>0</v>
      </c>
      <c r="J592" s="619">
        <v>96.73</v>
      </c>
      <c r="K592" s="621">
        <v>0</v>
      </c>
      <c r="L592" s="613" t="s">
        <v>1453</v>
      </c>
    </row>
    <row r="593" spans="1:12" ht="51" customHeight="1">
      <c r="A593" s="502"/>
      <c r="B593" s="511" t="s">
        <v>1170</v>
      </c>
      <c r="C593" s="614">
        <v>70</v>
      </c>
      <c r="D593" s="615">
        <v>10</v>
      </c>
      <c r="E593" s="616">
        <v>3</v>
      </c>
      <c r="F593" s="617">
        <v>5759001</v>
      </c>
      <c r="G593" s="618" t="s">
        <v>1813</v>
      </c>
      <c r="H593" s="619">
        <v>96.73</v>
      </c>
      <c r="I593" s="620">
        <v>0</v>
      </c>
      <c r="J593" s="619">
        <v>96.73</v>
      </c>
      <c r="K593" s="621">
        <v>0</v>
      </c>
      <c r="L593" s="613" t="s">
        <v>1453</v>
      </c>
    </row>
    <row r="594" spans="1:12" ht="25.5" customHeight="1">
      <c r="A594" s="502"/>
      <c r="B594" s="511" t="s">
        <v>1022</v>
      </c>
      <c r="C594" s="614">
        <v>70</v>
      </c>
      <c r="D594" s="615">
        <v>10</v>
      </c>
      <c r="E594" s="616">
        <v>3</v>
      </c>
      <c r="F594" s="617">
        <v>9040000</v>
      </c>
      <c r="G594" s="618">
        <v>0</v>
      </c>
      <c r="H594" s="619">
        <v>5875.2</v>
      </c>
      <c r="I594" s="620">
        <v>5875.2</v>
      </c>
      <c r="J594" s="619">
        <v>5875.2</v>
      </c>
      <c r="K594" s="621">
        <v>5875.2</v>
      </c>
      <c r="L594" s="613" t="s">
        <v>1453</v>
      </c>
    </row>
    <row r="595" spans="1:12" ht="153" customHeight="1">
      <c r="A595" s="502"/>
      <c r="B595" s="519" t="s">
        <v>1029</v>
      </c>
      <c r="C595" s="622">
        <v>70</v>
      </c>
      <c r="D595" s="623">
        <v>10</v>
      </c>
      <c r="E595" s="624">
        <v>3</v>
      </c>
      <c r="F595" s="625">
        <v>9045135</v>
      </c>
      <c r="G595" s="626">
        <v>0</v>
      </c>
      <c r="H595" s="627">
        <v>5875.2</v>
      </c>
      <c r="I595" s="628">
        <v>5875.2</v>
      </c>
      <c r="J595" s="627">
        <v>5875.2</v>
      </c>
      <c r="K595" s="629">
        <v>5875.2</v>
      </c>
      <c r="L595" s="613" t="s">
        <v>1453</v>
      </c>
    </row>
    <row r="596" spans="1:12" ht="13.5" customHeight="1">
      <c r="A596" s="502"/>
      <c r="B596" s="511" t="s">
        <v>1812</v>
      </c>
      <c r="C596" s="614">
        <v>70</v>
      </c>
      <c r="D596" s="615">
        <v>10</v>
      </c>
      <c r="E596" s="616">
        <v>3</v>
      </c>
      <c r="F596" s="617">
        <v>9045135</v>
      </c>
      <c r="G596" s="618" t="s">
        <v>1813</v>
      </c>
      <c r="H596" s="619">
        <v>5875.2</v>
      </c>
      <c r="I596" s="620">
        <v>5875.2</v>
      </c>
      <c r="J596" s="619">
        <v>5875.2</v>
      </c>
      <c r="K596" s="621">
        <v>5875.2</v>
      </c>
      <c r="L596" s="613" t="s">
        <v>1453</v>
      </c>
    </row>
    <row r="597" spans="1:12" ht="63.75" customHeight="1">
      <c r="A597" s="502"/>
      <c r="B597" s="511" t="s">
        <v>1171</v>
      </c>
      <c r="C597" s="614">
        <v>70</v>
      </c>
      <c r="D597" s="615">
        <v>10</v>
      </c>
      <c r="E597" s="616">
        <v>3</v>
      </c>
      <c r="F597" s="617">
        <v>9045135</v>
      </c>
      <c r="G597" s="618" t="s">
        <v>1813</v>
      </c>
      <c r="H597" s="619">
        <v>5875.2</v>
      </c>
      <c r="I597" s="620">
        <v>5875.2</v>
      </c>
      <c r="J597" s="619">
        <v>5875.2</v>
      </c>
      <c r="K597" s="621">
        <v>5875.2</v>
      </c>
      <c r="L597" s="613" t="s">
        <v>1453</v>
      </c>
    </row>
    <row r="598" spans="1:12" ht="13.5" customHeight="1">
      <c r="A598" s="502"/>
      <c r="B598" s="519" t="s">
        <v>1760</v>
      </c>
      <c r="C598" s="622">
        <v>70</v>
      </c>
      <c r="D598" s="623">
        <v>10</v>
      </c>
      <c r="E598" s="624">
        <v>4</v>
      </c>
      <c r="F598" s="625">
        <v>0</v>
      </c>
      <c r="G598" s="626">
        <v>0</v>
      </c>
      <c r="H598" s="627">
        <v>13314.5</v>
      </c>
      <c r="I598" s="628">
        <v>13314.5</v>
      </c>
      <c r="J598" s="627">
        <v>17752.7</v>
      </c>
      <c r="K598" s="629">
        <v>17752.7</v>
      </c>
      <c r="L598" s="613" t="s">
        <v>1453</v>
      </c>
    </row>
    <row r="599" spans="1:12" ht="51" customHeight="1">
      <c r="A599" s="502"/>
      <c r="B599" s="511" t="s">
        <v>1814</v>
      </c>
      <c r="C599" s="614">
        <v>70</v>
      </c>
      <c r="D599" s="615">
        <v>10</v>
      </c>
      <c r="E599" s="616">
        <v>4</v>
      </c>
      <c r="F599" s="617">
        <v>5240000</v>
      </c>
      <c r="G599" s="618">
        <v>0</v>
      </c>
      <c r="H599" s="619">
        <v>13314.5</v>
      </c>
      <c r="I599" s="620">
        <v>13314.5</v>
      </c>
      <c r="J599" s="619">
        <v>17752.7</v>
      </c>
      <c r="K599" s="621">
        <v>17752.7</v>
      </c>
      <c r="L599" s="613" t="s">
        <v>1453</v>
      </c>
    </row>
    <row r="600" spans="1:12" ht="102" customHeight="1">
      <c r="A600" s="502"/>
      <c r="B600" s="519" t="s">
        <v>1815</v>
      </c>
      <c r="C600" s="622">
        <v>70</v>
      </c>
      <c r="D600" s="623">
        <v>10</v>
      </c>
      <c r="E600" s="624">
        <v>4</v>
      </c>
      <c r="F600" s="625">
        <v>5245511</v>
      </c>
      <c r="G600" s="626">
        <v>0</v>
      </c>
      <c r="H600" s="627">
        <v>13314.5</v>
      </c>
      <c r="I600" s="628">
        <v>13314.5</v>
      </c>
      <c r="J600" s="627">
        <v>17752.7</v>
      </c>
      <c r="K600" s="629">
        <v>17752.7</v>
      </c>
      <c r="L600" s="613" t="s">
        <v>1453</v>
      </c>
    </row>
    <row r="601" spans="1:12" ht="25.5" customHeight="1">
      <c r="A601" s="502"/>
      <c r="B601" s="511" t="s">
        <v>1801</v>
      </c>
      <c r="C601" s="614">
        <v>70</v>
      </c>
      <c r="D601" s="615">
        <v>10</v>
      </c>
      <c r="E601" s="616">
        <v>4</v>
      </c>
      <c r="F601" s="617">
        <v>5245511</v>
      </c>
      <c r="G601" s="618" t="s">
        <v>1802</v>
      </c>
      <c r="H601" s="619">
        <v>13314.5</v>
      </c>
      <c r="I601" s="620">
        <v>13314.5</v>
      </c>
      <c r="J601" s="619">
        <v>17752.7</v>
      </c>
      <c r="K601" s="621">
        <v>17752.7</v>
      </c>
      <c r="L601" s="613" t="s">
        <v>1453</v>
      </c>
    </row>
    <row r="602" spans="1:12" ht="114.75" customHeight="1">
      <c r="A602" s="502"/>
      <c r="B602" s="511" t="s">
        <v>1172</v>
      </c>
      <c r="C602" s="614">
        <v>70</v>
      </c>
      <c r="D602" s="615">
        <v>10</v>
      </c>
      <c r="E602" s="616">
        <v>4</v>
      </c>
      <c r="F602" s="617">
        <v>5245511</v>
      </c>
      <c r="G602" s="618" t="s">
        <v>1802</v>
      </c>
      <c r="H602" s="619">
        <v>13314.5</v>
      </c>
      <c r="I602" s="620">
        <v>13314.5</v>
      </c>
      <c r="J602" s="619">
        <v>17752.7</v>
      </c>
      <c r="K602" s="621">
        <v>17752.7</v>
      </c>
      <c r="L602" s="613" t="s">
        <v>1453</v>
      </c>
    </row>
    <row r="603" spans="1:12" ht="13.5" customHeight="1">
      <c r="A603" s="502"/>
      <c r="B603" s="519" t="s">
        <v>1674</v>
      </c>
      <c r="C603" s="622">
        <v>70</v>
      </c>
      <c r="D603" s="623">
        <v>10</v>
      </c>
      <c r="E603" s="624">
        <v>6</v>
      </c>
      <c r="F603" s="625">
        <v>0</v>
      </c>
      <c r="G603" s="626">
        <v>0</v>
      </c>
      <c r="H603" s="627">
        <v>3600</v>
      </c>
      <c r="I603" s="628">
        <v>0</v>
      </c>
      <c r="J603" s="627">
        <v>3000</v>
      </c>
      <c r="K603" s="629">
        <v>0</v>
      </c>
      <c r="L603" s="613" t="s">
        <v>1453</v>
      </c>
    </row>
    <row r="604" spans="1:12" ht="51" customHeight="1">
      <c r="A604" s="502"/>
      <c r="B604" s="511" t="s">
        <v>1808</v>
      </c>
      <c r="C604" s="614">
        <v>70</v>
      </c>
      <c r="D604" s="615">
        <v>10</v>
      </c>
      <c r="E604" s="616">
        <v>6</v>
      </c>
      <c r="F604" s="617">
        <v>5230000</v>
      </c>
      <c r="G604" s="618">
        <v>0</v>
      </c>
      <c r="H604" s="619">
        <v>3600</v>
      </c>
      <c r="I604" s="620">
        <v>0</v>
      </c>
      <c r="J604" s="619">
        <v>3000</v>
      </c>
      <c r="K604" s="621">
        <v>0</v>
      </c>
      <c r="L604" s="613" t="s">
        <v>1453</v>
      </c>
    </row>
    <row r="605" spans="1:12" ht="63.75" customHeight="1">
      <c r="A605" s="502"/>
      <c r="B605" s="519" t="s">
        <v>1810</v>
      </c>
      <c r="C605" s="622">
        <v>70</v>
      </c>
      <c r="D605" s="623">
        <v>10</v>
      </c>
      <c r="E605" s="624">
        <v>6</v>
      </c>
      <c r="F605" s="625">
        <v>5239001</v>
      </c>
      <c r="G605" s="626">
        <v>0</v>
      </c>
      <c r="H605" s="627">
        <v>3600</v>
      </c>
      <c r="I605" s="628">
        <v>0</v>
      </c>
      <c r="J605" s="627">
        <v>3000</v>
      </c>
      <c r="K605" s="629">
        <v>0</v>
      </c>
      <c r="L605" s="613" t="s">
        <v>1453</v>
      </c>
    </row>
    <row r="606" spans="1:12" ht="13.5" customHeight="1">
      <c r="A606" s="502"/>
      <c r="B606" s="511" t="s">
        <v>1812</v>
      </c>
      <c r="C606" s="614">
        <v>70</v>
      </c>
      <c r="D606" s="615">
        <v>10</v>
      </c>
      <c r="E606" s="616">
        <v>6</v>
      </c>
      <c r="F606" s="617">
        <v>5239001</v>
      </c>
      <c r="G606" s="618" t="s">
        <v>1813</v>
      </c>
      <c r="H606" s="619">
        <v>3600</v>
      </c>
      <c r="I606" s="620">
        <v>0</v>
      </c>
      <c r="J606" s="619">
        <v>3000</v>
      </c>
      <c r="K606" s="621">
        <v>0</v>
      </c>
      <c r="L606" s="613" t="s">
        <v>1453</v>
      </c>
    </row>
    <row r="607" spans="1:12" ht="25.5" customHeight="1">
      <c r="A607" s="502"/>
      <c r="B607" s="511" t="s">
        <v>1150</v>
      </c>
      <c r="C607" s="614">
        <v>70</v>
      </c>
      <c r="D607" s="615">
        <v>10</v>
      </c>
      <c r="E607" s="616">
        <v>6</v>
      </c>
      <c r="F607" s="617">
        <v>5239001</v>
      </c>
      <c r="G607" s="618" t="s">
        <v>1813</v>
      </c>
      <c r="H607" s="619">
        <v>3600</v>
      </c>
      <c r="I607" s="620">
        <v>0</v>
      </c>
      <c r="J607" s="619">
        <v>3000</v>
      </c>
      <c r="K607" s="621">
        <v>0</v>
      </c>
      <c r="L607" s="613" t="s">
        <v>1453</v>
      </c>
    </row>
    <row r="608" spans="1:12" ht="25.5" customHeight="1">
      <c r="A608" s="502"/>
      <c r="B608" s="519" t="s">
        <v>1173</v>
      </c>
      <c r="C608" s="622">
        <v>231</v>
      </c>
      <c r="D608" s="623">
        <v>0</v>
      </c>
      <c r="E608" s="624">
        <v>0</v>
      </c>
      <c r="F608" s="625">
        <v>0</v>
      </c>
      <c r="G608" s="626">
        <v>0</v>
      </c>
      <c r="H608" s="627">
        <v>1447803.1</v>
      </c>
      <c r="I608" s="628">
        <v>1115995.8</v>
      </c>
      <c r="J608" s="627">
        <v>1521883.9</v>
      </c>
      <c r="K608" s="629">
        <v>1184600.8</v>
      </c>
      <c r="L608" s="613" t="s">
        <v>1453</v>
      </c>
    </row>
    <row r="609" spans="1:12" ht="13.5" customHeight="1">
      <c r="A609" s="502"/>
      <c r="B609" s="511" t="s">
        <v>1658</v>
      </c>
      <c r="C609" s="614">
        <v>231</v>
      </c>
      <c r="D609" s="615">
        <v>4</v>
      </c>
      <c r="E609" s="616">
        <v>0</v>
      </c>
      <c r="F609" s="617">
        <v>0</v>
      </c>
      <c r="G609" s="618">
        <v>0</v>
      </c>
      <c r="H609" s="619">
        <v>9165.5</v>
      </c>
      <c r="I609" s="620">
        <v>0</v>
      </c>
      <c r="J609" s="619">
        <v>8531.2999999999993</v>
      </c>
      <c r="K609" s="621">
        <v>0</v>
      </c>
      <c r="L609" s="613" t="s">
        <v>1453</v>
      </c>
    </row>
    <row r="610" spans="1:12" ht="13.5" customHeight="1">
      <c r="A610" s="502"/>
      <c r="B610" s="519" t="s">
        <v>1785</v>
      </c>
      <c r="C610" s="622">
        <v>231</v>
      </c>
      <c r="D610" s="623">
        <v>4</v>
      </c>
      <c r="E610" s="624">
        <v>1</v>
      </c>
      <c r="F610" s="625">
        <v>0</v>
      </c>
      <c r="G610" s="626">
        <v>0</v>
      </c>
      <c r="H610" s="627">
        <v>9165.5</v>
      </c>
      <c r="I610" s="628">
        <v>0</v>
      </c>
      <c r="J610" s="627">
        <v>8531.2999999999993</v>
      </c>
      <c r="K610" s="629">
        <v>0</v>
      </c>
      <c r="L610" s="613" t="s">
        <v>1453</v>
      </c>
    </row>
    <row r="611" spans="1:12" ht="51" customHeight="1">
      <c r="A611" s="502"/>
      <c r="B611" s="511" t="s">
        <v>1781</v>
      </c>
      <c r="C611" s="614">
        <v>231</v>
      </c>
      <c r="D611" s="615">
        <v>4</v>
      </c>
      <c r="E611" s="616">
        <v>1</v>
      </c>
      <c r="F611" s="617">
        <v>5130000</v>
      </c>
      <c r="G611" s="618">
        <v>0</v>
      </c>
      <c r="H611" s="619">
        <v>9042.7999999999993</v>
      </c>
      <c r="I611" s="620">
        <v>0</v>
      </c>
      <c r="J611" s="619">
        <v>8408.6</v>
      </c>
      <c r="K611" s="621">
        <v>0</v>
      </c>
      <c r="L611" s="613" t="s">
        <v>1453</v>
      </c>
    </row>
    <row r="612" spans="1:12" ht="89.25" customHeight="1">
      <c r="A612" s="502"/>
      <c r="B612" s="519" t="s">
        <v>1783</v>
      </c>
      <c r="C612" s="622">
        <v>231</v>
      </c>
      <c r="D612" s="623">
        <v>4</v>
      </c>
      <c r="E612" s="624">
        <v>1</v>
      </c>
      <c r="F612" s="625">
        <v>5135604</v>
      </c>
      <c r="G612" s="626">
        <v>0</v>
      </c>
      <c r="H612" s="627">
        <v>4369.8</v>
      </c>
      <c r="I612" s="628">
        <v>0</v>
      </c>
      <c r="J612" s="627">
        <v>3735.6</v>
      </c>
      <c r="K612" s="629">
        <v>0</v>
      </c>
      <c r="L612" s="613" t="s">
        <v>1453</v>
      </c>
    </row>
    <row r="613" spans="1:12" ht="13.5" customHeight="1">
      <c r="A613" s="502"/>
      <c r="B613" s="511" t="s">
        <v>1746</v>
      </c>
      <c r="C613" s="614">
        <v>231</v>
      </c>
      <c r="D613" s="615">
        <v>4</v>
      </c>
      <c r="E613" s="616">
        <v>1</v>
      </c>
      <c r="F613" s="617">
        <v>5135604</v>
      </c>
      <c r="G613" s="618" t="s">
        <v>1747</v>
      </c>
      <c r="H613" s="619">
        <v>4369.8</v>
      </c>
      <c r="I613" s="620">
        <v>0</v>
      </c>
      <c r="J613" s="619">
        <v>3735.6</v>
      </c>
      <c r="K613" s="621">
        <v>0</v>
      </c>
      <c r="L613" s="613" t="s">
        <v>1453</v>
      </c>
    </row>
    <row r="614" spans="1:12" ht="38.25" customHeight="1">
      <c r="A614" s="502"/>
      <c r="B614" s="511" t="s">
        <v>1174</v>
      </c>
      <c r="C614" s="614">
        <v>231</v>
      </c>
      <c r="D614" s="615">
        <v>4</v>
      </c>
      <c r="E614" s="616">
        <v>1</v>
      </c>
      <c r="F614" s="617">
        <v>5135604</v>
      </c>
      <c r="G614" s="618" t="s">
        <v>1747</v>
      </c>
      <c r="H614" s="619">
        <v>4369.8</v>
      </c>
      <c r="I614" s="620">
        <v>0</v>
      </c>
      <c r="J614" s="619">
        <v>3735.6</v>
      </c>
      <c r="K614" s="621">
        <v>0</v>
      </c>
      <c r="L614" s="613" t="s">
        <v>1453</v>
      </c>
    </row>
    <row r="615" spans="1:12" ht="63.75" customHeight="1">
      <c r="A615" s="502"/>
      <c r="B615" s="519" t="s">
        <v>1786</v>
      </c>
      <c r="C615" s="622">
        <v>231</v>
      </c>
      <c r="D615" s="623">
        <v>4</v>
      </c>
      <c r="E615" s="624">
        <v>1</v>
      </c>
      <c r="F615" s="625">
        <v>5139001</v>
      </c>
      <c r="G615" s="626">
        <v>0</v>
      </c>
      <c r="H615" s="627">
        <v>4673</v>
      </c>
      <c r="I615" s="628">
        <v>0</v>
      </c>
      <c r="J615" s="627">
        <v>4673</v>
      </c>
      <c r="K615" s="629">
        <v>0</v>
      </c>
      <c r="L615" s="613" t="s">
        <v>1453</v>
      </c>
    </row>
    <row r="616" spans="1:12" ht="13.5" customHeight="1">
      <c r="A616" s="502"/>
      <c r="B616" s="511" t="s">
        <v>1746</v>
      </c>
      <c r="C616" s="614">
        <v>231</v>
      </c>
      <c r="D616" s="615">
        <v>4</v>
      </c>
      <c r="E616" s="616">
        <v>1</v>
      </c>
      <c r="F616" s="617">
        <v>5139001</v>
      </c>
      <c r="G616" s="618" t="s">
        <v>1747</v>
      </c>
      <c r="H616" s="619">
        <v>4673</v>
      </c>
      <c r="I616" s="620">
        <v>0</v>
      </c>
      <c r="J616" s="619">
        <v>4673</v>
      </c>
      <c r="K616" s="621">
        <v>0</v>
      </c>
      <c r="L616" s="613" t="s">
        <v>1453</v>
      </c>
    </row>
    <row r="617" spans="1:12" ht="76.5" customHeight="1">
      <c r="A617" s="502"/>
      <c r="B617" s="511" t="s">
        <v>1175</v>
      </c>
      <c r="C617" s="614">
        <v>231</v>
      </c>
      <c r="D617" s="615">
        <v>4</v>
      </c>
      <c r="E617" s="616">
        <v>1</v>
      </c>
      <c r="F617" s="617">
        <v>5139001</v>
      </c>
      <c r="G617" s="618" t="s">
        <v>1747</v>
      </c>
      <c r="H617" s="619">
        <v>4673</v>
      </c>
      <c r="I617" s="620">
        <v>0</v>
      </c>
      <c r="J617" s="619">
        <v>4673</v>
      </c>
      <c r="K617" s="621">
        <v>0</v>
      </c>
      <c r="L617" s="613" t="s">
        <v>1453</v>
      </c>
    </row>
    <row r="618" spans="1:12" ht="13.5" customHeight="1">
      <c r="A618" s="502"/>
      <c r="B618" s="511" t="s">
        <v>1018</v>
      </c>
      <c r="C618" s="614">
        <v>231</v>
      </c>
      <c r="D618" s="615">
        <v>4</v>
      </c>
      <c r="E618" s="616">
        <v>1</v>
      </c>
      <c r="F618" s="617">
        <v>9070000</v>
      </c>
      <c r="G618" s="618">
        <v>0</v>
      </c>
      <c r="H618" s="619">
        <v>122.7</v>
      </c>
      <c r="I618" s="620">
        <v>0</v>
      </c>
      <c r="J618" s="619">
        <v>122.7</v>
      </c>
      <c r="K618" s="621">
        <v>0</v>
      </c>
      <c r="L618" s="613" t="s">
        <v>1453</v>
      </c>
    </row>
    <row r="619" spans="1:12" ht="89.25" customHeight="1">
      <c r="A619" s="502"/>
      <c r="B619" s="519" t="s">
        <v>1020</v>
      </c>
      <c r="C619" s="622">
        <v>231</v>
      </c>
      <c r="D619" s="623">
        <v>4</v>
      </c>
      <c r="E619" s="624">
        <v>1</v>
      </c>
      <c r="F619" s="625">
        <v>9075683</v>
      </c>
      <c r="G619" s="626">
        <v>0</v>
      </c>
      <c r="H619" s="627">
        <v>122.7</v>
      </c>
      <c r="I619" s="628">
        <v>0</v>
      </c>
      <c r="J619" s="627">
        <v>122.7</v>
      </c>
      <c r="K619" s="629">
        <v>0</v>
      </c>
      <c r="L619" s="613" t="s">
        <v>1453</v>
      </c>
    </row>
    <row r="620" spans="1:12" ht="13.5" customHeight="1">
      <c r="A620" s="502"/>
      <c r="B620" s="511" t="s">
        <v>1746</v>
      </c>
      <c r="C620" s="614">
        <v>231</v>
      </c>
      <c r="D620" s="615">
        <v>4</v>
      </c>
      <c r="E620" s="616">
        <v>1</v>
      </c>
      <c r="F620" s="617">
        <v>9075683</v>
      </c>
      <c r="G620" s="618" t="s">
        <v>1747</v>
      </c>
      <c r="H620" s="619">
        <v>122.7</v>
      </c>
      <c r="I620" s="620">
        <v>0</v>
      </c>
      <c r="J620" s="619">
        <v>0</v>
      </c>
      <c r="K620" s="621">
        <v>0</v>
      </c>
      <c r="L620" s="613" t="s">
        <v>1453</v>
      </c>
    </row>
    <row r="621" spans="1:12" ht="38.25" customHeight="1">
      <c r="A621" s="502"/>
      <c r="B621" s="511" t="s">
        <v>1179</v>
      </c>
      <c r="C621" s="614">
        <v>231</v>
      </c>
      <c r="D621" s="615">
        <v>4</v>
      </c>
      <c r="E621" s="616">
        <v>1</v>
      </c>
      <c r="F621" s="617">
        <v>9075683</v>
      </c>
      <c r="G621" s="618" t="s">
        <v>1747</v>
      </c>
      <c r="H621" s="619">
        <v>72.7</v>
      </c>
      <c r="I621" s="620">
        <v>0</v>
      </c>
      <c r="J621" s="619">
        <v>0</v>
      </c>
      <c r="K621" s="621">
        <v>0</v>
      </c>
      <c r="L621" s="613" t="s">
        <v>1453</v>
      </c>
    </row>
    <row r="622" spans="1:12" ht="38.25" customHeight="1">
      <c r="A622" s="502"/>
      <c r="B622" s="511" t="s">
        <v>1180</v>
      </c>
      <c r="C622" s="614">
        <v>231</v>
      </c>
      <c r="D622" s="615">
        <v>4</v>
      </c>
      <c r="E622" s="616">
        <v>1</v>
      </c>
      <c r="F622" s="617">
        <v>9075683</v>
      </c>
      <c r="G622" s="618" t="s">
        <v>1747</v>
      </c>
      <c r="H622" s="619">
        <v>50</v>
      </c>
      <c r="I622" s="620">
        <v>0</v>
      </c>
      <c r="J622" s="619">
        <v>0</v>
      </c>
      <c r="K622" s="621">
        <v>0</v>
      </c>
      <c r="L622" s="613" t="s">
        <v>1453</v>
      </c>
    </row>
    <row r="623" spans="1:12" ht="13.5" customHeight="1">
      <c r="A623" s="502"/>
      <c r="B623" s="511" t="s">
        <v>1737</v>
      </c>
      <c r="C623" s="614">
        <v>231</v>
      </c>
      <c r="D623" s="615">
        <v>7</v>
      </c>
      <c r="E623" s="616">
        <v>0</v>
      </c>
      <c r="F623" s="617">
        <v>0</v>
      </c>
      <c r="G623" s="618">
        <v>0</v>
      </c>
      <c r="H623" s="619">
        <v>1415023.6</v>
      </c>
      <c r="I623" s="620">
        <v>1095333.8</v>
      </c>
      <c r="J623" s="619">
        <v>1491343.6</v>
      </c>
      <c r="K623" s="621">
        <v>1163888.8</v>
      </c>
      <c r="L623" s="613" t="s">
        <v>1453</v>
      </c>
    </row>
    <row r="624" spans="1:12" ht="13.5" customHeight="1">
      <c r="A624" s="502"/>
      <c r="B624" s="519" t="s">
        <v>1738</v>
      </c>
      <c r="C624" s="622">
        <v>231</v>
      </c>
      <c r="D624" s="623">
        <v>7</v>
      </c>
      <c r="E624" s="624">
        <v>1</v>
      </c>
      <c r="F624" s="625">
        <v>0</v>
      </c>
      <c r="G624" s="626">
        <v>0</v>
      </c>
      <c r="H624" s="627">
        <v>587382</v>
      </c>
      <c r="I624" s="628">
        <v>447733</v>
      </c>
      <c r="J624" s="627">
        <v>623032</v>
      </c>
      <c r="K624" s="629">
        <v>481116</v>
      </c>
      <c r="L624" s="613" t="s">
        <v>1453</v>
      </c>
    </row>
    <row r="625" spans="1:12" ht="51" customHeight="1">
      <c r="A625" s="502"/>
      <c r="B625" s="511" t="s">
        <v>1734</v>
      </c>
      <c r="C625" s="614">
        <v>231</v>
      </c>
      <c r="D625" s="615">
        <v>7</v>
      </c>
      <c r="E625" s="616">
        <v>1</v>
      </c>
      <c r="F625" s="617">
        <v>5110000</v>
      </c>
      <c r="G625" s="618">
        <v>0</v>
      </c>
      <c r="H625" s="619">
        <v>587382</v>
      </c>
      <c r="I625" s="620">
        <v>447733</v>
      </c>
      <c r="J625" s="619">
        <v>623032</v>
      </c>
      <c r="K625" s="621">
        <v>481116</v>
      </c>
      <c r="L625" s="613" t="s">
        <v>1453</v>
      </c>
    </row>
    <row r="626" spans="1:12" ht="76.5" customHeight="1">
      <c r="A626" s="502"/>
      <c r="B626" s="519" t="s">
        <v>1735</v>
      </c>
      <c r="C626" s="622">
        <v>231</v>
      </c>
      <c r="D626" s="623">
        <v>7</v>
      </c>
      <c r="E626" s="624">
        <v>1</v>
      </c>
      <c r="F626" s="625">
        <v>5110159</v>
      </c>
      <c r="G626" s="626">
        <v>0</v>
      </c>
      <c r="H626" s="627">
        <v>139649</v>
      </c>
      <c r="I626" s="628">
        <v>0</v>
      </c>
      <c r="J626" s="627">
        <v>141916</v>
      </c>
      <c r="K626" s="629">
        <v>0</v>
      </c>
      <c r="L626" s="613" t="s">
        <v>1453</v>
      </c>
    </row>
    <row r="627" spans="1:12" ht="63.75" customHeight="1">
      <c r="A627" s="502"/>
      <c r="B627" s="511" t="s">
        <v>1739</v>
      </c>
      <c r="C627" s="614">
        <v>231</v>
      </c>
      <c r="D627" s="615">
        <v>7</v>
      </c>
      <c r="E627" s="616">
        <v>1</v>
      </c>
      <c r="F627" s="617">
        <v>5110159</v>
      </c>
      <c r="G627" s="618" t="s">
        <v>1740</v>
      </c>
      <c r="H627" s="619">
        <v>34564</v>
      </c>
      <c r="I627" s="620">
        <v>0</v>
      </c>
      <c r="J627" s="619">
        <v>34974</v>
      </c>
      <c r="K627" s="621">
        <v>0</v>
      </c>
      <c r="L627" s="613" t="s">
        <v>1453</v>
      </c>
    </row>
    <row r="628" spans="1:12" ht="38.25" customHeight="1">
      <c r="A628" s="502"/>
      <c r="B628" s="511" t="s">
        <v>766</v>
      </c>
      <c r="C628" s="614">
        <v>231</v>
      </c>
      <c r="D628" s="615">
        <v>7</v>
      </c>
      <c r="E628" s="616">
        <v>1</v>
      </c>
      <c r="F628" s="617">
        <v>5110159</v>
      </c>
      <c r="G628" s="618" t="s">
        <v>1740</v>
      </c>
      <c r="H628" s="619">
        <v>9028</v>
      </c>
      <c r="I628" s="620">
        <v>0</v>
      </c>
      <c r="J628" s="619">
        <v>9241</v>
      </c>
      <c r="K628" s="621">
        <v>0</v>
      </c>
      <c r="L628" s="613" t="s">
        <v>1453</v>
      </c>
    </row>
    <row r="629" spans="1:12" ht="38.25" customHeight="1">
      <c r="A629" s="502"/>
      <c r="B629" s="511" t="s">
        <v>767</v>
      </c>
      <c r="C629" s="614">
        <v>231</v>
      </c>
      <c r="D629" s="615">
        <v>7</v>
      </c>
      <c r="E629" s="616">
        <v>1</v>
      </c>
      <c r="F629" s="617">
        <v>5110159</v>
      </c>
      <c r="G629" s="618" t="s">
        <v>1740</v>
      </c>
      <c r="H629" s="619">
        <v>2673</v>
      </c>
      <c r="I629" s="620">
        <v>0</v>
      </c>
      <c r="J629" s="619">
        <v>2608</v>
      </c>
      <c r="K629" s="621">
        <v>0</v>
      </c>
      <c r="L629" s="613" t="s">
        <v>1453</v>
      </c>
    </row>
    <row r="630" spans="1:12" ht="38.25" customHeight="1">
      <c r="A630" s="502"/>
      <c r="B630" s="511" t="s">
        <v>768</v>
      </c>
      <c r="C630" s="614">
        <v>231</v>
      </c>
      <c r="D630" s="615">
        <v>7</v>
      </c>
      <c r="E630" s="616">
        <v>1</v>
      </c>
      <c r="F630" s="617">
        <v>5110159</v>
      </c>
      <c r="G630" s="618" t="s">
        <v>1740</v>
      </c>
      <c r="H630" s="619">
        <v>9152</v>
      </c>
      <c r="I630" s="620">
        <v>0</v>
      </c>
      <c r="J630" s="619">
        <v>9272</v>
      </c>
      <c r="K630" s="621">
        <v>0</v>
      </c>
      <c r="L630" s="613" t="s">
        <v>1453</v>
      </c>
    </row>
    <row r="631" spans="1:12" ht="38.25" customHeight="1">
      <c r="A631" s="502"/>
      <c r="B631" s="511" t="s">
        <v>769</v>
      </c>
      <c r="C631" s="614">
        <v>231</v>
      </c>
      <c r="D631" s="615">
        <v>7</v>
      </c>
      <c r="E631" s="616">
        <v>1</v>
      </c>
      <c r="F631" s="617">
        <v>5110159</v>
      </c>
      <c r="G631" s="618" t="s">
        <v>1740</v>
      </c>
      <c r="H631" s="619">
        <v>2846</v>
      </c>
      <c r="I631" s="620">
        <v>0</v>
      </c>
      <c r="J631" s="619">
        <v>2773</v>
      </c>
      <c r="K631" s="621">
        <v>0</v>
      </c>
      <c r="L631" s="613" t="s">
        <v>1453</v>
      </c>
    </row>
    <row r="632" spans="1:12" ht="38.25" customHeight="1">
      <c r="A632" s="502"/>
      <c r="B632" s="511" t="s">
        <v>770</v>
      </c>
      <c r="C632" s="614">
        <v>231</v>
      </c>
      <c r="D632" s="615">
        <v>7</v>
      </c>
      <c r="E632" s="616">
        <v>1</v>
      </c>
      <c r="F632" s="617">
        <v>5110159</v>
      </c>
      <c r="G632" s="618" t="s">
        <v>1740</v>
      </c>
      <c r="H632" s="619">
        <v>7935</v>
      </c>
      <c r="I632" s="620">
        <v>0</v>
      </c>
      <c r="J632" s="619">
        <v>8220</v>
      </c>
      <c r="K632" s="621">
        <v>0</v>
      </c>
      <c r="L632" s="613" t="s">
        <v>1453</v>
      </c>
    </row>
    <row r="633" spans="1:12" ht="38.25" customHeight="1">
      <c r="A633" s="502"/>
      <c r="B633" s="511" t="s">
        <v>771</v>
      </c>
      <c r="C633" s="614">
        <v>231</v>
      </c>
      <c r="D633" s="615">
        <v>7</v>
      </c>
      <c r="E633" s="616">
        <v>1</v>
      </c>
      <c r="F633" s="617">
        <v>5110159</v>
      </c>
      <c r="G633" s="618" t="s">
        <v>1740</v>
      </c>
      <c r="H633" s="619">
        <v>2930</v>
      </c>
      <c r="I633" s="620">
        <v>0</v>
      </c>
      <c r="J633" s="619">
        <v>2860</v>
      </c>
      <c r="K633" s="621">
        <v>0</v>
      </c>
      <c r="L633" s="613" t="s">
        <v>1453</v>
      </c>
    </row>
    <row r="634" spans="1:12" ht="13.5" customHeight="1">
      <c r="A634" s="502"/>
      <c r="B634" s="511" t="s">
        <v>1742</v>
      </c>
      <c r="C634" s="614">
        <v>231</v>
      </c>
      <c r="D634" s="615">
        <v>7</v>
      </c>
      <c r="E634" s="616">
        <v>1</v>
      </c>
      <c r="F634" s="617">
        <v>5110159</v>
      </c>
      <c r="G634" s="618" t="s">
        <v>1743</v>
      </c>
      <c r="H634" s="619">
        <v>3607</v>
      </c>
      <c r="I634" s="620">
        <v>0</v>
      </c>
      <c r="J634" s="619">
        <v>3599</v>
      </c>
      <c r="K634" s="621">
        <v>0</v>
      </c>
      <c r="L634" s="613" t="s">
        <v>1453</v>
      </c>
    </row>
    <row r="635" spans="1:12" ht="25.5" customHeight="1">
      <c r="A635" s="502"/>
      <c r="B635" s="511" t="s">
        <v>772</v>
      </c>
      <c r="C635" s="614">
        <v>231</v>
      </c>
      <c r="D635" s="615">
        <v>7</v>
      </c>
      <c r="E635" s="616">
        <v>1</v>
      </c>
      <c r="F635" s="617">
        <v>5110159</v>
      </c>
      <c r="G635" s="618" t="s">
        <v>1743</v>
      </c>
      <c r="H635" s="619">
        <v>301</v>
      </c>
      <c r="I635" s="620">
        <v>0</v>
      </c>
      <c r="J635" s="619">
        <v>301</v>
      </c>
      <c r="K635" s="621">
        <v>0</v>
      </c>
      <c r="L635" s="613" t="s">
        <v>1453</v>
      </c>
    </row>
    <row r="636" spans="1:12" ht="25.5" customHeight="1">
      <c r="A636" s="502"/>
      <c r="B636" s="511" t="s">
        <v>773</v>
      </c>
      <c r="C636" s="614">
        <v>231</v>
      </c>
      <c r="D636" s="615">
        <v>7</v>
      </c>
      <c r="E636" s="616">
        <v>1</v>
      </c>
      <c r="F636" s="617">
        <v>5110159</v>
      </c>
      <c r="G636" s="618" t="s">
        <v>1743</v>
      </c>
      <c r="H636" s="619">
        <v>1107</v>
      </c>
      <c r="I636" s="620">
        <v>0</v>
      </c>
      <c r="J636" s="619">
        <v>1107</v>
      </c>
      <c r="K636" s="621">
        <v>0</v>
      </c>
      <c r="L636" s="613" t="s">
        <v>1453</v>
      </c>
    </row>
    <row r="637" spans="1:12" ht="25.5" customHeight="1">
      <c r="A637" s="502"/>
      <c r="B637" s="511" t="s">
        <v>774</v>
      </c>
      <c r="C637" s="614">
        <v>231</v>
      </c>
      <c r="D637" s="615">
        <v>7</v>
      </c>
      <c r="E637" s="616">
        <v>1</v>
      </c>
      <c r="F637" s="617">
        <v>5110159</v>
      </c>
      <c r="G637" s="618" t="s">
        <v>1743</v>
      </c>
      <c r="H637" s="619">
        <v>1207</v>
      </c>
      <c r="I637" s="620">
        <v>0</v>
      </c>
      <c r="J637" s="619">
        <v>1199</v>
      </c>
      <c r="K637" s="621">
        <v>0</v>
      </c>
      <c r="L637" s="613" t="s">
        <v>1453</v>
      </c>
    </row>
    <row r="638" spans="1:12" ht="25.5" customHeight="1">
      <c r="A638" s="502"/>
      <c r="B638" s="511" t="s">
        <v>775</v>
      </c>
      <c r="C638" s="614">
        <v>231</v>
      </c>
      <c r="D638" s="615">
        <v>7</v>
      </c>
      <c r="E638" s="616">
        <v>1</v>
      </c>
      <c r="F638" s="617">
        <v>5110159</v>
      </c>
      <c r="G638" s="618" t="s">
        <v>1743</v>
      </c>
      <c r="H638" s="619">
        <v>992</v>
      </c>
      <c r="I638" s="620">
        <v>0</v>
      </c>
      <c r="J638" s="619">
        <v>992</v>
      </c>
      <c r="K638" s="621">
        <v>0</v>
      </c>
      <c r="L638" s="613" t="s">
        <v>1453</v>
      </c>
    </row>
    <row r="639" spans="1:12" ht="63.75" customHeight="1">
      <c r="A639" s="502"/>
      <c r="B639" s="511" t="s">
        <v>1744</v>
      </c>
      <c r="C639" s="614">
        <v>231</v>
      </c>
      <c r="D639" s="615">
        <v>7</v>
      </c>
      <c r="E639" s="616">
        <v>1</v>
      </c>
      <c r="F639" s="617">
        <v>5110159</v>
      </c>
      <c r="G639" s="618" t="s">
        <v>1745</v>
      </c>
      <c r="H639" s="619">
        <v>91251</v>
      </c>
      <c r="I639" s="620">
        <v>0</v>
      </c>
      <c r="J639" s="619">
        <v>93116</v>
      </c>
      <c r="K639" s="621">
        <v>0</v>
      </c>
      <c r="L639" s="613" t="s">
        <v>1453</v>
      </c>
    </row>
    <row r="640" spans="1:12" ht="38.25" customHeight="1">
      <c r="A640" s="502"/>
      <c r="B640" s="511" t="s">
        <v>776</v>
      </c>
      <c r="C640" s="614">
        <v>231</v>
      </c>
      <c r="D640" s="615">
        <v>7</v>
      </c>
      <c r="E640" s="616">
        <v>1</v>
      </c>
      <c r="F640" s="617">
        <v>5110159</v>
      </c>
      <c r="G640" s="618" t="s">
        <v>1745</v>
      </c>
      <c r="H640" s="619">
        <v>5940</v>
      </c>
      <c r="I640" s="620">
        <v>0</v>
      </c>
      <c r="J640" s="619">
        <v>5981</v>
      </c>
      <c r="K640" s="621">
        <v>0</v>
      </c>
      <c r="L640" s="613" t="s">
        <v>1453</v>
      </c>
    </row>
    <row r="641" spans="1:12" ht="38.25" customHeight="1">
      <c r="A641" s="502"/>
      <c r="B641" s="511" t="s">
        <v>777</v>
      </c>
      <c r="C641" s="614">
        <v>231</v>
      </c>
      <c r="D641" s="615">
        <v>7</v>
      </c>
      <c r="E641" s="616">
        <v>1</v>
      </c>
      <c r="F641" s="617">
        <v>5110159</v>
      </c>
      <c r="G641" s="618" t="s">
        <v>1745</v>
      </c>
      <c r="H641" s="619">
        <v>1916</v>
      </c>
      <c r="I641" s="620">
        <v>0</v>
      </c>
      <c r="J641" s="619">
        <v>1864</v>
      </c>
      <c r="K641" s="621">
        <v>0</v>
      </c>
      <c r="L641" s="613" t="s">
        <v>1453</v>
      </c>
    </row>
    <row r="642" spans="1:12" ht="45.75" customHeight="1">
      <c r="A642" s="502"/>
      <c r="B642" s="511" t="s">
        <v>778</v>
      </c>
      <c r="C642" s="614">
        <v>231</v>
      </c>
      <c r="D642" s="615">
        <v>7</v>
      </c>
      <c r="E642" s="616">
        <v>1</v>
      </c>
      <c r="F642" s="617">
        <v>5110159</v>
      </c>
      <c r="G642" s="618" t="s">
        <v>1745</v>
      </c>
      <c r="H642" s="619">
        <v>5383</v>
      </c>
      <c r="I642" s="620">
        <v>0</v>
      </c>
      <c r="J642" s="619">
        <v>5488</v>
      </c>
      <c r="K642" s="621">
        <v>0</v>
      </c>
      <c r="L642" s="613" t="s">
        <v>1453</v>
      </c>
    </row>
    <row r="643" spans="1:12" ht="51" customHeight="1">
      <c r="A643" s="502"/>
      <c r="B643" s="511" t="s">
        <v>779</v>
      </c>
      <c r="C643" s="614">
        <v>231</v>
      </c>
      <c r="D643" s="615">
        <v>7</v>
      </c>
      <c r="E643" s="616">
        <v>1</v>
      </c>
      <c r="F643" s="617">
        <v>5110159</v>
      </c>
      <c r="G643" s="618" t="s">
        <v>1745</v>
      </c>
      <c r="H643" s="619">
        <v>229</v>
      </c>
      <c r="I643" s="620">
        <v>0</v>
      </c>
      <c r="J643" s="619">
        <v>236</v>
      </c>
      <c r="K643" s="621">
        <v>0</v>
      </c>
      <c r="L643" s="613" t="s">
        <v>1453</v>
      </c>
    </row>
    <row r="644" spans="1:12" ht="38.25" customHeight="1">
      <c r="A644" s="502"/>
      <c r="B644" s="511" t="s">
        <v>780</v>
      </c>
      <c r="C644" s="614">
        <v>231</v>
      </c>
      <c r="D644" s="615">
        <v>7</v>
      </c>
      <c r="E644" s="616">
        <v>1</v>
      </c>
      <c r="F644" s="617">
        <v>5110159</v>
      </c>
      <c r="G644" s="618" t="s">
        <v>1745</v>
      </c>
      <c r="H644" s="619">
        <v>8939</v>
      </c>
      <c r="I644" s="620">
        <v>0</v>
      </c>
      <c r="J644" s="619">
        <v>9161</v>
      </c>
      <c r="K644" s="621">
        <v>0</v>
      </c>
      <c r="L644" s="613" t="s">
        <v>1453</v>
      </c>
    </row>
    <row r="645" spans="1:12" ht="38.25" customHeight="1">
      <c r="A645" s="502"/>
      <c r="B645" s="511" t="s">
        <v>781</v>
      </c>
      <c r="C645" s="614">
        <v>231</v>
      </c>
      <c r="D645" s="615">
        <v>7</v>
      </c>
      <c r="E645" s="616">
        <v>1</v>
      </c>
      <c r="F645" s="617">
        <v>5110159</v>
      </c>
      <c r="G645" s="618" t="s">
        <v>1745</v>
      </c>
      <c r="H645" s="619">
        <v>2660</v>
      </c>
      <c r="I645" s="620">
        <v>0</v>
      </c>
      <c r="J645" s="619">
        <v>2673</v>
      </c>
      <c r="K645" s="621">
        <v>0</v>
      </c>
      <c r="L645" s="613" t="s">
        <v>1453</v>
      </c>
    </row>
    <row r="646" spans="1:12" ht="38.25" customHeight="1">
      <c r="A646" s="502"/>
      <c r="B646" s="511" t="s">
        <v>782</v>
      </c>
      <c r="C646" s="614">
        <v>231</v>
      </c>
      <c r="D646" s="615">
        <v>7</v>
      </c>
      <c r="E646" s="616">
        <v>1</v>
      </c>
      <c r="F646" s="617">
        <v>5110159</v>
      </c>
      <c r="G646" s="618" t="s">
        <v>1745</v>
      </c>
      <c r="H646" s="619">
        <v>9020</v>
      </c>
      <c r="I646" s="620">
        <v>0</v>
      </c>
      <c r="J646" s="619">
        <v>9223</v>
      </c>
      <c r="K646" s="621">
        <v>0</v>
      </c>
      <c r="L646" s="613" t="s">
        <v>1453</v>
      </c>
    </row>
    <row r="647" spans="1:12" ht="38.25" customHeight="1">
      <c r="A647" s="502"/>
      <c r="B647" s="511" t="s">
        <v>783</v>
      </c>
      <c r="C647" s="614">
        <v>231</v>
      </c>
      <c r="D647" s="615">
        <v>7</v>
      </c>
      <c r="E647" s="616">
        <v>1</v>
      </c>
      <c r="F647" s="617">
        <v>5110159</v>
      </c>
      <c r="G647" s="618" t="s">
        <v>1745</v>
      </c>
      <c r="H647" s="619">
        <v>912</v>
      </c>
      <c r="I647" s="620">
        <v>0</v>
      </c>
      <c r="J647" s="619">
        <v>940</v>
      </c>
      <c r="K647" s="621">
        <v>0</v>
      </c>
      <c r="L647" s="613" t="s">
        <v>1453</v>
      </c>
    </row>
    <row r="648" spans="1:12" ht="38.25" customHeight="1">
      <c r="A648" s="502"/>
      <c r="B648" s="511" t="s">
        <v>1202</v>
      </c>
      <c r="C648" s="614">
        <v>231</v>
      </c>
      <c r="D648" s="615">
        <v>7</v>
      </c>
      <c r="E648" s="616">
        <v>1</v>
      </c>
      <c r="F648" s="617">
        <v>5110159</v>
      </c>
      <c r="G648" s="618" t="s">
        <v>1745</v>
      </c>
      <c r="H648" s="619">
        <v>10061</v>
      </c>
      <c r="I648" s="620">
        <v>0</v>
      </c>
      <c r="J648" s="619">
        <v>10331</v>
      </c>
      <c r="K648" s="621">
        <v>0</v>
      </c>
      <c r="L648" s="613" t="s">
        <v>1453</v>
      </c>
    </row>
    <row r="649" spans="1:12" ht="51" customHeight="1">
      <c r="A649" s="502"/>
      <c r="B649" s="511" t="s">
        <v>1203</v>
      </c>
      <c r="C649" s="614">
        <v>231</v>
      </c>
      <c r="D649" s="615">
        <v>7</v>
      </c>
      <c r="E649" s="616">
        <v>1</v>
      </c>
      <c r="F649" s="617">
        <v>5110159</v>
      </c>
      <c r="G649" s="618" t="s">
        <v>1745</v>
      </c>
      <c r="H649" s="619">
        <v>1389</v>
      </c>
      <c r="I649" s="620">
        <v>0</v>
      </c>
      <c r="J649" s="619">
        <v>1424</v>
      </c>
      <c r="K649" s="621">
        <v>0</v>
      </c>
      <c r="L649" s="613" t="s">
        <v>1453</v>
      </c>
    </row>
    <row r="650" spans="1:12" ht="38.25" customHeight="1">
      <c r="A650" s="502"/>
      <c r="B650" s="511" t="s">
        <v>1204</v>
      </c>
      <c r="C650" s="614">
        <v>231</v>
      </c>
      <c r="D650" s="615">
        <v>7</v>
      </c>
      <c r="E650" s="616">
        <v>1</v>
      </c>
      <c r="F650" s="617">
        <v>5110159</v>
      </c>
      <c r="G650" s="618" t="s">
        <v>1745</v>
      </c>
      <c r="H650" s="619">
        <v>10460</v>
      </c>
      <c r="I650" s="620">
        <v>0</v>
      </c>
      <c r="J650" s="619">
        <v>10819</v>
      </c>
      <c r="K650" s="621">
        <v>0</v>
      </c>
      <c r="L650" s="613" t="s">
        <v>1453</v>
      </c>
    </row>
    <row r="651" spans="1:12" ht="38.25" customHeight="1">
      <c r="A651" s="502"/>
      <c r="B651" s="511" t="s">
        <v>1205</v>
      </c>
      <c r="C651" s="614">
        <v>231</v>
      </c>
      <c r="D651" s="615">
        <v>7</v>
      </c>
      <c r="E651" s="616">
        <v>1</v>
      </c>
      <c r="F651" s="617">
        <v>5110159</v>
      </c>
      <c r="G651" s="618" t="s">
        <v>1745</v>
      </c>
      <c r="H651" s="619">
        <v>1424</v>
      </c>
      <c r="I651" s="620">
        <v>0</v>
      </c>
      <c r="J651" s="619">
        <v>1413</v>
      </c>
      <c r="K651" s="621">
        <v>0</v>
      </c>
      <c r="L651" s="613" t="s">
        <v>1453</v>
      </c>
    </row>
    <row r="652" spans="1:12" ht="38.25" customHeight="1">
      <c r="A652" s="502"/>
      <c r="B652" s="511" t="s">
        <v>1206</v>
      </c>
      <c r="C652" s="614">
        <v>231</v>
      </c>
      <c r="D652" s="615">
        <v>7</v>
      </c>
      <c r="E652" s="616">
        <v>1</v>
      </c>
      <c r="F652" s="617">
        <v>5110159</v>
      </c>
      <c r="G652" s="618" t="s">
        <v>1745</v>
      </c>
      <c r="H652" s="619">
        <v>10457</v>
      </c>
      <c r="I652" s="620">
        <v>0</v>
      </c>
      <c r="J652" s="619">
        <v>10723</v>
      </c>
      <c r="K652" s="621">
        <v>0</v>
      </c>
      <c r="L652" s="613" t="s">
        <v>1453</v>
      </c>
    </row>
    <row r="653" spans="1:12" ht="38.25" customHeight="1">
      <c r="A653" s="502"/>
      <c r="B653" s="511" t="s">
        <v>1207</v>
      </c>
      <c r="C653" s="614">
        <v>231</v>
      </c>
      <c r="D653" s="615">
        <v>7</v>
      </c>
      <c r="E653" s="616">
        <v>1</v>
      </c>
      <c r="F653" s="617">
        <v>5110159</v>
      </c>
      <c r="G653" s="618" t="s">
        <v>1745</v>
      </c>
      <c r="H653" s="619">
        <v>1568</v>
      </c>
      <c r="I653" s="620">
        <v>0</v>
      </c>
      <c r="J653" s="619">
        <v>1587</v>
      </c>
      <c r="K653" s="621">
        <v>0</v>
      </c>
      <c r="L653" s="613" t="s">
        <v>1453</v>
      </c>
    </row>
    <row r="654" spans="1:12" ht="38.25" customHeight="1">
      <c r="A654" s="502"/>
      <c r="B654" s="511" t="s">
        <v>1208</v>
      </c>
      <c r="C654" s="614">
        <v>231</v>
      </c>
      <c r="D654" s="615">
        <v>7</v>
      </c>
      <c r="E654" s="616">
        <v>1</v>
      </c>
      <c r="F654" s="617">
        <v>5110159</v>
      </c>
      <c r="G654" s="618" t="s">
        <v>1745</v>
      </c>
      <c r="H654" s="619">
        <v>8995</v>
      </c>
      <c r="I654" s="620">
        <v>0</v>
      </c>
      <c r="J654" s="619">
        <v>9049</v>
      </c>
      <c r="K654" s="621">
        <v>0</v>
      </c>
      <c r="L654" s="613" t="s">
        <v>1453</v>
      </c>
    </row>
    <row r="655" spans="1:12" ht="51" customHeight="1">
      <c r="A655" s="502"/>
      <c r="B655" s="511" t="s">
        <v>1209</v>
      </c>
      <c r="C655" s="614">
        <v>231</v>
      </c>
      <c r="D655" s="615">
        <v>7</v>
      </c>
      <c r="E655" s="616">
        <v>1</v>
      </c>
      <c r="F655" s="617">
        <v>5110159</v>
      </c>
      <c r="G655" s="618" t="s">
        <v>1745</v>
      </c>
      <c r="H655" s="619">
        <v>654</v>
      </c>
      <c r="I655" s="620">
        <v>0</v>
      </c>
      <c r="J655" s="619">
        <v>673</v>
      </c>
      <c r="K655" s="621">
        <v>0</v>
      </c>
      <c r="L655" s="613" t="s">
        <v>1453</v>
      </c>
    </row>
    <row r="656" spans="1:12" ht="51" customHeight="1">
      <c r="A656" s="502"/>
      <c r="B656" s="511" t="s">
        <v>1210</v>
      </c>
      <c r="C656" s="614">
        <v>231</v>
      </c>
      <c r="D656" s="615">
        <v>7</v>
      </c>
      <c r="E656" s="616">
        <v>1</v>
      </c>
      <c r="F656" s="617">
        <v>5110159</v>
      </c>
      <c r="G656" s="618" t="s">
        <v>1745</v>
      </c>
      <c r="H656" s="619">
        <v>9648</v>
      </c>
      <c r="I656" s="620">
        <v>0</v>
      </c>
      <c r="J656" s="619">
        <v>9917</v>
      </c>
      <c r="K656" s="621">
        <v>0</v>
      </c>
      <c r="L656" s="613" t="s">
        <v>1453</v>
      </c>
    </row>
    <row r="657" spans="1:12" ht="51" customHeight="1">
      <c r="A657" s="502"/>
      <c r="B657" s="511" t="s">
        <v>1211</v>
      </c>
      <c r="C657" s="614">
        <v>231</v>
      </c>
      <c r="D657" s="615">
        <v>7</v>
      </c>
      <c r="E657" s="616">
        <v>1</v>
      </c>
      <c r="F657" s="617">
        <v>5110159</v>
      </c>
      <c r="G657" s="618" t="s">
        <v>1745</v>
      </c>
      <c r="H657" s="619">
        <v>1596</v>
      </c>
      <c r="I657" s="620">
        <v>0</v>
      </c>
      <c r="J657" s="619">
        <v>1614</v>
      </c>
      <c r="K657" s="621">
        <v>0</v>
      </c>
      <c r="L657" s="613" t="s">
        <v>1453</v>
      </c>
    </row>
    <row r="658" spans="1:12" ht="13.5" customHeight="1">
      <c r="A658" s="502"/>
      <c r="B658" s="511" t="s">
        <v>1746</v>
      </c>
      <c r="C658" s="614">
        <v>231</v>
      </c>
      <c r="D658" s="615">
        <v>7</v>
      </c>
      <c r="E658" s="616">
        <v>1</v>
      </c>
      <c r="F658" s="617">
        <v>5110159</v>
      </c>
      <c r="G658" s="618" t="s">
        <v>1747</v>
      </c>
      <c r="H658" s="619">
        <v>10227</v>
      </c>
      <c r="I658" s="620">
        <v>0</v>
      </c>
      <c r="J658" s="619">
        <v>10227</v>
      </c>
      <c r="K658" s="621">
        <v>0</v>
      </c>
      <c r="L658" s="613" t="s">
        <v>1453</v>
      </c>
    </row>
    <row r="659" spans="1:12" ht="25.5" customHeight="1">
      <c r="A659" s="502"/>
      <c r="B659" s="511" t="s">
        <v>772</v>
      </c>
      <c r="C659" s="614">
        <v>231</v>
      </c>
      <c r="D659" s="615">
        <v>7</v>
      </c>
      <c r="E659" s="616">
        <v>1</v>
      </c>
      <c r="F659" s="617">
        <v>5110159</v>
      </c>
      <c r="G659" s="618" t="s">
        <v>1747</v>
      </c>
      <c r="H659" s="619">
        <v>1000</v>
      </c>
      <c r="I659" s="620">
        <v>0</v>
      </c>
      <c r="J659" s="619">
        <v>1000</v>
      </c>
      <c r="K659" s="621">
        <v>0</v>
      </c>
      <c r="L659" s="613" t="s">
        <v>1453</v>
      </c>
    </row>
    <row r="660" spans="1:12" ht="13.5" customHeight="1">
      <c r="A660" s="502"/>
      <c r="B660" s="511" t="s">
        <v>1059</v>
      </c>
      <c r="C660" s="614">
        <v>231</v>
      </c>
      <c r="D660" s="615">
        <v>7</v>
      </c>
      <c r="E660" s="616">
        <v>1</v>
      </c>
      <c r="F660" s="617">
        <v>5110159</v>
      </c>
      <c r="G660" s="618" t="s">
        <v>1747</v>
      </c>
      <c r="H660" s="619">
        <v>185</v>
      </c>
      <c r="I660" s="620">
        <v>0</v>
      </c>
      <c r="J660" s="619">
        <v>185</v>
      </c>
      <c r="K660" s="621">
        <v>0</v>
      </c>
      <c r="L660" s="613" t="s">
        <v>1453</v>
      </c>
    </row>
    <row r="661" spans="1:12" ht="25.5" customHeight="1">
      <c r="A661" s="502"/>
      <c r="B661" s="511" t="s">
        <v>1212</v>
      </c>
      <c r="C661" s="614">
        <v>231</v>
      </c>
      <c r="D661" s="615">
        <v>7</v>
      </c>
      <c r="E661" s="616">
        <v>1</v>
      </c>
      <c r="F661" s="617">
        <v>5110159</v>
      </c>
      <c r="G661" s="618" t="s">
        <v>1747</v>
      </c>
      <c r="H661" s="619">
        <v>448</v>
      </c>
      <c r="I661" s="620">
        <v>0</v>
      </c>
      <c r="J661" s="619">
        <v>448</v>
      </c>
      <c r="K661" s="621">
        <v>0</v>
      </c>
      <c r="L661" s="613" t="s">
        <v>1453</v>
      </c>
    </row>
    <row r="662" spans="1:12" ht="25.5" customHeight="1">
      <c r="A662" s="502"/>
      <c r="B662" s="511" t="s">
        <v>1213</v>
      </c>
      <c r="C662" s="614">
        <v>231</v>
      </c>
      <c r="D662" s="615">
        <v>7</v>
      </c>
      <c r="E662" s="616">
        <v>1</v>
      </c>
      <c r="F662" s="617">
        <v>5110159</v>
      </c>
      <c r="G662" s="618" t="s">
        <v>1747</v>
      </c>
      <c r="H662" s="619">
        <v>1093</v>
      </c>
      <c r="I662" s="620">
        <v>0</v>
      </c>
      <c r="J662" s="619">
        <v>1093</v>
      </c>
      <c r="K662" s="621">
        <v>0</v>
      </c>
      <c r="L662" s="613" t="s">
        <v>1453</v>
      </c>
    </row>
    <row r="663" spans="1:12" ht="25.5" customHeight="1">
      <c r="A663" s="502"/>
      <c r="B663" s="511" t="s">
        <v>1214</v>
      </c>
      <c r="C663" s="614">
        <v>231</v>
      </c>
      <c r="D663" s="615">
        <v>7</v>
      </c>
      <c r="E663" s="616">
        <v>1</v>
      </c>
      <c r="F663" s="617">
        <v>5110159</v>
      </c>
      <c r="G663" s="618" t="s">
        <v>1747</v>
      </c>
      <c r="H663" s="619">
        <v>610</v>
      </c>
      <c r="I663" s="620">
        <v>0</v>
      </c>
      <c r="J663" s="619">
        <v>610</v>
      </c>
      <c r="K663" s="621">
        <v>0</v>
      </c>
      <c r="L663" s="613" t="s">
        <v>1453</v>
      </c>
    </row>
    <row r="664" spans="1:12" ht="25.5" customHeight="1">
      <c r="A664" s="502"/>
      <c r="B664" s="511" t="s">
        <v>1215</v>
      </c>
      <c r="C664" s="614">
        <v>231</v>
      </c>
      <c r="D664" s="615">
        <v>7</v>
      </c>
      <c r="E664" s="616">
        <v>1</v>
      </c>
      <c r="F664" s="617">
        <v>5110159</v>
      </c>
      <c r="G664" s="618" t="s">
        <v>1747</v>
      </c>
      <c r="H664" s="619">
        <v>1133</v>
      </c>
      <c r="I664" s="620">
        <v>0</v>
      </c>
      <c r="J664" s="619">
        <v>1133</v>
      </c>
      <c r="K664" s="621">
        <v>0</v>
      </c>
      <c r="L664" s="613" t="s">
        <v>1453</v>
      </c>
    </row>
    <row r="665" spans="1:12" ht="25.5" customHeight="1">
      <c r="A665" s="502"/>
      <c r="B665" s="511" t="s">
        <v>1216</v>
      </c>
      <c r="C665" s="614">
        <v>231</v>
      </c>
      <c r="D665" s="615">
        <v>7</v>
      </c>
      <c r="E665" s="616">
        <v>1</v>
      </c>
      <c r="F665" s="617">
        <v>5110159</v>
      </c>
      <c r="G665" s="618" t="s">
        <v>1747</v>
      </c>
      <c r="H665" s="619">
        <v>1107</v>
      </c>
      <c r="I665" s="620">
        <v>0</v>
      </c>
      <c r="J665" s="619">
        <v>1107</v>
      </c>
      <c r="K665" s="621">
        <v>0</v>
      </c>
      <c r="L665" s="613" t="s">
        <v>1453</v>
      </c>
    </row>
    <row r="666" spans="1:12" ht="25.5" customHeight="1">
      <c r="A666" s="502"/>
      <c r="B666" s="511" t="s">
        <v>1217</v>
      </c>
      <c r="C666" s="614">
        <v>231</v>
      </c>
      <c r="D666" s="615">
        <v>7</v>
      </c>
      <c r="E666" s="616">
        <v>1</v>
      </c>
      <c r="F666" s="617">
        <v>5110159</v>
      </c>
      <c r="G666" s="618" t="s">
        <v>1747</v>
      </c>
      <c r="H666" s="619">
        <v>1175</v>
      </c>
      <c r="I666" s="620">
        <v>0</v>
      </c>
      <c r="J666" s="619">
        <v>1175</v>
      </c>
      <c r="K666" s="621">
        <v>0</v>
      </c>
      <c r="L666" s="613" t="s">
        <v>1453</v>
      </c>
    </row>
    <row r="667" spans="1:12" ht="25.5" customHeight="1">
      <c r="A667" s="502"/>
      <c r="B667" s="511" t="s">
        <v>1218</v>
      </c>
      <c r="C667" s="614">
        <v>231</v>
      </c>
      <c r="D667" s="615">
        <v>7</v>
      </c>
      <c r="E667" s="616">
        <v>1</v>
      </c>
      <c r="F667" s="617">
        <v>5110159</v>
      </c>
      <c r="G667" s="618" t="s">
        <v>1747</v>
      </c>
      <c r="H667" s="619">
        <v>1196</v>
      </c>
      <c r="I667" s="620">
        <v>0</v>
      </c>
      <c r="J667" s="619">
        <v>1196</v>
      </c>
      <c r="K667" s="621">
        <v>0</v>
      </c>
      <c r="L667" s="613" t="s">
        <v>1453</v>
      </c>
    </row>
    <row r="668" spans="1:12" ht="25.5" customHeight="1">
      <c r="A668" s="502"/>
      <c r="B668" s="511" t="s">
        <v>1219</v>
      </c>
      <c r="C668" s="614">
        <v>231</v>
      </c>
      <c r="D668" s="615">
        <v>7</v>
      </c>
      <c r="E668" s="616">
        <v>1</v>
      </c>
      <c r="F668" s="617">
        <v>5110159</v>
      </c>
      <c r="G668" s="618" t="s">
        <v>1747</v>
      </c>
      <c r="H668" s="619">
        <v>1090</v>
      </c>
      <c r="I668" s="620">
        <v>0</v>
      </c>
      <c r="J668" s="619">
        <v>1090</v>
      </c>
      <c r="K668" s="621">
        <v>0</v>
      </c>
      <c r="L668" s="613" t="s">
        <v>1453</v>
      </c>
    </row>
    <row r="669" spans="1:12" ht="25.5" customHeight="1">
      <c r="A669" s="502"/>
      <c r="B669" s="511" t="s">
        <v>1220</v>
      </c>
      <c r="C669" s="614">
        <v>231</v>
      </c>
      <c r="D669" s="615">
        <v>7</v>
      </c>
      <c r="E669" s="616">
        <v>1</v>
      </c>
      <c r="F669" s="617">
        <v>5110159</v>
      </c>
      <c r="G669" s="618" t="s">
        <v>1747</v>
      </c>
      <c r="H669" s="619">
        <v>1190</v>
      </c>
      <c r="I669" s="620">
        <v>0</v>
      </c>
      <c r="J669" s="619">
        <v>1190</v>
      </c>
      <c r="K669" s="621">
        <v>0</v>
      </c>
      <c r="L669" s="613" t="s">
        <v>1453</v>
      </c>
    </row>
    <row r="670" spans="1:12" ht="89.25" customHeight="1">
      <c r="A670" s="502"/>
      <c r="B670" s="519" t="s">
        <v>1756</v>
      </c>
      <c r="C670" s="622">
        <v>231</v>
      </c>
      <c r="D670" s="623">
        <v>7</v>
      </c>
      <c r="E670" s="624">
        <v>1</v>
      </c>
      <c r="F670" s="625">
        <v>5115503</v>
      </c>
      <c r="G670" s="626">
        <v>0</v>
      </c>
      <c r="H670" s="627">
        <v>446122</v>
      </c>
      <c r="I670" s="628">
        <v>446122</v>
      </c>
      <c r="J670" s="627">
        <v>479498</v>
      </c>
      <c r="K670" s="629">
        <v>479498</v>
      </c>
      <c r="L670" s="613" t="s">
        <v>1453</v>
      </c>
    </row>
    <row r="671" spans="1:12" ht="63.75" customHeight="1">
      <c r="A671" s="502"/>
      <c r="B671" s="511" t="s">
        <v>1739</v>
      </c>
      <c r="C671" s="614">
        <v>231</v>
      </c>
      <c r="D671" s="615">
        <v>7</v>
      </c>
      <c r="E671" s="616">
        <v>1</v>
      </c>
      <c r="F671" s="617">
        <v>5115503</v>
      </c>
      <c r="G671" s="618" t="s">
        <v>1740</v>
      </c>
      <c r="H671" s="619">
        <v>116047</v>
      </c>
      <c r="I671" s="620">
        <v>116047</v>
      </c>
      <c r="J671" s="619">
        <v>124260</v>
      </c>
      <c r="K671" s="621">
        <v>124260</v>
      </c>
      <c r="L671" s="613" t="s">
        <v>1453</v>
      </c>
    </row>
    <row r="672" spans="1:12" ht="57" customHeight="1">
      <c r="A672" s="502"/>
      <c r="B672" s="511" t="s">
        <v>1221</v>
      </c>
      <c r="C672" s="614">
        <v>231</v>
      </c>
      <c r="D672" s="615">
        <v>7</v>
      </c>
      <c r="E672" s="616">
        <v>1</v>
      </c>
      <c r="F672" s="617">
        <v>5115503</v>
      </c>
      <c r="G672" s="618" t="s">
        <v>1740</v>
      </c>
      <c r="H672" s="619">
        <v>15571</v>
      </c>
      <c r="I672" s="620">
        <v>15571</v>
      </c>
      <c r="J672" s="619">
        <v>17803</v>
      </c>
      <c r="K672" s="621">
        <v>17803</v>
      </c>
      <c r="L672" s="613" t="s">
        <v>1453</v>
      </c>
    </row>
    <row r="673" spans="1:12" ht="51" customHeight="1">
      <c r="A673" s="502"/>
      <c r="B673" s="511" t="s">
        <v>1222</v>
      </c>
      <c r="C673" s="614">
        <v>231</v>
      </c>
      <c r="D673" s="615">
        <v>7</v>
      </c>
      <c r="E673" s="616">
        <v>1</v>
      </c>
      <c r="F673" s="617">
        <v>5115503</v>
      </c>
      <c r="G673" s="618" t="s">
        <v>1740</v>
      </c>
      <c r="H673" s="619">
        <v>13850</v>
      </c>
      <c r="I673" s="620">
        <v>13850</v>
      </c>
      <c r="J673" s="619">
        <v>14991</v>
      </c>
      <c r="K673" s="621">
        <v>14991</v>
      </c>
      <c r="L673" s="613" t="s">
        <v>1453</v>
      </c>
    </row>
    <row r="674" spans="1:12" ht="57" customHeight="1">
      <c r="A674" s="502"/>
      <c r="B674" s="511" t="s">
        <v>1223</v>
      </c>
      <c r="C674" s="614">
        <v>231</v>
      </c>
      <c r="D674" s="615">
        <v>7</v>
      </c>
      <c r="E674" s="616">
        <v>1</v>
      </c>
      <c r="F674" s="617">
        <v>5115503</v>
      </c>
      <c r="G674" s="618" t="s">
        <v>1740</v>
      </c>
      <c r="H674" s="619">
        <v>13543</v>
      </c>
      <c r="I674" s="620">
        <v>13543</v>
      </c>
      <c r="J674" s="619">
        <v>14664</v>
      </c>
      <c r="K674" s="621">
        <v>14664</v>
      </c>
      <c r="L674" s="613" t="s">
        <v>1453</v>
      </c>
    </row>
    <row r="675" spans="1:12" ht="57" customHeight="1">
      <c r="A675" s="502"/>
      <c r="B675" s="511" t="s">
        <v>1221</v>
      </c>
      <c r="C675" s="614">
        <v>231</v>
      </c>
      <c r="D675" s="615">
        <v>7</v>
      </c>
      <c r="E675" s="616">
        <v>1</v>
      </c>
      <c r="F675" s="617">
        <v>5115503</v>
      </c>
      <c r="G675" s="618" t="s">
        <v>1740</v>
      </c>
      <c r="H675" s="619">
        <v>27296</v>
      </c>
      <c r="I675" s="620">
        <v>27296</v>
      </c>
      <c r="J675" s="619">
        <v>28098</v>
      </c>
      <c r="K675" s="621">
        <v>28098</v>
      </c>
      <c r="L675" s="613" t="s">
        <v>1453</v>
      </c>
    </row>
    <row r="676" spans="1:12" ht="51" customHeight="1">
      <c r="A676" s="502"/>
      <c r="B676" s="511" t="s">
        <v>1222</v>
      </c>
      <c r="C676" s="614">
        <v>231</v>
      </c>
      <c r="D676" s="615">
        <v>7</v>
      </c>
      <c r="E676" s="616">
        <v>1</v>
      </c>
      <c r="F676" s="617">
        <v>5115503</v>
      </c>
      <c r="G676" s="618" t="s">
        <v>1740</v>
      </c>
      <c r="H676" s="619">
        <v>22893</v>
      </c>
      <c r="I676" s="620">
        <v>22893</v>
      </c>
      <c r="J676" s="619">
        <v>24352</v>
      </c>
      <c r="K676" s="621">
        <v>24352</v>
      </c>
      <c r="L676" s="613" t="s">
        <v>1453</v>
      </c>
    </row>
    <row r="677" spans="1:12" ht="57" customHeight="1">
      <c r="A677" s="502"/>
      <c r="B677" s="511" t="s">
        <v>1223</v>
      </c>
      <c r="C677" s="614">
        <v>231</v>
      </c>
      <c r="D677" s="615">
        <v>7</v>
      </c>
      <c r="E677" s="616">
        <v>1</v>
      </c>
      <c r="F677" s="617">
        <v>5115503</v>
      </c>
      <c r="G677" s="618" t="s">
        <v>1740</v>
      </c>
      <c r="H677" s="619">
        <v>22894</v>
      </c>
      <c r="I677" s="620">
        <v>22894</v>
      </c>
      <c r="J677" s="619">
        <v>24352</v>
      </c>
      <c r="K677" s="621">
        <v>24352</v>
      </c>
      <c r="L677" s="613" t="s">
        <v>1453</v>
      </c>
    </row>
    <row r="678" spans="1:12" ht="63.75" customHeight="1">
      <c r="A678" s="502"/>
      <c r="B678" s="511" t="s">
        <v>1744</v>
      </c>
      <c r="C678" s="614">
        <v>231</v>
      </c>
      <c r="D678" s="615">
        <v>7</v>
      </c>
      <c r="E678" s="616">
        <v>1</v>
      </c>
      <c r="F678" s="617">
        <v>5115503</v>
      </c>
      <c r="G678" s="618" t="s">
        <v>1745</v>
      </c>
      <c r="H678" s="619">
        <v>330075</v>
      </c>
      <c r="I678" s="620">
        <v>330075</v>
      </c>
      <c r="J678" s="619">
        <v>355238</v>
      </c>
      <c r="K678" s="621">
        <v>355238</v>
      </c>
      <c r="L678" s="613" t="s">
        <v>1453</v>
      </c>
    </row>
    <row r="679" spans="1:12" ht="57" customHeight="1">
      <c r="A679" s="502"/>
      <c r="B679" s="511" t="s">
        <v>1224</v>
      </c>
      <c r="C679" s="614">
        <v>231</v>
      </c>
      <c r="D679" s="615">
        <v>7</v>
      </c>
      <c r="E679" s="616">
        <v>1</v>
      </c>
      <c r="F679" s="617">
        <v>5115503</v>
      </c>
      <c r="G679" s="618" t="s">
        <v>1745</v>
      </c>
      <c r="H679" s="619">
        <v>6312</v>
      </c>
      <c r="I679" s="620">
        <v>6312</v>
      </c>
      <c r="J679" s="619">
        <v>6840</v>
      </c>
      <c r="K679" s="621">
        <v>6840</v>
      </c>
      <c r="L679" s="613" t="s">
        <v>1453</v>
      </c>
    </row>
    <row r="680" spans="1:12" ht="57" customHeight="1">
      <c r="A680" s="502"/>
      <c r="B680" s="511" t="s">
        <v>1225</v>
      </c>
      <c r="C680" s="614">
        <v>231</v>
      </c>
      <c r="D680" s="615">
        <v>7</v>
      </c>
      <c r="E680" s="616">
        <v>1</v>
      </c>
      <c r="F680" s="617">
        <v>5115503</v>
      </c>
      <c r="G680" s="618" t="s">
        <v>1745</v>
      </c>
      <c r="H680" s="619">
        <v>12587</v>
      </c>
      <c r="I680" s="620">
        <v>12587</v>
      </c>
      <c r="J680" s="619">
        <v>13634</v>
      </c>
      <c r="K680" s="621">
        <v>13634</v>
      </c>
      <c r="L680" s="613" t="s">
        <v>1453</v>
      </c>
    </row>
    <row r="681" spans="1:12" ht="57" customHeight="1">
      <c r="A681" s="502"/>
      <c r="B681" s="511" t="s">
        <v>1226</v>
      </c>
      <c r="C681" s="614">
        <v>231</v>
      </c>
      <c r="D681" s="615">
        <v>7</v>
      </c>
      <c r="E681" s="616">
        <v>1</v>
      </c>
      <c r="F681" s="617">
        <v>5115503</v>
      </c>
      <c r="G681" s="618" t="s">
        <v>1745</v>
      </c>
      <c r="H681" s="619">
        <v>6924</v>
      </c>
      <c r="I681" s="620">
        <v>6924</v>
      </c>
      <c r="J681" s="619">
        <v>7496</v>
      </c>
      <c r="K681" s="621">
        <v>7496</v>
      </c>
      <c r="L681" s="613" t="s">
        <v>1453</v>
      </c>
    </row>
    <row r="682" spans="1:12" ht="57" customHeight="1">
      <c r="A682" s="502"/>
      <c r="B682" s="511" t="s">
        <v>1227</v>
      </c>
      <c r="C682" s="614">
        <v>231</v>
      </c>
      <c r="D682" s="615">
        <v>7</v>
      </c>
      <c r="E682" s="616">
        <v>1</v>
      </c>
      <c r="F682" s="617">
        <v>5115503</v>
      </c>
      <c r="G682" s="618" t="s">
        <v>1745</v>
      </c>
      <c r="H682" s="619">
        <v>16489</v>
      </c>
      <c r="I682" s="620">
        <v>16489</v>
      </c>
      <c r="J682" s="619">
        <v>17850</v>
      </c>
      <c r="K682" s="621">
        <v>17850</v>
      </c>
      <c r="L682" s="613" t="s">
        <v>1453</v>
      </c>
    </row>
    <row r="683" spans="1:12" ht="57" customHeight="1">
      <c r="A683" s="502"/>
      <c r="B683" s="511" t="s">
        <v>822</v>
      </c>
      <c r="C683" s="614">
        <v>231</v>
      </c>
      <c r="D683" s="615">
        <v>7</v>
      </c>
      <c r="E683" s="616">
        <v>1</v>
      </c>
      <c r="F683" s="617">
        <v>5115503</v>
      </c>
      <c r="G683" s="618" t="s">
        <v>1745</v>
      </c>
      <c r="H683" s="619">
        <v>16796</v>
      </c>
      <c r="I683" s="620">
        <v>16796</v>
      </c>
      <c r="J683" s="619">
        <v>18178</v>
      </c>
      <c r="K683" s="621">
        <v>18178</v>
      </c>
      <c r="L683" s="613" t="s">
        <v>1453</v>
      </c>
    </row>
    <row r="684" spans="1:12" ht="57" customHeight="1">
      <c r="A684" s="502"/>
      <c r="B684" s="511" t="s">
        <v>823</v>
      </c>
      <c r="C684" s="614">
        <v>231</v>
      </c>
      <c r="D684" s="615">
        <v>7</v>
      </c>
      <c r="E684" s="616">
        <v>1</v>
      </c>
      <c r="F684" s="617">
        <v>5115503</v>
      </c>
      <c r="G684" s="618" t="s">
        <v>1745</v>
      </c>
      <c r="H684" s="619">
        <v>16872</v>
      </c>
      <c r="I684" s="620">
        <v>16872</v>
      </c>
      <c r="J684" s="619">
        <v>19209</v>
      </c>
      <c r="K684" s="621">
        <v>19209</v>
      </c>
      <c r="L684" s="613" t="s">
        <v>1453</v>
      </c>
    </row>
    <row r="685" spans="1:12" ht="57" customHeight="1">
      <c r="A685" s="502"/>
      <c r="B685" s="511" t="s">
        <v>824</v>
      </c>
      <c r="C685" s="614">
        <v>231</v>
      </c>
      <c r="D685" s="615">
        <v>7</v>
      </c>
      <c r="E685" s="616">
        <v>1</v>
      </c>
      <c r="F685" s="617">
        <v>5115503</v>
      </c>
      <c r="G685" s="618" t="s">
        <v>1745</v>
      </c>
      <c r="H685" s="619">
        <v>16987</v>
      </c>
      <c r="I685" s="620">
        <v>16987</v>
      </c>
      <c r="J685" s="619">
        <v>18390</v>
      </c>
      <c r="K685" s="621">
        <v>18390</v>
      </c>
      <c r="L685" s="613" t="s">
        <v>1453</v>
      </c>
    </row>
    <row r="686" spans="1:12" ht="57" customHeight="1">
      <c r="A686" s="502"/>
      <c r="B686" s="511" t="s">
        <v>825</v>
      </c>
      <c r="C686" s="614">
        <v>231</v>
      </c>
      <c r="D686" s="615">
        <v>7</v>
      </c>
      <c r="E686" s="616">
        <v>1</v>
      </c>
      <c r="F686" s="617">
        <v>5115503</v>
      </c>
      <c r="G686" s="618" t="s">
        <v>1745</v>
      </c>
      <c r="H686" s="619">
        <v>15648</v>
      </c>
      <c r="I686" s="620">
        <v>15648</v>
      </c>
      <c r="J686" s="619">
        <v>17804</v>
      </c>
      <c r="K686" s="621">
        <v>17804</v>
      </c>
      <c r="L686" s="613" t="s">
        <v>1453</v>
      </c>
    </row>
    <row r="687" spans="1:12" ht="57" customHeight="1">
      <c r="A687" s="502"/>
      <c r="B687" s="511" t="s">
        <v>826</v>
      </c>
      <c r="C687" s="614">
        <v>231</v>
      </c>
      <c r="D687" s="615">
        <v>7</v>
      </c>
      <c r="E687" s="616">
        <v>1</v>
      </c>
      <c r="F687" s="617">
        <v>5115503</v>
      </c>
      <c r="G687" s="618" t="s">
        <v>1745</v>
      </c>
      <c r="H687" s="619">
        <v>39193</v>
      </c>
      <c r="I687" s="620">
        <v>39193</v>
      </c>
      <c r="J687" s="619">
        <v>41966</v>
      </c>
      <c r="K687" s="621">
        <v>41966</v>
      </c>
      <c r="L687" s="613" t="s">
        <v>1453</v>
      </c>
    </row>
    <row r="688" spans="1:12" ht="63.75" customHeight="1">
      <c r="A688" s="502"/>
      <c r="B688" s="511" t="s">
        <v>827</v>
      </c>
      <c r="C688" s="614">
        <v>231</v>
      </c>
      <c r="D688" s="615">
        <v>7</v>
      </c>
      <c r="E688" s="616">
        <v>1</v>
      </c>
      <c r="F688" s="617">
        <v>5115503</v>
      </c>
      <c r="G688" s="618" t="s">
        <v>1745</v>
      </c>
      <c r="H688" s="619">
        <v>11447</v>
      </c>
      <c r="I688" s="620">
        <v>11447</v>
      </c>
      <c r="J688" s="619">
        <v>12176</v>
      </c>
      <c r="K688" s="621">
        <v>12176</v>
      </c>
      <c r="L688" s="613" t="s">
        <v>1453</v>
      </c>
    </row>
    <row r="689" spans="1:12" ht="57" customHeight="1">
      <c r="A689" s="502"/>
      <c r="B689" s="511" t="s">
        <v>1225</v>
      </c>
      <c r="C689" s="614">
        <v>231</v>
      </c>
      <c r="D689" s="615">
        <v>7</v>
      </c>
      <c r="E689" s="616">
        <v>1</v>
      </c>
      <c r="F689" s="617">
        <v>5115503</v>
      </c>
      <c r="G689" s="618" t="s">
        <v>1745</v>
      </c>
      <c r="H689" s="619">
        <v>22013</v>
      </c>
      <c r="I689" s="620">
        <v>22013</v>
      </c>
      <c r="J689" s="619">
        <v>23414</v>
      </c>
      <c r="K689" s="621">
        <v>23414</v>
      </c>
      <c r="L689" s="613" t="s">
        <v>1453</v>
      </c>
    </row>
    <row r="690" spans="1:12" ht="57" customHeight="1">
      <c r="A690" s="502"/>
      <c r="B690" s="511" t="s">
        <v>1226</v>
      </c>
      <c r="C690" s="614">
        <v>231</v>
      </c>
      <c r="D690" s="615">
        <v>7</v>
      </c>
      <c r="E690" s="616">
        <v>1</v>
      </c>
      <c r="F690" s="617">
        <v>5115503</v>
      </c>
      <c r="G690" s="618" t="s">
        <v>1745</v>
      </c>
      <c r="H690" s="619">
        <v>11447</v>
      </c>
      <c r="I690" s="620">
        <v>11447</v>
      </c>
      <c r="J690" s="619">
        <v>12176</v>
      </c>
      <c r="K690" s="621">
        <v>12176</v>
      </c>
      <c r="L690" s="613" t="s">
        <v>1453</v>
      </c>
    </row>
    <row r="691" spans="1:12" ht="57" customHeight="1">
      <c r="A691" s="502"/>
      <c r="B691" s="511" t="s">
        <v>1227</v>
      </c>
      <c r="C691" s="614">
        <v>231</v>
      </c>
      <c r="D691" s="615">
        <v>7</v>
      </c>
      <c r="E691" s="616">
        <v>1</v>
      </c>
      <c r="F691" s="617">
        <v>5115503</v>
      </c>
      <c r="G691" s="618" t="s">
        <v>1745</v>
      </c>
      <c r="H691" s="619">
        <v>27296</v>
      </c>
      <c r="I691" s="620">
        <v>27296</v>
      </c>
      <c r="J691" s="619">
        <v>29034</v>
      </c>
      <c r="K691" s="621">
        <v>29034</v>
      </c>
      <c r="L691" s="613" t="s">
        <v>1453</v>
      </c>
    </row>
    <row r="692" spans="1:12" ht="57" customHeight="1">
      <c r="A692" s="502"/>
      <c r="B692" s="511" t="s">
        <v>822</v>
      </c>
      <c r="C692" s="614">
        <v>231</v>
      </c>
      <c r="D692" s="615">
        <v>7</v>
      </c>
      <c r="E692" s="616">
        <v>1</v>
      </c>
      <c r="F692" s="617">
        <v>5115503</v>
      </c>
      <c r="G692" s="618" t="s">
        <v>1745</v>
      </c>
      <c r="H692" s="619">
        <v>27296</v>
      </c>
      <c r="I692" s="620">
        <v>27296</v>
      </c>
      <c r="J692" s="619">
        <v>29034</v>
      </c>
      <c r="K692" s="621">
        <v>29034</v>
      </c>
      <c r="L692" s="613" t="s">
        <v>1453</v>
      </c>
    </row>
    <row r="693" spans="1:12" ht="57" customHeight="1">
      <c r="A693" s="502"/>
      <c r="B693" s="511" t="s">
        <v>823</v>
      </c>
      <c r="C693" s="614">
        <v>231</v>
      </c>
      <c r="D693" s="615">
        <v>7</v>
      </c>
      <c r="E693" s="616">
        <v>1</v>
      </c>
      <c r="F693" s="617">
        <v>5115503</v>
      </c>
      <c r="G693" s="618" t="s">
        <v>1745</v>
      </c>
      <c r="H693" s="619">
        <v>29057</v>
      </c>
      <c r="I693" s="620">
        <v>29057</v>
      </c>
      <c r="J693" s="619">
        <v>29970</v>
      </c>
      <c r="K693" s="621">
        <v>29970</v>
      </c>
      <c r="L693" s="613" t="s">
        <v>1453</v>
      </c>
    </row>
    <row r="694" spans="1:12" ht="57" customHeight="1">
      <c r="A694" s="502"/>
      <c r="B694" s="511" t="s">
        <v>824</v>
      </c>
      <c r="C694" s="614">
        <v>231</v>
      </c>
      <c r="D694" s="615">
        <v>7</v>
      </c>
      <c r="E694" s="616">
        <v>1</v>
      </c>
      <c r="F694" s="617">
        <v>5115503</v>
      </c>
      <c r="G694" s="618" t="s">
        <v>1745</v>
      </c>
      <c r="H694" s="619">
        <v>28176</v>
      </c>
      <c r="I694" s="620">
        <v>28176</v>
      </c>
      <c r="J694" s="619">
        <v>29970</v>
      </c>
      <c r="K694" s="621">
        <v>29970</v>
      </c>
      <c r="L694" s="613" t="s">
        <v>1453</v>
      </c>
    </row>
    <row r="695" spans="1:12" ht="57" customHeight="1">
      <c r="A695" s="502"/>
      <c r="B695" s="511" t="s">
        <v>825</v>
      </c>
      <c r="C695" s="614">
        <v>231</v>
      </c>
      <c r="D695" s="615">
        <v>7</v>
      </c>
      <c r="E695" s="616">
        <v>1</v>
      </c>
      <c r="F695" s="617">
        <v>5115503</v>
      </c>
      <c r="G695" s="618" t="s">
        <v>1745</v>
      </c>
      <c r="H695" s="619">
        <v>25535</v>
      </c>
      <c r="I695" s="620">
        <v>25535</v>
      </c>
      <c r="J695" s="619">
        <v>28097</v>
      </c>
      <c r="K695" s="621">
        <v>28097</v>
      </c>
      <c r="L695" s="613" t="s">
        <v>1453</v>
      </c>
    </row>
    <row r="696" spans="1:12" ht="102" customHeight="1">
      <c r="A696" s="502"/>
      <c r="B696" s="519" t="s">
        <v>1759</v>
      </c>
      <c r="C696" s="622">
        <v>231</v>
      </c>
      <c r="D696" s="623">
        <v>7</v>
      </c>
      <c r="E696" s="624">
        <v>1</v>
      </c>
      <c r="F696" s="625">
        <v>5115507</v>
      </c>
      <c r="G696" s="626">
        <v>0</v>
      </c>
      <c r="H696" s="627">
        <v>1611</v>
      </c>
      <c r="I696" s="628">
        <v>1611</v>
      </c>
      <c r="J696" s="627">
        <v>1618</v>
      </c>
      <c r="K696" s="629">
        <v>1618</v>
      </c>
      <c r="L696" s="613" t="s">
        <v>1453</v>
      </c>
    </row>
    <row r="697" spans="1:12" ht="13.5" customHeight="1">
      <c r="A697" s="502"/>
      <c r="B697" s="511" t="s">
        <v>1742</v>
      </c>
      <c r="C697" s="614">
        <v>231</v>
      </c>
      <c r="D697" s="615">
        <v>7</v>
      </c>
      <c r="E697" s="616">
        <v>1</v>
      </c>
      <c r="F697" s="617">
        <v>5115507</v>
      </c>
      <c r="G697" s="618" t="s">
        <v>1743</v>
      </c>
      <c r="H697" s="619">
        <v>420</v>
      </c>
      <c r="I697" s="620">
        <v>420</v>
      </c>
      <c r="J697" s="619">
        <v>420</v>
      </c>
      <c r="K697" s="621">
        <v>420</v>
      </c>
      <c r="L697" s="613" t="s">
        <v>1453</v>
      </c>
    </row>
    <row r="698" spans="1:12" ht="76.5" customHeight="1">
      <c r="A698" s="502"/>
      <c r="B698" s="511" t="s">
        <v>828</v>
      </c>
      <c r="C698" s="614">
        <v>231</v>
      </c>
      <c r="D698" s="615">
        <v>7</v>
      </c>
      <c r="E698" s="616">
        <v>1</v>
      </c>
      <c r="F698" s="617">
        <v>5115507</v>
      </c>
      <c r="G698" s="618" t="s">
        <v>1743</v>
      </c>
      <c r="H698" s="619">
        <v>155</v>
      </c>
      <c r="I698" s="620">
        <v>155</v>
      </c>
      <c r="J698" s="619">
        <v>155</v>
      </c>
      <c r="K698" s="621">
        <v>155</v>
      </c>
      <c r="L698" s="613" t="s">
        <v>1453</v>
      </c>
    </row>
    <row r="699" spans="1:12" ht="76.5" customHeight="1">
      <c r="A699" s="502"/>
      <c r="B699" s="511" t="s">
        <v>829</v>
      </c>
      <c r="C699" s="614">
        <v>231</v>
      </c>
      <c r="D699" s="615">
        <v>7</v>
      </c>
      <c r="E699" s="616">
        <v>1</v>
      </c>
      <c r="F699" s="617">
        <v>5115507</v>
      </c>
      <c r="G699" s="618" t="s">
        <v>1743</v>
      </c>
      <c r="H699" s="619">
        <v>133</v>
      </c>
      <c r="I699" s="620">
        <v>133</v>
      </c>
      <c r="J699" s="619">
        <v>133</v>
      </c>
      <c r="K699" s="621">
        <v>133</v>
      </c>
      <c r="L699" s="613" t="s">
        <v>1453</v>
      </c>
    </row>
    <row r="700" spans="1:12" ht="76.5" customHeight="1">
      <c r="A700" s="502"/>
      <c r="B700" s="511" t="s">
        <v>830</v>
      </c>
      <c r="C700" s="614">
        <v>231</v>
      </c>
      <c r="D700" s="615">
        <v>7</v>
      </c>
      <c r="E700" s="616">
        <v>1</v>
      </c>
      <c r="F700" s="617">
        <v>5115507</v>
      </c>
      <c r="G700" s="618" t="s">
        <v>1743</v>
      </c>
      <c r="H700" s="619">
        <v>132</v>
      </c>
      <c r="I700" s="620">
        <v>132</v>
      </c>
      <c r="J700" s="619">
        <v>132</v>
      </c>
      <c r="K700" s="621">
        <v>132</v>
      </c>
      <c r="L700" s="613" t="s">
        <v>1453</v>
      </c>
    </row>
    <row r="701" spans="1:12" ht="13.5" customHeight="1">
      <c r="A701" s="502"/>
      <c r="B701" s="511" t="s">
        <v>1746</v>
      </c>
      <c r="C701" s="614">
        <v>231</v>
      </c>
      <c r="D701" s="615">
        <v>7</v>
      </c>
      <c r="E701" s="616">
        <v>1</v>
      </c>
      <c r="F701" s="617">
        <v>5115507</v>
      </c>
      <c r="G701" s="618" t="s">
        <v>1747</v>
      </c>
      <c r="H701" s="619">
        <v>1191</v>
      </c>
      <c r="I701" s="620">
        <v>1191</v>
      </c>
      <c r="J701" s="619">
        <v>1198</v>
      </c>
      <c r="K701" s="621">
        <v>1198</v>
      </c>
      <c r="L701" s="613" t="s">
        <v>1453</v>
      </c>
    </row>
    <row r="702" spans="1:12" ht="76.5" customHeight="1">
      <c r="A702" s="502"/>
      <c r="B702" s="511" t="s">
        <v>831</v>
      </c>
      <c r="C702" s="614">
        <v>231</v>
      </c>
      <c r="D702" s="615">
        <v>7</v>
      </c>
      <c r="E702" s="616">
        <v>1</v>
      </c>
      <c r="F702" s="617">
        <v>5115507</v>
      </c>
      <c r="G702" s="618" t="s">
        <v>1747</v>
      </c>
      <c r="H702" s="619">
        <v>64</v>
      </c>
      <c r="I702" s="620">
        <v>64</v>
      </c>
      <c r="J702" s="619">
        <v>64</v>
      </c>
      <c r="K702" s="621">
        <v>64</v>
      </c>
      <c r="L702" s="613" t="s">
        <v>1453</v>
      </c>
    </row>
    <row r="703" spans="1:12" ht="76.5" customHeight="1">
      <c r="A703" s="502"/>
      <c r="B703" s="511" t="s">
        <v>832</v>
      </c>
      <c r="C703" s="614">
        <v>231</v>
      </c>
      <c r="D703" s="615">
        <v>7</v>
      </c>
      <c r="E703" s="616">
        <v>1</v>
      </c>
      <c r="F703" s="617">
        <v>5115507</v>
      </c>
      <c r="G703" s="618" t="s">
        <v>1747</v>
      </c>
      <c r="H703" s="619">
        <v>125</v>
      </c>
      <c r="I703" s="620">
        <v>125</v>
      </c>
      <c r="J703" s="619">
        <v>125</v>
      </c>
      <c r="K703" s="621">
        <v>125</v>
      </c>
      <c r="L703" s="613" t="s">
        <v>1453</v>
      </c>
    </row>
    <row r="704" spans="1:12" ht="76.5" customHeight="1">
      <c r="A704" s="502"/>
      <c r="B704" s="511" t="s">
        <v>833</v>
      </c>
      <c r="C704" s="614">
        <v>231</v>
      </c>
      <c r="D704" s="615">
        <v>7</v>
      </c>
      <c r="E704" s="616">
        <v>1</v>
      </c>
      <c r="F704" s="617">
        <v>5115507</v>
      </c>
      <c r="G704" s="618" t="s">
        <v>1747</v>
      </c>
      <c r="H704" s="619">
        <v>66</v>
      </c>
      <c r="I704" s="620">
        <v>66</v>
      </c>
      <c r="J704" s="619">
        <v>66</v>
      </c>
      <c r="K704" s="621">
        <v>66</v>
      </c>
      <c r="L704" s="613" t="s">
        <v>1453</v>
      </c>
    </row>
    <row r="705" spans="1:12" ht="76.5" customHeight="1">
      <c r="A705" s="502"/>
      <c r="B705" s="511" t="s">
        <v>834</v>
      </c>
      <c r="C705" s="614">
        <v>231</v>
      </c>
      <c r="D705" s="615">
        <v>7</v>
      </c>
      <c r="E705" s="616">
        <v>1</v>
      </c>
      <c r="F705" s="617">
        <v>5115507</v>
      </c>
      <c r="G705" s="618" t="s">
        <v>1747</v>
      </c>
      <c r="H705" s="619">
        <v>158</v>
      </c>
      <c r="I705" s="620">
        <v>158</v>
      </c>
      <c r="J705" s="619">
        <v>158</v>
      </c>
      <c r="K705" s="621">
        <v>158</v>
      </c>
      <c r="L705" s="613" t="s">
        <v>1453</v>
      </c>
    </row>
    <row r="706" spans="1:12" ht="76.5" customHeight="1">
      <c r="A706" s="502"/>
      <c r="B706" s="511" t="s">
        <v>835</v>
      </c>
      <c r="C706" s="614">
        <v>231</v>
      </c>
      <c r="D706" s="615">
        <v>7</v>
      </c>
      <c r="E706" s="616">
        <v>1</v>
      </c>
      <c r="F706" s="617">
        <v>5115507</v>
      </c>
      <c r="G706" s="618" t="s">
        <v>1747</v>
      </c>
      <c r="H706" s="619">
        <v>159</v>
      </c>
      <c r="I706" s="620">
        <v>159</v>
      </c>
      <c r="J706" s="619">
        <v>159</v>
      </c>
      <c r="K706" s="621">
        <v>159</v>
      </c>
      <c r="L706" s="613" t="s">
        <v>1453</v>
      </c>
    </row>
    <row r="707" spans="1:12" ht="76.5" customHeight="1">
      <c r="A707" s="502"/>
      <c r="B707" s="511" t="s">
        <v>836</v>
      </c>
      <c r="C707" s="614">
        <v>231</v>
      </c>
      <c r="D707" s="615">
        <v>7</v>
      </c>
      <c r="E707" s="616">
        <v>1</v>
      </c>
      <c r="F707" s="617">
        <v>5115507</v>
      </c>
      <c r="G707" s="618" t="s">
        <v>1747</v>
      </c>
      <c r="H707" s="619">
        <v>166</v>
      </c>
      <c r="I707" s="620">
        <v>166</v>
      </c>
      <c r="J707" s="619">
        <v>166</v>
      </c>
      <c r="K707" s="621">
        <v>166</v>
      </c>
      <c r="L707" s="613" t="s">
        <v>1453</v>
      </c>
    </row>
    <row r="708" spans="1:12" ht="76.5" customHeight="1">
      <c r="A708" s="502"/>
      <c r="B708" s="511" t="s">
        <v>837</v>
      </c>
      <c r="C708" s="614">
        <v>231</v>
      </c>
      <c r="D708" s="615">
        <v>7</v>
      </c>
      <c r="E708" s="616">
        <v>1</v>
      </c>
      <c r="F708" s="617">
        <v>5115507</v>
      </c>
      <c r="G708" s="618" t="s">
        <v>1747</v>
      </c>
      <c r="H708" s="619">
        <v>163</v>
      </c>
      <c r="I708" s="620">
        <v>163</v>
      </c>
      <c r="J708" s="619">
        <v>163</v>
      </c>
      <c r="K708" s="621">
        <v>163</v>
      </c>
      <c r="L708" s="613" t="s">
        <v>1453</v>
      </c>
    </row>
    <row r="709" spans="1:12" ht="76.5" customHeight="1">
      <c r="A709" s="502"/>
      <c r="B709" s="511" t="s">
        <v>838</v>
      </c>
      <c r="C709" s="614">
        <v>231</v>
      </c>
      <c r="D709" s="615">
        <v>7</v>
      </c>
      <c r="E709" s="616">
        <v>1</v>
      </c>
      <c r="F709" s="617">
        <v>5115507</v>
      </c>
      <c r="G709" s="618" t="s">
        <v>1747</v>
      </c>
      <c r="H709" s="619">
        <v>149</v>
      </c>
      <c r="I709" s="620">
        <v>149</v>
      </c>
      <c r="J709" s="619">
        <v>155</v>
      </c>
      <c r="K709" s="621">
        <v>155</v>
      </c>
      <c r="L709" s="613" t="s">
        <v>1453</v>
      </c>
    </row>
    <row r="710" spans="1:12" ht="76.5" customHeight="1">
      <c r="A710" s="502"/>
      <c r="B710" s="511" t="s">
        <v>839</v>
      </c>
      <c r="C710" s="614">
        <v>231</v>
      </c>
      <c r="D710" s="615">
        <v>7</v>
      </c>
      <c r="E710" s="616">
        <v>1</v>
      </c>
      <c r="F710" s="617">
        <v>5115507</v>
      </c>
      <c r="G710" s="618" t="s">
        <v>1747</v>
      </c>
      <c r="H710" s="619">
        <v>141</v>
      </c>
      <c r="I710" s="620">
        <v>141</v>
      </c>
      <c r="J710" s="619">
        <v>142</v>
      </c>
      <c r="K710" s="621">
        <v>142</v>
      </c>
      <c r="L710" s="613" t="s">
        <v>1453</v>
      </c>
    </row>
    <row r="711" spans="1:12" ht="13.5" customHeight="1">
      <c r="A711" s="502"/>
      <c r="B711" s="519" t="s">
        <v>1750</v>
      </c>
      <c r="C711" s="622">
        <v>231</v>
      </c>
      <c r="D711" s="623">
        <v>7</v>
      </c>
      <c r="E711" s="624">
        <v>2</v>
      </c>
      <c r="F711" s="625">
        <v>0</v>
      </c>
      <c r="G711" s="626">
        <v>0</v>
      </c>
      <c r="H711" s="627">
        <v>752198</v>
      </c>
      <c r="I711" s="628">
        <v>643843</v>
      </c>
      <c r="J711" s="627">
        <v>792857</v>
      </c>
      <c r="K711" s="629">
        <v>679015</v>
      </c>
      <c r="L711" s="613" t="s">
        <v>1453</v>
      </c>
    </row>
    <row r="712" spans="1:12" ht="51" customHeight="1">
      <c r="A712" s="502"/>
      <c r="B712" s="511" t="s">
        <v>1734</v>
      </c>
      <c r="C712" s="614">
        <v>231</v>
      </c>
      <c r="D712" s="615">
        <v>7</v>
      </c>
      <c r="E712" s="616">
        <v>2</v>
      </c>
      <c r="F712" s="617">
        <v>5110000</v>
      </c>
      <c r="G712" s="618">
        <v>0</v>
      </c>
      <c r="H712" s="619">
        <v>752198</v>
      </c>
      <c r="I712" s="620">
        <v>643843</v>
      </c>
      <c r="J712" s="619">
        <v>792857</v>
      </c>
      <c r="K712" s="621">
        <v>679015</v>
      </c>
      <c r="L712" s="613" t="s">
        <v>1453</v>
      </c>
    </row>
    <row r="713" spans="1:12" ht="76.5" customHeight="1">
      <c r="A713" s="502"/>
      <c r="B713" s="519" t="s">
        <v>1748</v>
      </c>
      <c r="C713" s="622">
        <v>231</v>
      </c>
      <c r="D713" s="623">
        <v>7</v>
      </c>
      <c r="E713" s="624">
        <v>2</v>
      </c>
      <c r="F713" s="625">
        <v>5110259</v>
      </c>
      <c r="G713" s="626">
        <v>0</v>
      </c>
      <c r="H713" s="627">
        <v>61111</v>
      </c>
      <c r="I713" s="628">
        <v>0</v>
      </c>
      <c r="J713" s="627">
        <v>62135</v>
      </c>
      <c r="K713" s="629">
        <v>0</v>
      </c>
      <c r="L713" s="613" t="s">
        <v>1453</v>
      </c>
    </row>
    <row r="714" spans="1:12" ht="63.75" customHeight="1">
      <c r="A714" s="502"/>
      <c r="B714" s="511" t="s">
        <v>1739</v>
      </c>
      <c r="C714" s="614">
        <v>231</v>
      </c>
      <c r="D714" s="615">
        <v>7</v>
      </c>
      <c r="E714" s="616">
        <v>2</v>
      </c>
      <c r="F714" s="617">
        <v>5110259</v>
      </c>
      <c r="G714" s="618" t="s">
        <v>1740</v>
      </c>
      <c r="H714" s="619">
        <v>45340</v>
      </c>
      <c r="I714" s="620">
        <v>0</v>
      </c>
      <c r="J714" s="619">
        <v>46364</v>
      </c>
      <c r="K714" s="621">
        <v>0</v>
      </c>
      <c r="L714" s="613" t="s">
        <v>1453</v>
      </c>
    </row>
    <row r="715" spans="1:12" ht="38.25" customHeight="1">
      <c r="A715" s="502"/>
      <c r="B715" s="511" t="s">
        <v>847</v>
      </c>
      <c r="C715" s="614">
        <v>231</v>
      </c>
      <c r="D715" s="615">
        <v>7</v>
      </c>
      <c r="E715" s="616">
        <v>2</v>
      </c>
      <c r="F715" s="617">
        <v>5110259</v>
      </c>
      <c r="G715" s="618" t="s">
        <v>1740</v>
      </c>
      <c r="H715" s="619">
        <v>3496</v>
      </c>
      <c r="I715" s="620">
        <v>0</v>
      </c>
      <c r="J715" s="619">
        <v>3600</v>
      </c>
      <c r="K715" s="621">
        <v>0</v>
      </c>
      <c r="L715" s="613" t="s">
        <v>1453</v>
      </c>
    </row>
    <row r="716" spans="1:12" ht="38.25" customHeight="1">
      <c r="A716" s="502"/>
      <c r="B716" s="511" t="s">
        <v>848</v>
      </c>
      <c r="C716" s="614">
        <v>231</v>
      </c>
      <c r="D716" s="615">
        <v>7</v>
      </c>
      <c r="E716" s="616">
        <v>2</v>
      </c>
      <c r="F716" s="617">
        <v>5110259</v>
      </c>
      <c r="G716" s="618" t="s">
        <v>1740</v>
      </c>
      <c r="H716" s="619">
        <v>1870</v>
      </c>
      <c r="I716" s="620">
        <v>0</v>
      </c>
      <c r="J716" s="619">
        <v>1913</v>
      </c>
      <c r="K716" s="621">
        <v>0</v>
      </c>
      <c r="L716" s="613" t="s">
        <v>1453</v>
      </c>
    </row>
    <row r="717" spans="1:12" ht="38.25" customHeight="1">
      <c r="A717" s="502"/>
      <c r="B717" s="511" t="s">
        <v>849</v>
      </c>
      <c r="C717" s="614">
        <v>231</v>
      </c>
      <c r="D717" s="615">
        <v>7</v>
      </c>
      <c r="E717" s="616">
        <v>2</v>
      </c>
      <c r="F717" s="617">
        <v>5110259</v>
      </c>
      <c r="G717" s="618" t="s">
        <v>1740</v>
      </c>
      <c r="H717" s="619">
        <v>4283</v>
      </c>
      <c r="I717" s="620">
        <v>0</v>
      </c>
      <c r="J717" s="619">
        <v>4410</v>
      </c>
      <c r="K717" s="621">
        <v>0</v>
      </c>
      <c r="L717" s="613" t="s">
        <v>1453</v>
      </c>
    </row>
    <row r="718" spans="1:12" ht="38.25" customHeight="1">
      <c r="A718" s="502"/>
      <c r="B718" s="511" t="s">
        <v>850</v>
      </c>
      <c r="C718" s="614">
        <v>231</v>
      </c>
      <c r="D718" s="615">
        <v>7</v>
      </c>
      <c r="E718" s="616">
        <v>2</v>
      </c>
      <c r="F718" s="617">
        <v>5110259</v>
      </c>
      <c r="G718" s="618" t="s">
        <v>1740</v>
      </c>
      <c r="H718" s="619">
        <v>2584</v>
      </c>
      <c r="I718" s="620">
        <v>0</v>
      </c>
      <c r="J718" s="619">
        <v>2579</v>
      </c>
      <c r="K718" s="621">
        <v>0</v>
      </c>
      <c r="L718" s="613" t="s">
        <v>1453</v>
      </c>
    </row>
    <row r="719" spans="1:12" ht="38.25" customHeight="1">
      <c r="A719" s="502"/>
      <c r="B719" s="511" t="s">
        <v>851</v>
      </c>
      <c r="C719" s="614">
        <v>231</v>
      </c>
      <c r="D719" s="615">
        <v>7</v>
      </c>
      <c r="E719" s="616">
        <v>2</v>
      </c>
      <c r="F719" s="617">
        <v>5110259</v>
      </c>
      <c r="G719" s="618" t="s">
        <v>1740</v>
      </c>
      <c r="H719" s="619">
        <v>6092</v>
      </c>
      <c r="I719" s="620">
        <v>0</v>
      </c>
      <c r="J719" s="619">
        <v>6270</v>
      </c>
      <c r="K719" s="621">
        <v>0</v>
      </c>
      <c r="L719" s="613" t="s">
        <v>1453</v>
      </c>
    </row>
    <row r="720" spans="1:12" ht="38.25" customHeight="1">
      <c r="A720" s="502"/>
      <c r="B720" s="511" t="s">
        <v>852</v>
      </c>
      <c r="C720" s="614">
        <v>231</v>
      </c>
      <c r="D720" s="615">
        <v>7</v>
      </c>
      <c r="E720" s="616">
        <v>2</v>
      </c>
      <c r="F720" s="617">
        <v>5110259</v>
      </c>
      <c r="G720" s="618" t="s">
        <v>1740</v>
      </c>
      <c r="H720" s="619">
        <v>1728</v>
      </c>
      <c r="I720" s="620">
        <v>0</v>
      </c>
      <c r="J720" s="619">
        <v>1786</v>
      </c>
      <c r="K720" s="621">
        <v>0</v>
      </c>
      <c r="L720" s="613" t="s">
        <v>1453</v>
      </c>
    </row>
    <row r="721" spans="1:12" ht="38.25" customHeight="1">
      <c r="A721" s="502"/>
      <c r="B721" s="511" t="s">
        <v>853</v>
      </c>
      <c r="C721" s="614">
        <v>231</v>
      </c>
      <c r="D721" s="615">
        <v>7</v>
      </c>
      <c r="E721" s="616">
        <v>2</v>
      </c>
      <c r="F721" s="617">
        <v>5110259</v>
      </c>
      <c r="G721" s="618" t="s">
        <v>1740</v>
      </c>
      <c r="H721" s="619">
        <v>5067</v>
      </c>
      <c r="I721" s="620">
        <v>0</v>
      </c>
      <c r="J721" s="619">
        <v>5215</v>
      </c>
      <c r="K721" s="621">
        <v>0</v>
      </c>
      <c r="L721" s="613" t="s">
        <v>1453</v>
      </c>
    </row>
    <row r="722" spans="1:12" ht="38.25" customHeight="1">
      <c r="A722" s="502"/>
      <c r="B722" s="511" t="s">
        <v>854</v>
      </c>
      <c r="C722" s="614">
        <v>231</v>
      </c>
      <c r="D722" s="615">
        <v>7</v>
      </c>
      <c r="E722" s="616">
        <v>2</v>
      </c>
      <c r="F722" s="617">
        <v>5110259</v>
      </c>
      <c r="G722" s="618" t="s">
        <v>1740</v>
      </c>
      <c r="H722" s="619">
        <v>2943</v>
      </c>
      <c r="I722" s="620">
        <v>0</v>
      </c>
      <c r="J722" s="619">
        <v>2956</v>
      </c>
      <c r="K722" s="621">
        <v>0</v>
      </c>
      <c r="L722" s="613" t="s">
        <v>1453</v>
      </c>
    </row>
    <row r="723" spans="1:12" ht="38.25" customHeight="1">
      <c r="A723" s="502"/>
      <c r="B723" s="511" t="s">
        <v>855</v>
      </c>
      <c r="C723" s="614">
        <v>231</v>
      </c>
      <c r="D723" s="615">
        <v>7</v>
      </c>
      <c r="E723" s="616">
        <v>2</v>
      </c>
      <c r="F723" s="617">
        <v>5110259</v>
      </c>
      <c r="G723" s="618" t="s">
        <v>1740</v>
      </c>
      <c r="H723" s="619">
        <v>7601</v>
      </c>
      <c r="I723" s="620">
        <v>0</v>
      </c>
      <c r="J723" s="619">
        <v>7815</v>
      </c>
      <c r="K723" s="621">
        <v>0</v>
      </c>
      <c r="L723" s="613" t="s">
        <v>1453</v>
      </c>
    </row>
    <row r="724" spans="1:12" ht="38.25" customHeight="1">
      <c r="A724" s="502"/>
      <c r="B724" s="511" t="s">
        <v>856</v>
      </c>
      <c r="C724" s="614">
        <v>231</v>
      </c>
      <c r="D724" s="615">
        <v>7</v>
      </c>
      <c r="E724" s="616">
        <v>2</v>
      </c>
      <c r="F724" s="617">
        <v>5110259</v>
      </c>
      <c r="G724" s="618" t="s">
        <v>1740</v>
      </c>
      <c r="H724" s="619">
        <v>3146</v>
      </c>
      <c r="I724" s="620">
        <v>0</v>
      </c>
      <c r="J724" s="619">
        <v>3160</v>
      </c>
      <c r="K724" s="621">
        <v>0</v>
      </c>
      <c r="L724" s="613" t="s">
        <v>1453</v>
      </c>
    </row>
    <row r="725" spans="1:12" ht="38.25" customHeight="1">
      <c r="A725" s="502"/>
      <c r="B725" s="511" t="s">
        <v>857</v>
      </c>
      <c r="C725" s="614">
        <v>231</v>
      </c>
      <c r="D725" s="615">
        <v>7</v>
      </c>
      <c r="E725" s="616">
        <v>2</v>
      </c>
      <c r="F725" s="617">
        <v>5110259</v>
      </c>
      <c r="G725" s="618" t="s">
        <v>1740</v>
      </c>
      <c r="H725" s="619">
        <v>4581</v>
      </c>
      <c r="I725" s="620">
        <v>0</v>
      </c>
      <c r="J725" s="619">
        <v>4713</v>
      </c>
      <c r="K725" s="621">
        <v>0</v>
      </c>
      <c r="L725" s="613" t="s">
        <v>1453</v>
      </c>
    </row>
    <row r="726" spans="1:12" ht="38.25" customHeight="1">
      <c r="A726" s="502"/>
      <c r="B726" s="511" t="s">
        <v>858</v>
      </c>
      <c r="C726" s="614">
        <v>231</v>
      </c>
      <c r="D726" s="615">
        <v>7</v>
      </c>
      <c r="E726" s="616">
        <v>2</v>
      </c>
      <c r="F726" s="617">
        <v>5110259</v>
      </c>
      <c r="G726" s="618" t="s">
        <v>1740</v>
      </c>
      <c r="H726" s="619">
        <v>1949</v>
      </c>
      <c r="I726" s="620">
        <v>0</v>
      </c>
      <c r="J726" s="619">
        <v>1947</v>
      </c>
      <c r="K726" s="621">
        <v>0</v>
      </c>
      <c r="L726" s="613" t="s">
        <v>1453</v>
      </c>
    </row>
    <row r="727" spans="1:12" ht="13.5" customHeight="1">
      <c r="A727" s="502"/>
      <c r="B727" s="511" t="s">
        <v>1742</v>
      </c>
      <c r="C727" s="614">
        <v>231</v>
      </c>
      <c r="D727" s="615">
        <v>7</v>
      </c>
      <c r="E727" s="616">
        <v>2</v>
      </c>
      <c r="F727" s="617">
        <v>5110259</v>
      </c>
      <c r="G727" s="618" t="s">
        <v>1743</v>
      </c>
      <c r="H727" s="619">
        <v>15771</v>
      </c>
      <c r="I727" s="620">
        <v>0</v>
      </c>
      <c r="J727" s="619">
        <v>15771</v>
      </c>
      <c r="K727" s="621">
        <v>0</v>
      </c>
      <c r="L727" s="613" t="s">
        <v>1453</v>
      </c>
    </row>
    <row r="728" spans="1:12" ht="25.5" customHeight="1">
      <c r="A728" s="502"/>
      <c r="B728" s="511" t="s">
        <v>772</v>
      </c>
      <c r="C728" s="614">
        <v>231</v>
      </c>
      <c r="D728" s="615">
        <v>7</v>
      </c>
      <c r="E728" s="616">
        <v>2</v>
      </c>
      <c r="F728" s="617">
        <v>5110259</v>
      </c>
      <c r="G728" s="618" t="s">
        <v>1743</v>
      </c>
      <c r="H728" s="619">
        <v>3176</v>
      </c>
      <c r="I728" s="620">
        <v>0</v>
      </c>
      <c r="J728" s="619">
        <v>3176</v>
      </c>
      <c r="K728" s="621">
        <v>0</v>
      </c>
      <c r="L728" s="613" t="s">
        <v>1453</v>
      </c>
    </row>
    <row r="729" spans="1:12" ht="13.5" customHeight="1">
      <c r="A729" s="502"/>
      <c r="B729" s="511" t="s">
        <v>1059</v>
      </c>
      <c r="C729" s="614">
        <v>231</v>
      </c>
      <c r="D729" s="615">
        <v>7</v>
      </c>
      <c r="E729" s="616">
        <v>2</v>
      </c>
      <c r="F729" s="617">
        <v>5110259</v>
      </c>
      <c r="G729" s="618" t="s">
        <v>1743</v>
      </c>
      <c r="H729" s="619">
        <v>569</v>
      </c>
      <c r="I729" s="620">
        <v>0</v>
      </c>
      <c r="J729" s="619">
        <v>569</v>
      </c>
      <c r="K729" s="621">
        <v>0</v>
      </c>
      <c r="L729" s="613" t="s">
        <v>1453</v>
      </c>
    </row>
    <row r="730" spans="1:12" ht="25.5" customHeight="1">
      <c r="A730" s="502"/>
      <c r="B730" s="511" t="s">
        <v>859</v>
      </c>
      <c r="C730" s="614">
        <v>231</v>
      </c>
      <c r="D730" s="615">
        <v>7</v>
      </c>
      <c r="E730" s="616">
        <v>2</v>
      </c>
      <c r="F730" s="617">
        <v>5110259</v>
      </c>
      <c r="G730" s="618" t="s">
        <v>1743</v>
      </c>
      <c r="H730" s="619">
        <v>1581</v>
      </c>
      <c r="I730" s="620">
        <v>0</v>
      </c>
      <c r="J730" s="619">
        <v>1581</v>
      </c>
      <c r="K730" s="621">
        <v>0</v>
      </c>
      <c r="L730" s="613" t="s">
        <v>1453</v>
      </c>
    </row>
    <row r="731" spans="1:12" ht="25.5" customHeight="1">
      <c r="A731" s="502"/>
      <c r="B731" s="511" t="s">
        <v>860</v>
      </c>
      <c r="C731" s="614">
        <v>231</v>
      </c>
      <c r="D731" s="615">
        <v>7</v>
      </c>
      <c r="E731" s="616">
        <v>2</v>
      </c>
      <c r="F731" s="617">
        <v>5110259</v>
      </c>
      <c r="G731" s="618" t="s">
        <v>1743</v>
      </c>
      <c r="H731" s="619">
        <v>1740</v>
      </c>
      <c r="I731" s="620">
        <v>0</v>
      </c>
      <c r="J731" s="619">
        <v>1740</v>
      </c>
      <c r="K731" s="621">
        <v>0</v>
      </c>
      <c r="L731" s="613" t="s">
        <v>1453</v>
      </c>
    </row>
    <row r="732" spans="1:12" ht="25.5" customHeight="1">
      <c r="A732" s="502"/>
      <c r="B732" s="511" t="s">
        <v>861</v>
      </c>
      <c r="C732" s="614">
        <v>231</v>
      </c>
      <c r="D732" s="615">
        <v>7</v>
      </c>
      <c r="E732" s="616">
        <v>2</v>
      </c>
      <c r="F732" s="617">
        <v>5110259</v>
      </c>
      <c r="G732" s="618" t="s">
        <v>1743</v>
      </c>
      <c r="H732" s="619">
        <v>2077</v>
      </c>
      <c r="I732" s="620">
        <v>0</v>
      </c>
      <c r="J732" s="619">
        <v>2077</v>
      </c>
      <c r="K732" s="621">
        <v>0</v>
      </c>
      <c r="L732" s="613" t="s">
        <v>1453</v>
      </c>
    </row>
    <row r="733" spans="1:12" ht="25.5" customHeight="1">
      <c r="A733" s="502"/>
      <c r="B733" s="511" t="s">
        <v>862</v>
      </c>
      <c r="C733" s="614">
        <v>231</v>
      </c>
      <c r="D733" s="615">
        <v>7</v>
      </c>
      <c r="E733" s="616">
        <v>2</v>
      </c>
      <c r="F733" s="617">
        <v>5110259</v>
      </c>
      <c r="G733" s="618" t="s">
        <v>1743</v>
      </c>
      <c r="H733" s="619">
        <v>1992</v>
      </c>
      <c r="I733" s="620">
        <v>0</v>
      </c>
      <c r="J733" s="619">
        <v>1992</v>
      </c>
      <c r="K733" s="621">
        <v>0</v>
      </c>
      <c r="L733" s="613" t="s">
        <v>1453</v>
      </c>
    </row>
    <row r="734" spans="1:12" ht="25.5" customHeight="1">
      <c r="A734" s="502"/>
      <c r="B734" s="511" t="s">
        <v>863</v>
      </c>
      <c r="C734" s="614">
        <v>231</v>
      </c>
      <c r="D734" s="615">
        <v>7</v>
      </c>
      <c r="E734" s="616">
        <v>2</v>
      </c>
      <c r="F734" s="617">
        <v>5110259</v>
      </c>
      <c r="G734" s="618" t="s">
        <v>1743</v>
      </c>
      <c r="H734" s="619">
        <v>2804</v>
      </c>
      <c r="I734" s="620">
        <v>0</v>
      </c>
      <c r="J734" s="619">
        <v>2804</v>
      </c>
      <c r="K734" s="621">
        <v>0</v>
      </c>
      <c r="L734" s="613" t="s">
        <v>1453</v>
      </c>
    </row>
    <row r="735" spans="1:12" ht="25.5" customHeight="1">
      <c r="A735" s="502"/>
      <c r="B735" s="511" t="s">
        <v>864</v>
      </c>
      <c r="C735" s="614">
        <v>231</v>
      </c>
      <c r="D735" s="615">
        <v>7</v>
      </c>
      <c r="E735" s="616">
        <v>2</v>
      </c>
      <c r="F735" s="617">
        <v>5110259</v>
      </c>
      <c r="G735" s="618" t="s">
        <v>1743</v>
      </c>
      <c r="H735" s="619">
        <v>1832</v>
      </c>
      <c r="I735" s="620">
        <v>0</v>
      </c>
      <c r="J735" s="619">
        <v>1832</v>
      </c>
      <c r="K735" s="621">
        <v>0</v>
      </c>
      <c r="L735" s="613" t="s">
        <v>1453</v>
      </c>
    </row>
    <row r="736" spans="1:12" ht="76.5" customHeight="1">
      <c r="A736" s="502"/>
      <c r="B736" s="519" t="s">
        <v>1751</v>
      </c>
      <c r="C736" s="622">
        <v>231</v>
      </c>
      <c r="D736" s="623">
        <v>7</v>
      </c>
      <c r="E736" s="624">
        <v>2</v>
      </c>
      <c r="F736" s="625">
        <v>5110359</v>
      </c>
      <c r="G736" s="626">
        <v>0</v>
      </c>
      <c r="H736" s="627">
        <v>37604.699999999997</v>
      </c>
      <c r="I736" s="628">
        <v>0</v>
      </c>
      <c r="J736" s="627">
        <v>42067.7</v>
      </c>
      <c r="K736" s="629">
        <v>0</v>
      </c>
      <c r="L736" s="613" t="s">
        <v>1453</v>
      </c>
    </row>
    <row r="737" spans="1:12" ht="63.75" customHeight="1">
      <c r="A737" s="502"/>
      <c r="B737" s="511" t="s">
        <v>1744</v>
      </c>
      <c r="C737" s="614">
        <v>231</v>
      </c>
      <c r="D737" s="615">
        <v>7</v>
      </c>
      <c r="E737" s="616">
        <v>2</v>
      </c>
      <c r="F737" s="617">
        <v>5110359</v>
      </c>
      <c r="G737" s="618" t="s">
        <v>1745</v>
      </c>
      <c r="H737" s="619">
        <v>36441.699999999997</v>
      </c>
      <c r="I737" s="620">
        <v>0</v>
      </c>
      <c r="J737" s="619">
        <v>40904.699999999997</v>
      </c>
      <c r="K737" s="621">
        <v>0</v>
      </c>
      <c r="L737" s="613" t="s">
        <v>1453</v>
      </c>
    </row>
    <row r="738" spans="1:12" ht="38.25" customHeight="1">
      <c r="A738" s="502"/>
      <c r="B738" s="511" t="s">
        <v>865</v>
      </c>
      <c r="C738" s="614">
        <v>231</v>
      </c>
      <c r="D738" s="615">
        <v>7</v>
      </c>
      <c r="E738" s="616">
        <v>2</v>
      </c>
      <c r="F738" s="617">
        <v>5110359</v>
      </c>
      <c r="G738" s="618" t="s">
        <v>1745</v>
      </c>
      <c r="H738" s="619">
        <v>10333</v>
      </c>
      <c r="I738" s="620">
        <v>0</v>
      </c>
      <c r="J738" s="619">
        <v>10351</v>
      </c>
      <c r="K738" s="621">
        <v>0</v>
      </c>
      <c r="L738" s="613" t="s">
        <v>1453</v>
      </c>
    </row>
    <row r="739" spans="1:12" ht="38.25" customHeight="1">
      <c r="A739" s="502"/>
      <c r="B739" s="511" t="s">
        <v>866</v>
      </c>
      <c r="C739" s="614">
        <v>231</v>
      </c>
      <c r="D739" s="615">
        <v>7</v>
      </c>
      <c r="E739" s="616">
        <v>2</v>
      </c>
      <c r="F739" s="617">
        <v>5110359</v>
      </c>
      <c r="G739" s="618" t="s">
        <v>1745</v>
      </c>
      <c r="H739" s="619">
        <v>771</v>
      </c>
      <c r="I739" s="620">
        <v>0</v>
      </c>
      <c r="J739" s="619">
        <v>766</v>
      </c>
      <c r="K739" s="621">
        <v>0</v>
      </c>
      <c r="L739" s="613" t="s">
        <v>1453</v>
      </c>
    </row>
    <row r="740" spans="1:12" ht="51" customHeight="1">
      <c r="A740" s="502"/>
      <c r="B740" s="511" t="s">
        <v>867</v>
      </c>
      <c r="C740" s="614">
        <v>231</v>
      </c>
      <c r="D740" s="615">
        <v>7</v>
      </c>
      <c r="E740" s="616">
        <v>2</v>
      </c>
      <c r="F740" s="617">
        <v>5110359</v>
      </c>
      <c r="G740" s="618" t="s">
        <v>1745</v>
      </c>
      <c r="H740" s="619">
        <v>13017.7</v>
      </c>
      <c r="I740" s="620">
        <v>0</v>
      </c>
      <c r="J740" s="619">
        <v>16405.7</v>
      </c>
      <c r="K740" s="621">
        <v>0</v>
      </c>
      <c r="L740" s="613" t="s">
        <v>1453</v>
      </c>
    </row>
    <row r="741" spans="1:12" ht="38.25" customHeight="1">
      <c r="A741" s="502"/>
      <c r="B741" s="511" t="s">
        <v>868</v>
      </c>
      <c r="C741" s="614">
        <v>231</v>
      </c>
      <c r="D741" s="615">
        <v>7</v>
      </c>
      <c r="E741" s="616">
        <v>2</v>
      </c>
      <c r="F741" s="617">
        <v>5110359</v>
      </c>
      <c r="G741" s="618" t="s">
        <v>1745</v>
      </c>
      <c r="H741" s="619">
        <v>7929</v>
      </c>
      <c r="I741" s="620">
        <v>0</v>
      </c>
      <c r="J741" s="619">
        <v>7941</v>
      </c>
      <c r="K741" s="621">
        <v>0</v>
      </c>
      <c r="L741" s="613" t="s">
        <v>1453</v>
      </c>
    </row>
    <row r="742" spans="1:12" ht="51" customHeight="1">
      <c r="A742" s="502"/>
      <c r="B742" s="511" t="s">
        <v>869</v>
      </c>
      <c r="C742" s="614">
        <v>231</v>
      </c>
      <c r="D742" s="615">
        <v>7</v>
      </c>
      <c r="E742" s="616">
        <v>2</v>
      </c>
      <c r="F742" s="617">
        <v>5110359</v>
      </c>
      <c r="G742" s="618" t="s">
        <v>1745</v>
      </c>
      <c r="H742" s="619">
        <v>321</v>
      </c>
      <c r="I742" s="620">
        <v>0</v>
      </c>
      <c r="J742" s="619">
        <v>311</v>
      </c>
      <c r="K742" s="621">
        <v>0</v>
      </c>
      <c r="L742" s="613" t="s">
        <v>1453</v>
      </c>
    </row>
    <row r="743" spans="1:12" ht="51" customHeight="1">
      <c r="A743" s="502"/>
      <c r="B743" s="511" t="s">
        <v>870</v>
      </c>
      <c r="C743" s="614">
        <v>231</v>
      </c>
      <c r="D743" s="615">
        <v>7</v>
      </c>
      <c r="E743" s="616">
        <v>2</v>
      </c>
      <c r="F743" s="617">
        <v>5110359</v>
      </c>
      <c r="G743" s="618" t="s">
        <v>1745</v>
      </c>
      <c r="H743" s="619">
        <v>4070</v>
      </c>
      <c r="I743" s="620">
        <v>0</v>
      </c>
      <c r="J743" s="619">
        <v>5130</v>
      </c>
      <c r="K743" s="621">
        <v>0</v>
      </c>
      <c r="L743" s="613" t="s">
        <v>1453</v>
      </c>
    </row>
    <row r="744" spans="1:12" ht="13.5" customHeight="1">
      <c r="A744" s="502"/>
      <c r="B744" s="511" t="s">
        <v>1746</v>
      </c>
      <c r="C744" s="614">
        <v>231</v>
      </c>
      <c r="D744" s="615">
        <v>7</v>
      </c>
      <c r="E744" s="616">
        <v>2</v>
      </c>
      <c r="F744" s="617">
        <v>5110359</v>
      </c>
      <c r="G744" s="618" t="s">
        <v>1747</v>
      </c>
      <c r="H744" s="619">
        <v>1163</v>
      </c>
      <c r="I744" s="620">
        <v>0</v>
      </c>
      <c r="J744" s="619">
        <v>1163</v>
      </c>
      <c r="K744" s="621">
        <v>0</v>
      </c>
      <c r="L744" s="613" t="s">
        <v>1453</v>
      </c>
    </row>
    <row r="745" spans="1:12" ht="13.5" customHeight="1">
      <c r="A745" s="502"/>
      <c r="B745" s="511" t="s">
        <v>1059</v>
      </c>
      <c r="C745" s="614">
        <v>231</v>
      </c>
      <c r="D745" s="615">
        <v>7</v>
      </c>
      <c r="E745" s="616">
        <v>2</v>
      </c>
      <c r="F745" s="617">
        <v>5110359</v>
      </c>
      <c r="G745" s="618" t="s">
        <v>1747</v>
      </c>
      <c r="H745" s="619">
        <v>80</v>
      </c>
      <c r="I745" s="620">
        <v>0</v>
      </c>
      <c r="J745" s="619">
        <v>80</v>
      </c>
      <c r="K745" s="621">
        <v>0</v>
      </c>
      <c r="L745" s="613" t="s">
        <v>1453</v>
      </c>
    </row>
    <row r="746" spans="1:12" ht="25.5" customHeight="1">
      <c r="A746" s="502"/>
      <c r="B746" s="511" t="s">
        <v>871</v>
      </c>
      <c r="C746" s="614">
        <v>231</v>
      </c>
      <c r="D746" s="615">
        <v>7</v>
      </c>
      <c r="E746" s="616">
        <v>2</v>
      </c>
      <c r="F746" s="617">
        <v>5110359</v>
      </c>
      <c r="G746" s="618" t="s">
        <v>1747</v>
      </c>
      <c r="H746" s="619">
        <v>657</v>
      </c>
      <c r="I746" s="620">
        <v>0</v>
      </c>
      <c r="J746" s="619">
        <v>657</v>
      </c>
      <c r="K746" s="621">
        <v>0</v>
      </c>
      <c r="L746" s="613" t="s">
        <v>1453</v>
      </c>
    </row>
    <row r="747" spans="1:12" ht="25.5" customHeight="1">
      <c r="A747" s="502"/>
      <c r="B747" s="511" t="s">
        <v>872</v>
      </c>
      <c r="C747" s="614">
        <v>231</v>
      </c>
      <c r="D747" s="615">
        <v>7</v>
      </c>
      <c r="E747" s="616">
        <v>2</v>
      </c>
      <c r="F747" s="617">
        <v>5110359</v>
      </c>
      <c r="G747" s="618" t="s">
        <v>1747</v>
      </c>
      <c r="H747" s="619">
        <v>426</v>
      </c>
      <c r="I747" s="620">
        <v>0</v>
      </c>
      <c r="J747" s="619">
        <v>426</v>
      </c>
      <c r="K747" s="621">
        <v>0</v>
      </c>
      <c r="L747" s="613" t="s">
        <v>1453</v>
      </c>
    </row>
    <row r="748" spans="1:12" ht="89.25" customHeight="1">
      <c r="A748" s="502"/>
      <c r="B748" s="519" t="s">
        <v>1753</v>
      </c>
      <c r="C748" s="622">
        <v>231</v>
      </c>
      <c r="D748" s="623">
        <v>7</v>
      </c>
      <c r="E748" s="624">
        <v>2</v>
      </c>
      <c r="F748" s="625">
        <v>5115471</v>
      </c>
      <c r="G748" s="626">
        <v>0</v>
      </c>
      <c r="H748" s="627">
        <v>6639.3</v>
      </c>
      <c r="I748" s="628">
        <v>0</v>
      </c>
      <c r="J748" s="627">
        <v>6639.3</v>
      </c>
      <c r="K748" s="629">
        <v>0</v>
      </c>
      <c r="L748" s="613" t="s">
        <v>1453</v>
      </c>
    </row>
    <row r="749" spans="1:12" ht="63.75" customHeight="1">
      <c r="A749" s="502"/>
      <c r="B749" s="511" t="s">
        <v>1744</v>
      </c>
      <c r="C749" s="614">
        <v>231</v>
      </c>
      <c r="D749" s="615">
        <v>7</v>
      </c>
      <c r="E749" s="616">
        <v>2</v>
      </c>
      <c r="F749" s="617">
        <v>5115471</v>
      </c>
      <c r="G749" s="618" t="s">
        <v>1745</v>
      </c>
      <c r="H749" s="619">
        <v>6639.3</v>
      </c>
      <c r="I749" s="620">
        <v>0</v>
      </c>
      <c r="J749" s="619">
        <v>6639.3</v>
      </c>
      <c r="K749" s="621">
        <v>0</v>
      </c>
      <c r="L749" s="613" t="s">
        <v>1453</v>
      </c>
    </row>
    <row r="750" spans="1:12" ht="51" customHeight="1">
      <c r="A750" s="502"/>
      <c r="B750" s="511" t="s">
        <v>873</v>
      </c>
      <c r="C750" s="614">
        <v>231</v>
      </c>
      <c r="D750" s="615">
        <v>7</v>
      </c>
      <c r="E750" s="616">
        <v>2</v>
      </c>
      <c r="F750" s="617">
        <v>5115471</v>
      </c>
      <c r="G750" s="618" t="s">
        <v>1745</v>
      </c>
      <c r="H750" s="619">
        <v>5057.3</v>
      </c>
      <c r="I750" s="620">
        <v>0</v>
      </c>
      <c r="J750" s="619">
        <v>5057.3</v>
      </c>
      <c r="K750" s="621">
        <v>0</v>
      </c>
      <c r="L750" s="613" t="s">
        <v>1453</v>
      </c>
    </row>
    <row r="751" spans="1:12" ht="51" customHeight="1">
      <c r="A751" s="502"/>
      <c r="B751" s="511" t="s">
        <v>874</v>
      </c>
      <c r="C751" s="614">
        <v>231</v>
      </c>
      <c r="D751" s="615">
        <v>7</v>
      </c>
      <c r="E751" s="616">
        <v>2</v>
      </c>
      <c r="F751" s="617">
        <v>5115471</v>
      </c>
      <c r="G751" s="618" t="s">
        <v>1745</v>
      </c>
      <c r="H751" s="619">
        <v>1582</v>
      </c>
      <c r="I751" s="620">
        <v>0</v>
      </c>
      <c r="J751" s="619">
        <v>1582</v>
      </c>
      <c r="K751" s="621">
        <v>0</v>
      </c>
      <c r="L751" s="613" t="s">
        <v>1453</v>
      </c>
    </row>
    <row r="752" spans="1:12" ht="76.5" customHeight="1">
      <c r="A752" s="502"/>
      <c r="B752" s="519" t="s">
        <v>1755</v>
      </c>
      <c r="C752" s="622">
        <v>231</v>
      </c>
      <c r="D752" s="623">
        <v>7</v>
      </c>
      <c r="E752" s="624">
        <v>2</v>
      </c>
      <c r="F752" s="625">
        <v>5115502</v>
      </c>
      <c r="G752" s="626">
        <v>0</v>
      </c>
      <c r="H752" s="627">
        <v>593268</v>
      </c>
      <c r="I752" s="628">
        <v>593268</v>
      </c>
      <c r="J752" s="627">
        <v>628084</v>
      </c>
      <c r="K752" s="629">
        <v>628084</v>
      </c>
      <c r="L752" s="613" t="s">
        <v>1453</v>
      </c>
    </row>
    <row r="753" spans="1:12" ht="63.75" customHeight="1">
      <c r="A753" s="502"/>
      <c r="B753" s="511" t="s">
        <v>1739</v>
      </c>
      <c r="C753" s="614">
        <v>231</v>
      </c>
      <c r="D753" s="615">
        <v>7</v>
      </c>
      <c r="E753" s="616">
        <v>2</v>
      </c>
      <c r="F753" s="617">
        <v>5115502</v>
      </c>
      <c r="G753" s="618" t="s">
        <v>1740</v>
      </c>
      <c r="H753" s="619">
        <v>585465</v>
      </c>
      <c r="I753" s="620">
        <v>585465</v>
      </c>
      <c r="J753" s="619">
        <v>620179</v>
      </c>
      <c r="K753" s="621">
        <v>620179</v>
      </c>
      <c r="L753" s="613" t="s">
        <v>1453</v>
      </c>
    </row>
    <row r="754" spans="1:12" ht="38.25" customHeight="1">
      <c r="A754" s="502"/>
      <c r="B754" s="511" t="s">
        <v>875</v>
      </c>
      <c r="C754" s="614">
        <v>231</v>
      </c>
      <c r="D754" s="615">
        <v>7</v>
      </c>
      <c r="E754" s="616">
        <v>2</v>
      </c>
      <c r="F754" s="617">
        <v>5115502</v>
      </c>
      <c r="G754" s="618" t="s">
        <v>1740</v>
      </c>
      <c r="H754" s="619">
        <v>17963</v>
      </c>
      <c r="I754" s="620">
        <v>17963</v>
      </c>
      <c r="J754" s="619">
        <v>20236</v>
      </c>
      <c r="K754" s="621">
        <v>20236</v>
      </c>
      <c r="L754" s="613" t="s">
        <v>1453</v>
      </c>
    </row>
    <row r="755" spans="1:12" ht="38.25" customHeight="1">
      <c r="A755" s="502"/>
      <c r="B755" s="511" t="s">
        <v>876</v>
      </c>
      <c r="C755" s="614">
        <v>231</v>
      </c>
      <c r="D755" s="615">
        <v>7</v>
      </c>
      <c r="E755" s="616">
        <v>2</v>
      </c>
      <c r="F755" s="617">
        <v>5115502</v>
      </c>
      <c r="G755" s="618" t="s">
        <v>1740</v>
      </c>
      <c r="H755" s="619">
        <v>35545</v>
      </c>
      <c r="I755" s="620">
        <v>35545</v>
      </c>
      <c r="J755" s="619">
        <v>32895</v>
      </c>
      <c r="K755" s="621">
        <v>32895</v>
      </c>
      <c r="L755" s="613" t="s">
        <v>1453</v>
      </c>
    </row>
    <row r="756" spans="1:12" ht="38.25" customHeight="1">
      <c r="A756" s="502"/>
      <c r="B756" s="511" t="s">
        <v>877</v>
      </c>
      <c r="C756" s="614">
        <v>231</v>
      </c>
      <c r="D756" s="615">
        <v>7</v>
      </c>
      <c r="E756" s="616">
        <v>2</v>
      </c>
      <c r="F756" s="617">
        <v>5115502</v>
      </c>
      <c r="G756" s="618" t="s">
        <v>1740</v>
      </c>
      <c r="H756" s="619">
        <v>40852</v>
      </c>
      <c r="I756" s="620">
        <v>40852</v>
      </c>
      <c r="J756" s="619">
        <v>41561</v>
      </c>
      <c r="K756" s="621">
        <v>41561</v>
      </c>
      <c r="L756" s="613" t="s">
        <v>1453</v>
      </c>
    </row>
    <row r="757" spans="1:12" ht="38.25" customHeight="1">
      <c r="A757" s="502"/>
      <c r="B757" s="511" t="s">
        <v>878</v>
      </c>
      <c r="C757" s="614">
        <v>231</v>
      </c>
      <c r="D757" s="615">
        <v>7</v>
      </c>
      <c r="E757" s="616">
        <v>2</v>
      </c>
      <c r="F757" s="617">
        <v>5115502</v>
      </c>
      <c r="G757" s="618" t="s">
        <v>1740</v>
      </c>
      <c r="H757" s="619">
        <v>36121</v>
      </c>
      <c r="I757" s="620">
        <v>36121</v>
      </c>
      <c r="J757" s="619">
        <v>33477</v>
      </c>
      <c r="K757" s="621">
        <v>33477</v>
      </c>
      <c r="L757" s="613" t="s">
        <v>1453</v>
      </c>
    </row>
    <row r="758" spans="1:12" ht="38.25" customHeight="1">
      <c r="A758" s="502"/>
      <c r="B758" s="511" t="s">
        <v>879</v>
      </c>
      <c r="C758" s="614">
        <v>231</v>
      </c>
      <c r="D758" s="615">
        <v>7</v>
      </c>
      <c r="E758" s="616">
        <v>2</v>
      </c>
      <c r="F758" s="617">
        <v>5115502</v>
      </c>
      <c r="G758" s="618" t="s">
        <v>1740</v>
      </c>
      <c r="H758" s="619">
        <v>50146</v>
      </c>
      <c r="I758" s="620">
        <v>50146</v>
      </c>
      <c r="J758" s="619">
        <v>54705</v>
      </c>
      <c r="K758" s="621">
        <v>54705</v>
      </c>
      <c r="L758" s="613" t="s">
        <v>1453</v>
      </c>
    </row>
    <row r="759" spans="1:12" ht="38.25" customHeight="1">
      <c r="A759" s="502"/>
      <c r="B759" s="511" t="s">
        <v>880</v>
      </c>
      <c r="C759" s="614">
        <v>231</v>
      </c>
      <c r="D759" s="615">
        <v>7</v>
      </c>
      <c r="E759" s="616">
        <v>2</v>
      </c>
      <c r="F759" s="617">
        <v>5115502</v>
      </c>
      <c r="G759" s="618" t="s">
        <v>1740</v>
      </c>
      <c r="H759" s="619">
        <v>107342</v>
      </c>
      <c r="I759" s="620">
        <v>107342</v>
      </c>
      <c r="J759" s="619">
        <v>114987</v>
      </c>
      <c r="K759" s="621">
        <v>114987</v>
      </c>
      <c r="L759" s="613" t="s">
        <v>1453</v>
      </c>
    </row>
    <row r="760" spans="1:12" ht="51" customHeight="1">
      <c r="A760" s="502"/>
      <c r="B760" s="511" t="s">
        <v>881</v>
      </c>
      <c r="C760" s="614">
        <v>231</v>
      </c>
      <c r="D760" s="615">
        <v>7</v>
      </c>
      <c r="E760" s="616">
        <v>2</v>
      </c>
      <c r="F760" s="617">
        <v>5115502</v>
      </c>
      <c r="G760" s="618" t="s">
        <v>1740</v>
      </c>
      <c r="H760" s="619">
        <v>32271</v>
      </c>
      <c r="I760" s="620">
        <v>32271</v>
      </c>
      <c r="J760" s="619">
        <v>33530</v>
      </c>
      <c r="K760" s="621">
        <v>33530</v>
      </c>
      <c r="L760" s="613" t="s">
        <v>1453</v>
      </c>
    </row>
    <row r="761" spans="1:12" ht="51" customHeight="1">
      <c r="A761" s="502"/>
      <c r="B761" s="511" t="s">
        <v>882</v>
      </c>
      <c r="C761" s="614">
        <v>231</v>
      </c>
      <c r="D761" s="615">
        <v>7</v>
      </c>
      <c r="E761" s="616">
        <v>2</v>
      </c>
      <c r="F761" s="617">
        <v>5115502</v>
      </c>
      <c r="G761" s="618" t="s">
        <v>1740</v>
      </c>
      <c r="H761" s="619">
        <v>58491</v>
      </c>
      <c r="I761" s="620">
        <v>58491</v>
      </c>
      <c r="J761" s="619">
        <v>63814</v>
      </c>
      <c r="K761" s="621">
        <v>63814</v>
      </c>
      <c r="L761" s="613" t="s">
        <v>1453</v>
      </c>
    </row>
    <row r="762" spans="1:12" ht="51" customHeight="1">
      <c r="A762" s="502"/>
      <c r="B762" s="511" t="s">
        <v>883</v>
      </c>
      <c r="C762" s="614">
        <v>231</v>
      </c>
      <c r="D762" s="615">
        <v>7</v>
      </c>
      <c r="E762" s="616">
        <v>2</v>
      </c>
      <c r="F762" s="617">
        <v>5115502</v>
      </c>
      <c r="G762" s="618" t="s">
        <v>1740</v>
      </c>
      <c r="H762" s="619">
        <v>70593</v>
      </c>
      <c r="I762" s="620">
        <v>70593</v>
      </c>
      <c r="J762" s="619">
        <v>76794</v>
      </c>
      <c r="K762" s="621">
        <v>76794</v>
      </c>
      <c r="L762" s="613" t="s">
        <v>1453</v>
      </c>
    </row>
    <row r="763" spans="1:12" ht="51" customHeight="1">
      <c r="A763" s="502"/>
      <c r="B763" s="511" t="s">
        <v>884</v>
      </c>
      <c r="C763" s="614">
        <v>231</v>
      </c>
      <c r="D763" s="615">
        <v>7</v>
      </c>
      <c r="E763" s="616">
        <v>2</v>
      </c>
      <c r="F763" s="617">
        <v>5115502</v>
      </c>
      <c r="G763" s="618" t="s">
        <v>1740</v>
      </c>
      <c r="H763" s="619">
        <v>56473</v>
      </c>
      <c r="I763" s="620">
        <v>56473</v>
      </c>
      <c r="J763" s="619">
        <v>63814</v>
      </c>
      <c r="K763" s="621">
        <v>63814</v>
      </c>
      <c r="L763" s="613" t="s">
        <v>1453</v>
      </c>
    </row>
    <row r="764" spans="1:12" ht="51" customHeight="1">
      <c r="A764" s="502"/>
      <c r="B764" s="511" t="s">
        <v>885</v>
      </c>
      <c r="C764" s="614">
        <v>231</v>
      </c>
      <c r="D764" s="615">
        <v>7</v>
      </c>
      <c r="E764" s="616">
        <v>2</v>
      </c>
      <c r="F764" s="617">
        <v>5115502</v>
      </c>
      <c r="G764" s="618" t="s">
        <v>1740</v>
      </c>
      <c r="H764" s="619">
        <v>79668</v>
      </c>
      <c r="I764" s="620">
        <v>79668</v>
      </c>
      <c r="J764" s="619">
        <v>84366</v>
      </c>
      <c r="K764" s="621">
        <v>84366</v>
      </c>
      <c r="L764" s="613" t="s">
        <v>1453</v>
      </c>
    </row>
    <row r="765" spans="1:12" ht="13.5" customHeight="1">
      <c r="A765" s="502"/>
      <c r="B765" s="511" t="s">
        <v>1742</v>
      </c>
      <c r="C765" s="614">
        <v>231</v>
      </c>
      <c r="D765" s="615">
        <v>7</v>
      </c>
      <c r="E765" s="616">
        <v>2</v>
      </c>
      <c r="F765" s="617">
        <v>5115502</v>
      </c>
      <c r="G765" s="618" t="s">
        <v>1743</v>
      </c>
      <c r="H765" s="619">
        <v>7803</v>
      </c>
      <c r="I765" s="620">
        <v>7803</v>
      </c>
      <c r="J765" s="619">
        <v>7905</v>
      </c>
      <c r="K765" s="621">
        <v>7905</v>
      </c>
      <c r="L765" s="613" t="s">
        <v>1453</v>
      </c>
    </row>
    <row r="766" spans="1:12" ht="51" customHeight="1">
      <c r="A766" s="502"/>
      <c r="B766" s="511" t="s">
        <v>886</v>
      </c>
      <c r="C766" s="614">
        <v>231</v>
      </c>
      <c r="D766" s="615">
        <v>7</v>
      </c>
      <c r="E766" s="616">
        <v>2</v>
      </c>
      <c r="F766" s="617">
        <v>5115502</v>
      </c>
      <c r="G766" s="618" t="s">
        <v>1743</v>
      </c>
      <c r="H766" s="619">
        <v>722</v>
      </c>
      <c r="I766" s="620">
        <v>722</v>
      </c>
      <c r="J766" s="619">
        <v>722</v>
      </c>
      <c r="K766" s="621">
        <v>722</v>
      </c>
      <c r="L766" s="613" t="s">
        <v>1453</v>
      </c>
    </row>
    <row r="767" spans="1:12" ht="51" customHeight="1">
      <c r="A767" s="502"/>
      <c r="B767" s="511" t="s">
        <v>887</v>
      </c>
      <c r="C767" s="614">
        <v>231</v>
      </c>
      <c r="D767" s="615">
        <v>7</v>
      </c>
      <c r="E767" s="616">
        <v>2</v>
      </c>
      <c r="F767" s="617">
        <v>5115502</v>
      </c>
      <c r="G767" s="618" t="s">
        <v>1743</v>
      </c>
      <c r="H767" s="619">
        <v>1237</v>
      </c>
      <c r="I767" s="620">
        <v>1237</v>
      </c>
      <c r="J767" s="619">
        <v>1203</v>
      </c>
      <c r="K767" s="621">
        <v>1203</v>
      </c>
      <c r="L767" s="613" t="s">
        <v>1453</v>
      </c>
    </row>
    <row r="768" spans="1:12" ht="51" customHeight="1">
      <c r="A768" s="502"/>
      <c r="B768" s="511" t="s">
        <v>888</v>
      </c>
      <c r="C768" s="614">
        <v>231</v>
      </c>
      <c r="D768" s="615">
        <v>7</v>
      </c>
      <c r="E768" s="616">
        <v>2</v>
      </c>
      <c r="F768" s="617">
        <v>5115502</v>
      </c>
      <c r="G768" s="618" t="s">
        <v>1743</v>
      </c>
      <c r="H768" s="619">
        <v>1478</v>
      </c>
      <c r="I768" s="620">
        <v>1478</v>
      </c>
      <c r="J768" s="619">
        <v>1512</v>
      </c>
      <c r="K768" s="621">
        <v>1512</v>
      </c>
      <c r="L768" s="613" t="s">
        <v>1453</v>
      </c>
    </row>
    <row r="769" spans="1:12" ht="51" customHeight="1">
      <c r="A769" s="502"/>
      <c r="B769" s="511" t="s">
        <v>889</v>
      </c>
      <c r="C769" s="614">
        <v>231</v>
      </c>
      <c r="D769" s="615">
        <v>7</v>
      </c>
      <c r="E769" s="616">
        <v>2</v>
      </c>
      <c r="F769" s="617">
        <v>5115502</v>
      </c>
      <c r="G769" s="618" t="s">
        <v>1743</v>
      </c>
      <c r="H769" s="619">
        <v>1203</v>
      </c>
      <c r="I769" s="620">
        <v>1203</v>
      </c>
      <c r="J769" s="619">
        <v>1203</v>
      </c>
      <c r="K769" s="621">
        <v>1203</v>
      </c>
      <c r="L769" s="613" t="s">
        <v>1453</v>
      </c>
    </row>
    <row r="770" spans="1:12" ht="51" customHeight="1">
      <c r="A770" s="502"/>
      <c r="B770" s="511" t="s">
        <v>890</v>
      </c>
      <c r="C770" s="614">
        <v>231</v>
      </c>
      <c r="D770" s="615">
        <v>7</v>
      </c>
      <c r="E770" s="616">
        <v>2</v>
      </c>
      <c r="F770" s="617">
        <v>5115502</v>
      </c>
      <c r="G770" s="618" t="s">
        <v>1743</v>
      </c>
      <c r="H770" s="619">
        <v>1788</v>
      </c>
      <c r="I770" s="620">
        <v>1788</v>
      </c>
      <c r="J770" s="619">
        <v>1856</v>
      </c>
      <c r="K770" s="621">
        <v>1856</v>
      </c>
      <c r="L770" s="613" t="s">
        <v>1453</v>
      </c>
    </row>
    <row r="771" spans="1:12" ht="51" customHeight="1">
      <c r="A771" s="502"/>
      <c r="B771" s="511" t="s">
        <v>891</v>
      </c>
      <c r="C771" s="614">
        <v>231</v>
      </c>
      <c r="D771" s="615">
        <v>7</v>
      </c>
      <c r="E771" s="616">
        <v>2</v>
      </c>
      <c r="F771" s="617">
        <v>5115502</v>
      </c>
      <c r="G771" s="618" t="s">
        <v>1743</v>
      </c>
      <c r="H771" s="619">
        <v>1375</v>
      </c>
      <c r="I771" s="620">
        <v>1375</v>
      </c>
      <c r="J771" s="619">
        <v>1409</v>
      </c>
      <c r="K771" s="621">
        <v>1409</v>
      </c>
      <c r="L771" s="613" t="s">
        <v>1453</v>
      </c>
    </row>
    <row r="772" spans="1:12" ht="114.75" customHeight="1">
      <c r="A772" s="502"/>
      <c r="B772" s="519" t="s">
        <v>1757</v>
      </c>
      <c r="C772" s="622">
        <v>231</v>
      </c>
      <c r="D772" s="623">
        <v>7</v>
      </c>
      <c r="E772" s="624">
        <v>2</v>
      </c>
      <c r="F772" s="625">
        <v>5115504</v>
      </c>
      <c r="G772" s="626">
        <v>0</v>
      </c>
      <c r="H772" s="627">
        <v>49833</v>
      </c>
      <c r="I772" s="628">
        <v>49833</v>
      </c>
      <c r="J772" s="627">
        <v>50189</v>
      </c>
      <c r="K772" s="629">
        <v>50189</v>
      </c>
      <c r="L772" s="613" t="s">
        <v>1453</v>
      </c>
    </row>
    <row r="773" spans="1:12" ht="13.5" customHeight="1">
      <c r="A773" s="502"/>
      <c r="B773" s="511" t="s">
        <v>1742</v>
      </c>
      <c r="C773" s="614">
        <v>231</v>
      </c>
      <c r="D773" s="615">
        <v>7</v>
      </c>
      <c r="E773" s="616">
        <v>2</v>
      </c>
      <c r="F773" s="617">
        <v>5115504</v>
      </c>
      <c r="G773" s="618" t="s">
        <v>1743</v>
      </c>
      <c r="H773" s="619">
        <v>49833</v>
      </c>
      <c r="I773" s="620">
        <v>49833</v>
      </c>
      <c r="J773" s="619">
        <v>50189</v>
      </c>
      <c r="K773" s="621">
        <v>50189</v>
      </c>
      <c r="L773" s="613" t="s">
        <v>1453</v>
      </c>
    </row>
    <row r="774" spans="1:12" ht="89.25" customHeight="1">
      <c r="A774" s="502"/>
      <c r="B774" s="511" t="s">
        <v>892</v>
      </c>
      <c r="C774" s="614">
        <v>231</v>
      </c>
      <c r="D774" s="615">
        <v>7</v>
      </c>
      <c r="E774" s="616">
        <v>2</v>
      </c>
      <c r="F774" s="617">
        <v>5115504</v>
      </c>
      <c r="G774" s="618" t="s">
        <v>1743</v>
      </c>
      <c r="H774" s="619">
        <v>4566</v>
      </c>
      <c r="I774" s="620">
        <v>4566</v>
      </c>
      <c r="J774" s="619">
        <v>4637</v>
      </c>
      <c r="K774" s="621">
        <v>4637</v>
      </c>
      <c r="L774" s="613" t="s">
        <v>1453</v>
      </c>
    </row>
    <row r="775" spans="1:12" ht="89.25" customHeight="1">
      <c r="A775" s="502"/>
      <c r="B775" s="511" t="s">
        <v>893</v>
      </c>
      <c r="C775" s="614">
        <v>231</v>
      </c>
      <c r="D775" s="615">
        <v>7</v>
      </c>
      <c r="E775" s="616">
        <v>2</v>
      </c>
      <c r="F775" s="617">
        <v>5115504</v>
      </c>
      <c r="G775" s="618" t="s">
        <v>1743</v>
      </c>
      <c r="H775" s="619">
        <v>8128</v>
      </c>
      <c r="I775" s="620">
        <v>8128</v>
      </c>
      <c r="J775" s="619">
        <v>8003</v>
      </c>
      <c r="K775" s="621">
        <v>8003</v>
      </c>
      <c r="L775" s="613" t="s">
        <v>1453</v>
      </c>
    </row>
    <row r="776" spans="1:12" ht="89.25" customHeight="1">
      <c r="A776" s="502"/>
      <c r="B776" s="511" t="s">
        <v>894</v>
      </c>
      <c r="C776" s="614">
        <v>231</v>
      </c>
      <c r="D776" s="615">
        <v>7</v>
      </c>
      <c r="E776" s="616">
        <v>2</v>
      </c>
      <c r="F776" s="617">
        <v>5115504</v>
      </c>
      <c r="G776" s="618" t="s">
        <v>1743</v>
      </c>
      <c r="H776" s="619">
        <v>9247</v>
      </c>
      <c r="I776" s="620">
        <v>9247</v>
      </c>
      <c r="J776" s="619">
        <v>9335</v>
      </c>
      <c r="K776" s="621">
        <v>9335</v>
      </c>
      <c r="L776" s="613" t="s">
        <v>1453</v>
      </c>
    </row>
    <row r="777" spans="1:12" ht="89.25" customHeight="1">
      <c r="A777" s="502"/>
      <c r="B777" s="511" t="s">
        <v>895</v>
      </c>
      <c r="C777" s="614">
        <v>231</v>
      </c>
      <c r="D777" s="615">
        <v>7</v>
      </c>
      <c r="E777" s="616">
        <v>2</v>
      </c>
      <c r="F777" s="617">
        <v>5115504</v>
      </c>
      <c r="G777" s="618" t="s">
        <v>1743</v>
      </c>
      <c r="H777" s="619">
        <v>7828</v>
      </c>
      <c r="I777" s="620">
        <v>7828</v>
      </c>
      <c r="J777" s="619">
        <v>7835</v>
      </c>
      <c r="K777" s="621">
        <v>7835</v>
      </c>
      <c r="L777" s="613" t="s">
        <v>1453</v>
      </c>
    </row>
    <row r="778" spans="1:12" ht="89.25" customHeight="1">
      <c r="A778" s="502"/>
      <c r="B778" s="511" t="s">
        <v>896</v>
      </c>
      <c r="C778" s="614">
        <v>231</v>
      </c>
      <c r="D778" s="615">
        <v>7</v>
      </c>
      <c r="E778" s="616">
        <v>2</v>
      </c>
      <c r="F778" s="617">
        <v>5115504</v>
      </c>
      <c r="G778" s="618" t="s">
        <v>1743</v>
      </c>
      <c r="H778" s="619">
        <v>11032</v>
      </c>
      <c r="I778" s="620">
        <v>11032</v>
      </c>
      <c r="J778" s="619">
        <v>11211</v>
      </c>
      <c r="K778" s="621">
        <v>11211</v>
      </c>
      <c r="L778" s="613" t="s">
        <v>1453</v>
      </c>
    </row>
    <row r="779" spans="1:12" ht="89.25" customHeight="1">
      <c r="A779" s="502"/>
      <c r="B779" s="511" t="s">
        <v>897</v>
      </c>
      <c r="C779" s="614">
        <v>231</v>
      </c>
      <c r="D779" s="615">
        <v>7</v>
      </c>
      <c r="E779" s="616">
        <v>2</v>
      </c>
      <c r="F779" s="617">
        <v>5115504</v>
      </c>
      <c r="G779" s="618" t="s">
        <v>1743</v>
      </c>
      <c r="H779" s="619">
        <v>9032</v>
      </c>
      <c r="I779" s="620">
        <v>9032</v>
      </c>
      <c r="J779" s="619">
        <v>9168</v>
      </c>
      <c r="K779" s="621">
        <v>9168</v>
      </c>
      <c r="L779" s="613" t="s">
        <v>1453</v>
      </c>
    </row>
    <row r="780" spans="1:12" ht="89.25" customHeight="1">
      <c r="A780" s="502"/>
      <c r="B780" s="519" t="s">
        <v>1758</v>
      </c>
      <c r="C780" s="622">
        <v>231</v>
      </c>
      <c r="D780" s="623">
        <v>7</v>
      </c>
      <c r="E780" s="624">
        <v>2</v>
      </c>
      <c r="F780" s="625">
        <v>5115506</v>
      </c>
      <c r="G780" s="626">
        <v>0</v>
      </c>
      <c r="H780" s="627">
        <v>742</v>
      </c>
      <c r="I780" s="628">
        <v>742</v>
      </c>
      <c r="J780" s="627">
        <v>742</v>
      </c>
      <c r="K780" s="629">
        <v>742</v>
      </c>
      <c r="L780" s="613" t="s">
        <v>1453</v>
      </c>
    </row>
    <row r="781" spans="1:12" ht="13.5" customHeight="1">
      <c r="A781" s="502"/>
      <c r="B781" s="511" t="s">
        <v>1742</v>
      </c>
      <c r="C781" s="614">
        <v>231</v>
      </c>
      <c r="D781" s="615">
        <v>7</v>
      </c>
      <c r="E781" s="616">
        <v>2</v>
      </c>
      <c r="F781" s="617">
        <v>5115506</v>
      </c>
      <c r="G781" s="618" t="s">
        <v>1743</v>
      </c>
      <c r="H781" s="619">
        <v>742</v>
      </c>
      <c r="I781" s="620">
        <v>742</v>
      </c>
      <c r="J781" s="619">
        <v>742</v>
      </c>
      <c r="K781" s="621">
        <v>742</v>
      </c>
      <c r="L781" s="613" t="s">
        <v>1453</v>
      </c>
    </row>
    <row r="782" spans="1:12" ht="38.25" customHeight="1">
      <c r="A782" s="502"/>
      <c r="B782" s="511" t="s">
        <v>898</v>
      </c>
      <c r="C782" s="614">
        <v>231</v>
      </c>
      <c r="D782" s="615">
        <v>7</v>
      </c>
      <c r="E782" s="616">
        <v>2</v>
      </c>
      <c r="F782" s="617">
        <v>5115506</v>
      </c>
      <c r="G782" s="618" t="s">
        <v>1743</v>
      </c>
      <c r="H782" s="619">
        <v>83.7</v>
      </c>
      <c r="I782" s="620">
        <v>83.7</v>
      </c>
      <c r="J782" s="619">
        <v>83.7</v>
      </c>
      <c r="K782" s="621">
        <v>83.7</v>
      </c>
      <c r="L782" s="613" t="s">
        <v>1453</v>
      </c>
    </row>
    <row r="783" spans="1:12" ht="38.25" customHeight="1">
      <c r="A783" s="502"/>
      <c r="B783" s="511" t="s">
        <v>899</v>
      </c>
      <c r="C783" s="614">
        <v>231</v>
      </c>
      <c r="D783" s="615">
        <v>7</v>
      </c>
      <c r="E783" s="616">
        <v>2</v>
      </c>
      <c r="F783" s="617">
        <v>5115506</v>
      </c>
      <c r="G783" s="618" t="s">
        <v>1743</v>
      </c>
      <c r="H783" s="619">
        <v>83.7</v>
      </c>
      <c r="I783" s="620">
        <v>83.7</v>
      </c>
      <c r="J783" s="619">
        <v>83.7</v>
      </c>
      <c r="K783" s="621">
        <v>83.7</v>
      </c>
      <c r="L783" s="613" t="s">
        <v>1453</v>
      </c>
    </row>
    <row r="784" spans="1:12" ht="38.25" customHeight="1">
      <c r="A784" s="502"/>
      <c r="B784" s="511" t="s">
        <v>900</v>
      </c>
      <c r="C784" s="614">
        <v>231</v>
      </c>
      <c r="D784" s="615">
        <v>7</v>
      </c>
      <c r="E784" s="616">
        <v>2</v>
      </c>
      <c r="F784" s="617">
        <v>5115506</v>
      </c>
      <c r="G784" s="618" t="s">
        <v>1743</v>
      </c>
      <c r="H784" s="619">
        <v>83.7</v>
      </c>
      <c r="I784" s="620">
        <v>83.7</v>
      </c>
      <c r="J784" s="619">
        <v>83.7</v>
      </c>
      <c r="K784" s="621">
        <v>83.7</v>
      </c>
      <c r="L784" s="613" t="s">
        <v>1453</v>
      </c>
    </row>
    <row r="785" spans="1:12" ht="38.25" customHeight="1">
      <c r="A785" s="502"/>
      <c r="B785" s="511" t="s">
        <v>901</v>
      </c>
      <c r="C785" s="614">
        <v>231</v>
      </c>
      <c r="D785" s="615">
        <v>7</v>
      </c>
      <c r="E785" s="616">
        <v>2</v>
      </c>
      <c r="F785" s="617">
        <v>5115506</v>
      </c>
      <c r="G785" s="618" t="s">
        <v>1743</v>
      </c>
      <c r="H785" s="619">
        <v>240</v>
      </c>
      <c r="I785" s="620">
        <v>240</v>
      </c>
      <c r="J785" s="619">
        <v>240</v>
      </c>
      <c r="K785" s="621">
        <v>240</v>
      </c>
      <c r="L785" s="613" t="s">
        <v>1453</v>
      </c>
    </row>
    <row r="786" spans="1:12" ht="38.25" customHeight="1">
      <c r="A786" s="502"/>
      <c r="B786" s="511" t="s">
        <v>902</v>
      </c>
      <c r="C786" s="614">
        <v>231</v>
      </c>
      <c r="D786" s="615">
        <v>7</v>
      </c>
      <c r="E786" s="616">
        <v>2</v>
      </c>
      <c r="F786" s="617">
        <v>5115506</v>
      </c>
      <c r="G786" s="618" t="s">
        <v>1743</v>
      </c>
      <c r="H786" s="619">
        <v>167.2</v>
      </c>
      <c r="I786" s="620">
        <v>167.2</v>
      </c>
      <c r="J786" s="619">
        <v>167.2</v>
      </c>
      <c r="K786" s="621">
        <v>167.2</v>
      </c>
      <c r="L786" s="613" t="s">
        <v>1453</v>
      </c>
    </row>
    <row r="787" spans="1:12" ht="38.25" customHeight="1">
      <c r="A787" s="502"/>
      <c r="B787" s="511" t="s">
        <v>903</v>
      </c>
      <c r="C787" s="614">
        <v>231</v>
      </c>
      <c r="D787" s="615">
        <v>7</v>
      </c>
      <c r="E787" s="616">
        <v>2</v>
      </c>
      <c r="F787" s="617">
        <v>5115506</v>
      </c>
      <c r="G787" s="618" t="s">
        <v>1743</v>
      </c>
      <c r="H787" s="619">
        <v>83.7</v>
      </c>
      <c r="I787" s="620">
        <v>83.7</v>
      </c>
      <c r="J787" s="619">
        <v>83.7</v>
      </c>
      <c r="K787" s="621">
        <v>83.7</v>
      </c>
      <c r="L787" s="613" t="s">
        <v>1453</v>
      </c>
    </row>
    <row r="788" spans="1:12" ht="63.75" customHeight="1">
      <c r="A788" s="502"/>
      <c r="B788" s="519" t="s">
        <v>1772</v>
      </c>
      <c r="C788" s="622">
        <v>231</v>
      </c>
      <c r="D788" s="623">
        <v>7</v>
      </c>
      <c r="E788" s="624">
        <v>2</v>
      </c>
      <c r="F788" s="625">
        <v>5119003</v>
      </c>
      <c r="G788" s="626">
        <v>0</v>
      </c>
      <c r="H788" s="627">
        <v>3000</v>
      </c>
      <c r="I788" s="628">
        <v>0</v>
      </c>
      <c r="J788" s="627">
        <v>3000</v>
      </c>
      <c r="K788" s="629">
        <v>0</v>
      </c>
      <c r="L788" s="613" t="s">
        <v>1453</v>
      </c>
    </row>
    <row r="789" spans="1:12" ht="13.5" customHeight="1">
      <c r="A789" s="502"/>
      <c r="B789" s="511" t="s">
        <v>1742</v>
      </c>
      <c r="C789" s="614">
        <v>231</v>
      </c>
      <c r="D789" s="615">
        <v>7</v>
      </c>
      <c r="E789" s="616">
        <v>2</v>
      </c>
      <c r="F789" s="617">
        <v>5119003</v>
      </c>
      <c r="G789" s="618" t="s">
        <v>1743</v>
      </c>
      <c r="H789" s="619">
        <v>3000</v>
      </c>
      <c r="I789" s="620">
        <v>0</v>
      </c>
      <c r="J789" s="619">
        <v>3000</v>
      </c>
      <c r="K789" s="621">
        <v>0</v>
      </c>
      <c r="L789" s="613" t="s">
        <v>1453</v>
      </c>
    </row>
    <row r="790" spans="1:12" ht="38.25" customHeight="1">
      <c r="A790" s="502"/>
      <c r="B790" s="511" t="s">
        <v>904</v>
      </c>
      <c r="C790" s="614">
        <v>231</v>
      </c>
      <c r="D790" s="615">
        <v>7</v>
      </c>
      <c r="E790" s="616">
        <v>2</v>
      </c>
      <c r="F790" s="617">
        <v>5119003</v>
      </c>
      <c r="G790" s="618" t="s">
        <v>1743</v>
      </c>
      <c r="H790" s="619">
        <v>425</v>
      </c>
      <c r="I790" s="620">
        <v>0</v>
      </c>
      <c r="J790" s="619">
        <v>425</v>
      </c>
      <c r="K790" s="621">
        <v>0</v>
      </c>
      <c r="L790" s="613" t="s">
        <v>1453</v>
      </c>
    </row>
    <row r="791" spans="1:12" ht="38.25" customHeight="1">
      <c r="A791" s="502"/>
      <c r="B791" s="511" t="s">
        <v>905</v>
      </c>
      <c r="C791" s="614">
        <v>231</v>
      </c>
      <c r="D791" s="615">
        <v>7</v>
      </c>
      <c r="E791" s="616">
        <v>2</v>
      </c>
      <c r="F791" s="617">
        <v>5119003</v>
      </c>
      <c r="G791" s="618" t="s">
        <v>1743</v>
      </c>
      <c r="H791" s="619">
        <v>425</v>
      </c>
      <c r="I791" s="620">
        <v>0</v>
      </c>
      <c r="J791" s="619">
        <v>425</v>
      </c>
      <c r="K791" s="621">
        <v>0</v>
      </c>
      <c r="L791" s="613" t="s">
        <v>1453</v>
      </c>
    </row>
    <row r="792" spans="1:12" ht="38.25" customHeight="1">
      <c r="A792" s="502"/>
      <c r="B792" s="511" t="s">
        <v>906</v>
      </c>
      <c r="C792" s="614">
        <v>231</v>
      </c>
      <c r="D792" s="615">
        <v>7</v>
      </c>
      <c r="E792" s="616">
        <v>2</v>
      </c>
      <c r="F792" s="617">
        <v>5119003</v>
      </c>
      <c r="G792" s="618" t="s">
        <v>1743</v>
      </c>
      <c r="H792" s="619">
        <v>425</v>
      </c>
      <c r="I792" s="620">
        <v>0</v>
      </c>
      <c r="J792" s="619">
        <v>425</v>
      </c>
      <c r="K792" s="621">
        <v>0</v>
      </c>
      <c r="L792" s="613" t="s">
        <v>1453</v>
      </c>
    </row>
    <row r="793" spans="1:12" ht="38.25" customHeight="1">
      <c r="A793" s="502"/>
      <c r="B793" s="511" t="s">
        <v>907</v>
      </c>
      <c r="C793" s="614">
        <v>231</v>
      </c>
      <c r="D793" s="615">
        <v>7</v>
      </c>
      <c r="E793" s="616">
        <v>2</v>
      </c>
      <c r="F793" s="617">
        <v>5119003</v>
      </c>
      <c r="G793" s="618" t="s">
        <v>1743</v>
      </c>
      <c r="H793" s="619">
        <v>425</v>
      </c>
      <c r="I793" s="620">
        <v>0</v>
      </c>
      <c r="J793" s="619">
        <v>425</v>
      </c>
      <c r="K793" s="621">
        <v>0</v>
      </c>
      <c r="L793" s="613" t="s">
        <v>1453</v>
      </c>
    </row>
    <row r="794" spans="1:12" ht="38.25" customHeight="1">
      <c r="A794" s="502"/>
      <c r="B794" s="511" t="s">
        <v>908</v>
      </c>
      <c r="C794" s="614">
        <v>231</v>
      </c>
      <c r="D794" s="615">
        <v>7</v>
      </c>
      <c r="E794" s="616">
        <v>2</v>
      </c>
      <c r="F794" s="617">
        <v>5119003</v>
      </c>
      <c r="G794" s="618" t="s">
        <v>1743</v>
      </c>
      <c r="H794" s="619">
        <v>875</v>
      </c>
      <c r="I794" s="620">
        <v>0</v>
      </c>
      <c r="J794" s="619">
        <v>875</v>
      </c>
      <c r="K794" s="621">
        <v>0</v>
      </c>
      <c r="L794" s="613" t="s">
        <v>1453</v>
      </c>
    </row>
    <row r="795" spans="1:12" ht="38.25" customHeight="1">
      <c r="A795" s="502"/>
      <c r="B795" s="511" t="s">
        <v>909</v>
      </c>
      <c r="C795" s="614">
        <v>231</v>
      </c>
      <c r="D795" s="615">
        <v>7</v>
      </c>
      <c r="E795" s="616">
        <v>2</v>
      </c>
      <c r="F795" s="617">
        <v>5119003</v>
      </c>
      <c r="G795" s="618" t="s">
        <v>1743</v>
      </c>
      <c r="H795" s="619">
        <v>425</v>
      </c>
      <c r="I795" s="620">
        <v>0</v>
      </c>
      <c r="J795" s="619">
        <v>425</v>
      </c>
      <c r="K795" s="621">
        <v>0</v>
      </c>
      <c r="L795" s="613" t="s">
        <v>1453</v>
      </c>
    </row>
    <row r="796" spans="1:12" ht="63.75" customHeight="1">
      <c r="A796" s="502"/>
      <c r="B796" s="511" t="s">
        <v>1351</v>
      </c>
      <c r="C796" s="614">
        <v>231</v>
      </c>
      <c r="D796" s="615">
        <v>7</v>
      </c>
      <c r="E796" s="616">
        <v>2</v>
      </c>
      <c r="F796" s="617">
        <v>6020000</v>
      </c>
      <c r="G796" s="618">
        <v>0</v>
      </c>
      <c r="H796" s="619">
        <v>0</v>
      </c>
      <c r="I796" s="620">
        <v>0</v>
      </c>
      <c r="J796" s="619">
        <v>0</v>
      </c>
      <c r="K796" s="621">
        <v>0</v>
      </c>
      <c r="L796" s="613" t="s">
        <v>1453</v>
      </c>
    </row>
    <row r="797" spans="1:12" ht="13.5" customHeight="1">
      <c r="A797" s="502"/>
      <c r="B797" s="519" t="s">
        <v>1778</v>
      </c>
      <c r="C797" s="622">
        <v>231</v>
      </c>
      <c r="D797" s="623">
        <v>7</v>
      </c>
      <c r="E797" s="624">
        <v>7</v>
      </c>
      <c r="F797" s="625">
        <v>0</v>
      </c>
      <c r="G797" s="626">
        <v>0</v>
      </c>
      <c r="H797" s="627">
        <v>38639.599999999999</v>
      </c>
      <c r="I797" s="628">
        <v>3757.8</v>
      </c>
      <c r="J797" s="627">
        <v>38650.6</v>
      </c>
      <c r="K797" s="629">
        <v>3757.8</v>
      </c>
      <c r="L797" s="613" t="s">
        <v>1453</v>
      </c>
    </row>
    <row r="798" spans="1:12" ht="38.25" customHeight="1">
      <c r="A798" s="502"/>
      <c r="B798" s="511" t="s">
        <v>1774</v>
      </c>
      <c r="C798" s="614">
        <v>231</v>
      </c>
      <c r="D798" s="615">
        <v>7</v>
      </c>
      <c r="E798" s="616">
        <v>7</v>
      </c>
      <c r="F798" s="617">
        <v>5120000</v>
      </c>
      <c r="G798" s="618">
        <v>0</v>
      </c>
      <c r="H798" s="619">
        <v>21709</v>
      </c>
      <c r="I798" s="620">
        <v>0</v>
      </c>
      <c r="J798" s="619">
        <v>21720</v>
      </c>
      <c r="K798" s="621">
        <v>0</v>
      </c>
      <c r="L798" s="613" t="s">
        <v>1453</v>
      </c>
    </row>
    <row r="799" spans="1:12" ht="63.75" customHeight="1">
      <c r="A799" s="502"/>
      <c r="B799" s="519" t="s">
        <v>1776</v>
      </c>
      <c r="C799" s="622">
        <v>231</v>
      </c>
      <c r="D799" s="623">
        <v>7</v>
      </c>
      <c r="E799" s="624">
        <v>7</v>
      </c>
      <c r="F799" s="625">
        <v>5120659</v>
      </c>
      <c r="G799" s="626">
        <v>0</v>
      </c>
      <c r="H799" s="627">
        <v>13909</v>
      </c>
      <c r="I799" s="628">
        <v>0</v>
      </c>
      <c r="J799" s="627">
        <v>13920</v>
      </c>
      <c r="K799" s="629">
        <v>0</v>
      </c>
      <c r="L799" s="613" t="s">
        <v>1453</v>
      </c>
    </row>
    <row r="800" spans="1:12" ht="63.75" customHeight="1">
      <c r="A800" s="502"/>
      <c r="B800" s="511" t="s">
        <v>1744</v>
      </c>
      <c r="C800" s="614">
        <v>231</v>
      </c>
      <c r="D800" s="615">
        <v>7</v>
      </c>
      <c r="E800" s="616">
        <v>7</v>
      </c>
      <c r="F800" s="617">
        <v>5120659</v>
      </c>
      <c r="G800" s="618" t="s">
        <v>1745</v>
      </c>
      <c r="H800" s="619">
        <v>13635</v>
      </c>
      <c r="I800" s="620">
        <v>0</v>
      </c>
      <c r="J800" s="619">
        <v>13646</v>
      </c>
      <c r="K800" s="621">
        <v>0</v>
      </c>
      <c r="L800" s="613" t="s">
        <v>1453</v>
      </c>
    </row>
    <row r="801" spans="1:12" ht="51" customHeight="1">
      <c r="A801" s="502"/>
      <c r="B801" s="511" t="s">
        <v>913</v>
      </c>
      <c r="C801" s="614">
        <v>231</v>
      </c>
      <c r="D801" s="615">
        <v>7</v>
      </c>
      <c r="E801" s="616">
        <v>7</v>
      </c>
      <c r="F801" s="617">
        <v>5120659</v>
      </c>
      <c r="G801" s="618" t="s">
        <v>1745</v>
      </c>
      <c r="H801" s="619">
        <v>13476</v>
      </c>
      <c r="I801" s="620">
        <v>0</v>
      </c>
      <c r="J801" s="619">
        <v>13488</v>
      </c>
      <c r="K801" s="621">
        <v>0</v>
      </c>
      <c r="L801" s="613" t="s">
        <v>1453</v>
      </c>
    </row>
    <row r="802" spans="1:12" ht="38.25" customHeight="1">
      <c r="A802" s="502"/>
      <c r="B802" s="511" t="s">
        <v>914</v>
      </c>
      <c r="C802" s="614">
        <v>231</v>
      </c>
      <c r="D802" s="615">
        <v>7</v>
      </c>
      <c r="E802" s="616">
        <v>7</v>
      </c>
      <c r="F802" s="617">
        <v>5120659</v>
      </c>
      <c r="G802" s="618" t="s">
        <v>1745</v>
      </c>
      <c r="H802" s="619">
        <v>159</v>
      </c>
      <c r="I802" s="620">
        <v>0</v>
      </c>
      <c r="J802" s="619">
        <v>158</v>
      </c>
      <c r="K802" s="621">
        <v>0</v>
      </c>
      <c r="L802" s="613" t="s">
        <v>1453</v>
      </c>
    </row>
    <row r="803" spans="1:12" ht="13.5" customHeight="1">
      <c r="A803" s="502"/>
      <c r="B803" s="511" t="s">
        <v>1746</v>
      </c>
      <c r="C803" s="614">
        <v>231</v>
      </c>
      <c r="D803" s="615">
        <v>7</v>
      </c>
      <c r="E803" s="616">
        <v>7</v>
      </c>
      <c r="F803" s="617">
        <v>5120659</v>
      </c>
      <c r="G803" s="618" t="s">
        <v>1747</v>
      </c>
      <c r="H803" s="619">
        <v>274</v>
      </c>
      <c r="I803" s="620">
        <v>0</v>
      </c>
      <c r="J803" s="619">
        <v>274</v>
      </c>
      <c r="K803" s="621">
        <v>0</v>
      </c>
      <c r="L803" s="613" t="s">
        <v>1453</v>
      </c>
    </row>
    <row r="804" spans="1:12" ht="25.5" customHeight="1">
      <c r="A804" s="502"/>
      <c r="B804" s="511" t="s">
        <v>915</v>
      </c>
      <c r="C804" s="614">
        <v>231</v>
      </c>
      <c r="D804" s="615">
        <v>7</v>
      </c>
      <c r="E804" s="616">
        <v>7</v>
      </c>
      <c r="F804" s="617">
        <v>5120659</v>
      </c>
      <c r="G804" s="618" t="s">
        <v>1747</v>
      </c>
      <c r="H804" s="619">
        <v>274</v>
      </c>
      <c r="I804" s="620">
        <v>0</v>
      </c>
      <c r="J804" s="619">
        <v>274</v>
      </c>
      <c r="K804" s="621">
        <v>0</v>
      </c>
      <c r="L804" s="613" t="s">
        <v>1453</v>
      </c>
    </row>
    <row r="805" spans="1:12" ht="38.25" customHeight="1">
      <c r="A805" s="502"/>
      <c r="B805" s="519" t="s">
        <v>1779</v>
      </c>
      <c r="C805" s="622">
        <v>231</v>
      </c>
      <c r="D805" s="623">
        <v>7</v>
      </c>
      <c r="E805" s="624">
        <v>7</v>
      </c>
      <c r="F805" s="625">
        <v>5129001</v>
      </c>
      <c r="G805" s="626">
        <v>0</v>
      </c>
      <c r="H805" s="627">
        <v>7800</v>
      </c>
      <c r="I805" s="628">
        <v>0</v>
      </c>
      <c r="J805" s="627">
        <v>7800</v>
      </c>
      <c r="K805" s="629">
        <v>0</v>
      </c>
      <c r="L805" s="613" t="s">
        <v>1453</v>
      </c>
    </row>
    <row r="806" spans="1:12" ht="13.5" customHeight="1">
      <c r="A806" s="502"/>
      <c r="B806" s="511" t="s">
        <v>1746</v>
      </c>
      <c r="C806" s="614">
        <v>231</v>
      </c>
      <c r="D806" s="615">
        <v>7</v>
      </c>
      <c r="E806" s="616">
        <v>7</v>
      </c>
      <c r="F806" s="617">
        <v>5129001</v>
      </c>
      <c r="G806" s="618" t="s">
        <v>1747</v>
      </c>
      <c r="H806" s="619">
        <v>7800</v>
      </c>
      <c r="I806" s="620">
        <v>0</v>
      </c>
      <c r="J806" s="619">
        <v>7800</v>
      </c>
      <c r="K806" s="621">
        <v>0</v>
      </c>
      <c r="L806" s="613" t="s">
        <v>1453</v>
      </c>
    </row>
    <row r="807" spans="1:12" ht="76.5" customHeight="1">
      <c r="A807" s="502"/>
      <c r="B807" s="511" t="s">
        <v>917</v>
      </c>
      <c r="C807" s="614">
        <v>231</v>
      </c>
      <c r="D807" s="615">
        <v>7</v>
      </c>
      <c r="E807" s="616">
        <v>7</v>
      </c>
      <c r="F807" s="617">
        <v>5129001</v>
      </c>
      <c r="G807" s="618" t="s">
        <v>1747</v>
      </c>
      <c r="H807" s="619">
        <v>238</v>
      </c>
      <c r="I807" s="620">
        <v>0</v>
      </c>
      <c r="J807" s="619">
        <v>238</v>
      </c>
      <c r="K807" s="621">
        <v>0</v>
      </c>
      <c r="L807" s="613" t="s">
        <v>1453</v>
      </c>
    </row>
    <row r="808" spans="1:12" ht="76.5" customHeight="1">
      <c r="A808" s="502"/>
      <c r="B808" s="511" t="s">
        <v>918</v>
      </c>
      <c r="C808" s="614">
        <v>231</v>
      </c>
      <c r="D808" s="615">
        <v>7</v>
      </c>
      <c r="E808" s="616">
        <v>7</v>
      </c>
      <c r="F808" s="617">
        <v>5129001</v>
      </c>
      <c r="G808" s="618" t="s">
        <v>1747</v>
      </c>
      <c r="H808" s="619">
        <v>95</v>
      </c>
      <c r="I808" s="620">
        <v>0</v>
      </c>
      <c r="J808" s="619">
        <v>95</v>
      </c>
      <c r="K808" s="621">
        <v>0</v>
      </c>
      <c r="L808" s="613" t="s">
        <v>1453</v>
      </c>
    </row>
    <row r="809" spans="1:12" ht="76.5" customHeight="1">
      <c r="A809" s="502"/>
      <c r="B809" s="511" t="s">
        <v>919</v>
      </c>
      <c r="C809" s="614">
        <v>231</v>
      </c>
      <c r="D809" s="615">
        <v>7</v>
      </c>
      <c r="E809" s="616">
        <v>7</v>
      </c>
      <c r="F809" s="617">
        <v>5129001</v>
      </c>
      <c r="G809" s="618" t="s">
        <v>1747</v>
      </c>
      <c r="H809" s="619">
        <v>155</v>
      </c>
      <c r="I809" s="620">
        <v>0</v>
      </c>
      <c r="J809" s="619">
        <v>155</v>
      </c>
      <c r="K809" s="621">
        <v>0</v>
      </c>
      <c r="L809" s="613" t="s">
        <v>1453</v>
      </c>
    </row>
    <row r="810" spans="1:12" ht="89.25" customHeight="1">
      <c r="A810" s="502"/>
      <c r="B810" s="511" t="s">
        <v>920</v>
      </c>
      <c r="C810" s="614">
        <v>231</v>
      </c>
      <c r="D810" s="615">
        <v>7</v>
      </c>
      <c r="E810" s="616">
        <v>7</v>
      </c>
      <c r="F810" s="617">
        <v>5129001</v>
      </c>
      <c r="G810" s="618" t="s">
        <v>1747</v>
      </c>
      <c r="H810" s="619">
        <v>137</v>
      </c>
      <c r="I810" s="620">
        <v>0</v>
      </c>
      <c r="J810" s="619">
        <v>137</v>
      </c>
      <c r="K810" s="621">
        <v>0</v>
      </c>
      <c r="L810" s="613" t="s">
        <v>1453</v>
      </c>
    </row>
    <row r="811" spans="1:12" ht="76.5" customHeight="1">
      <c r="A811" s="502"/>
      <c r="B811" s="511" t="s">
        <v>921</v>
      </c>
      <c r="C811" s="614">
        <v>231</v>
      </c>
      <c r="D811" s="615">
        <v>7</v>
      </c>
      <c r="E811" s="616">
        <v>7</v>
      </c>
      <c r="F811" s="617">
        <v>5129001</v>
      </c>
      <c r="G811" s="618" t="s">
        <v>1747</v>
      </c>
      <c r="H811" s="619">
        <v>170</v>
      </c>
      <c r="I811" s="620">
        <v>0</v>
      </c>
      <c r="J811" s="619">
        <v>170</v>
      </c>
      <c r="K811" s="621">
        <v>0</v>
      </c>
      <c r="L811" s="613" t="s">
        <v>1453</v>
      </c>
    </row>
    <row r="812" spans="1:12" ht="76.5" customHeight="1">
      <c r="A812" s="502"/>
      <c r="B812" s="511" t="s">
        <v>922</v>
      </c>
      <c r="C812" s="614">
        <v>231</v>
      </c>
      <c r="D812" s="615">
        <v>7</v>
      </c>
      <c r="E812" s="616">
        <v>7</v>
      </c>
      <c r="F812" s="617">
        <v>5129001</v>
      </c>
      <c r="G812" s="618" t="s">
        <v>1747</v>
      </c>
      <c r="H812" s="619">
        <v>728</v>
      </c>
      <c r="I812" s="620">
        <v>0</v>
      </c>
      <c r="J812" s="619">
        <v>728</v>
      </c>
      <c r="K812" s="621">
        <v>0</v>
      </c>
      <c r="L812" s="613" t="s">
        <v>1453</v>
      </c>
    </row>
    <row r="813" spans="1:12" ht="63.75" customHeight="1">
      <c r="A813" s="502"/>
      <c r="B813" s="511" t="s">
        <v>923</v>
      </c>
      <c r="C813" s="614">
        <v>231</v>
      </c>
      <c r="D813" s="615">
        <v>7</v>
      </c>
      <c r="E813" s="616">
        <v>7</v>
      </c>
      <c r="F813" s="617">
        <v>5129001</v>
      </c>
      <c r="G813" s="618" t="s">
        <v>1747</v>
      </c>
      <c r="H813" s="619">
        <v>3528</v>
      </c>
      <c r="I813" s="620">
        <v>0</v>
      </c>
      <c r="J813" s="619">
        <v>3528</v>
      </c>
      <c r="K813" s="621">
        <v>0</v>
      </c>
      <c r="L813" s="613" t="s">
        <v>1453</v>
      </c>
    </row>
    <row r="814" spans="1:12" ht="63.75" customHeight="1">
      <c r="A814" s="502"/>
      <c r="B814" s="511" t="s">
        <v>924</v>
      </c>
      <c r="C814" s="614">
        <v>231</v>
      </c>
      <c r="D814" s="615">
        <v>7</v>
      </c>
      <c r="E814" s="616">
        <v>7</v>
      </c>
      <c r="F814" s="617">
        <v>5129001</v>
      </c>
      <c r="G814" s="618" t="s">
        <v>1747</v>
      </c>
      <c r="H814" s="619">
        <v>2744</v>
      </c>
      <c r="I814" s="620">
        <v>0</v>
      </c>
      <c r="J814" s="619">
        <v>2744</v>
      </c>
      <c r="K814" s="621">
        <v>0</v>
      </c>
      <c r="L814" s="613" t="s">
        <v>1453</v>
      </c>
    </row>
    <row r="815" spans="1:12" ht="76.5" customHeight="1">
      <c r="A815" s="502"/>
      <c r="B815" s="511" t="s">
        <v>925</v>
      </c>
      <c r="C815" s="614">
        <v>231</v>
      </c>
      <c r="D815" s="615">
        <v>7</v>
      </c>
      <c r="E815" s="616">
        <v>7</v>
      </c>
      <c r="F815" s="617">
        <v>5129001</v>
      </c>
      <c r="G815" s="618" t="s">
        <v>1747</v>
      </c>
      <c r="H815" s="619">
        <v>5</v>
      </c>
      <c r="I815" s="620">
        <v>0</v>
      </c>
      <c r="J815" s="619">
        <v>5</v>
      </c>
      <c r="K815" s="621">
        <v>0</v>
      </c>
      <c r="L815" s="613" t="s">
        <v>1453</v>
      </c>
    </row>
    <row r="816" spans="1:12" ht="25.5" customHeight="1">
      <c r="A816" s="502"/>
      <c r="B816" s="511" t="s">
        <v>1408</v>
      </c>
      <c r="C816" s="614">
        <v>231</v>
      </c>
      <c r="D816" s="615">
        <v>7</v>
      </c>
      <c r="E816" s="616">
        <v>7</v>
      </c>
      <c r="F816" s="617">
        <v>6600000</v>
      </c>
      <c r="G816" s="618">
        <v>0</v>
      </c>
      <c r="H816" s="619">
        <v>188</v>
      </c>
      <c r="I816" s="620">
        <v>0</v>
      </c>
      <c r="J816" s="619">
        <v>188</v>
      </c>
      <c r="K816" s="621">
        <v>0</v>
      </c>
      <c r="L816" s="613" t="s">
        <v>1453</v>
      </c>
    </row>
    <row r="817" spans="1:12" ht="25.5" customHeight="1">
      <c r="A817" s="502"/>
      <c r="B817" s="519" t="s">
        <v>1410</v>
      </c>
      <c r="C817" s="622">
        <v>231</v>
      </c>
      <c r="D817" s="623">
        <v>7</v>
      </c>
      <c r="E817" s="624">
        <v>7</v>
      </c>
      <c r="F817" s="625">
        <v>6609001</v>
      </c>
      <c r="G817" s="626">
        <v>0</v>
      </c>
      <c r="H817" s="627">
        <v>188</v>
      </c>
      <c r="I817" s="628">
        <v>0</v>
      </c>
      <c r="J817" s="627">
        <v>188</v>
      </c>
      <c r="K817" s="629">
        <v>0</v>
      </c>
      <c r="L817" s="613" t="s">
        <v>1453</v>
      </c>
    </row>
    <row r="818" spans="1:12" ht="13.5" customHeight="1">
      <c r="A818" s="502"/>
      <c r="B818" s="511" t="s">
        <v>1746</v>
      </c>
      <c r="C818" s="614">
        <v>231</v>
      </c>
      <c r="D818" s="615">
        <v>7</v>
      </c>
      <c r="E818" s="616">
        <v>7</v>
      </c>
      <c r="F818" s="617">
        <v>6609001</v>
      </c>
      <c r="G818" s="618" t="s">
        <v>1747</v>
      </c>
      <c r="H818" s="619">
        <v>188</v>
      </c>
      <c r="I818" s="620">
        <v>0</v>
      </c>
      <c r="J818" s="619">
        <v>188</v>
      </c>
      <c r="K818" s="621">
        <v>0</v>
      </c>
      <c r="L818" s="613" t="s">
        <v>1453</v>
      </c>
    </row>
    <row r="819" spans="1:12" ht="38.25" customHeight="1">
      <c r="A819" s="502"/>
      <c r="B819" s="511" t="s">
        <v>926</v>
      </c>
      <c r="C819" s="614">
        <v>231</v>
      </c>
      <c r="D819" s="615">
        <v>7</v>
      </c>
      <c r="E819" s="616">
        <v>7</v>
      </c>
      <c r="F819" s="617">
        <v>6609001</v>
      </c>
      <c r="G819" s="618" t="s">
        <v>1747</v>
      </c>
      <c r="H819" s="619">
        <v>188</v>
      </c>
      <c r="I819" s="620">
        <v>0</v>
      </c>
      <c r="J819" s="619">
        <v>188</v>
      </c>
      <c r="K819" s="621">
        <v>0</v>
      </c>
      <c r="L819" s="613" t="s">
        <v>1453</v>
      </c>
    </row>
    <row r="820" spans="1:12" ht="51" customHeight="1">
      <c r="A820" s="502"/>
      <c r="B820" s="511" t="s">
        <v>1430</v>
      </c>
      <c r="C820" s="614">
        <v>231</v>
      </c>
      <c r="D820" s="615">
        <v>7</v>
      </c>
      <c r="E820" s="616">
        <v>7</v>
      </c>
      <c r="F820" s="617">
        <v>6800000</v>
      </c>
      <c r="G820" s="618">
        <v>0</v>
      </c>
      <c r="H820" s="619">
        <v>78</v>
      </c>
      <c r="I820" s="620">
        <v>0</v>
      </c>
      <c r="J820" s="619">
        <v>78</v>
      </c>
      <c r="K820" s="621">
        <v>0</v>
      </c>
      <c r="L820" s="613" t="s">
        <v>1453</v>
      </c>
    </row>
    <row r="821" spans="1:12" ht="51" customHeight="1">
      <c r="A821" s="502"/>
      <c r="B821" s="519" t="s">
        <v>1432</v>
      </c>
      <c r="C821" s="622">
        <v>231</v>
      </c>
      <c r="D821" s="623">
        <v>7</v>
      </c>
      <c r="E821" s="624">
        <v>7</v>
      </c>
      <c r="F821" s="625">
        <v>6809001</v>
      </c>
      <c r="G821" s="626">
        <v>0</v>
      </c>
      <c r="H821" s="627">
        <v>78</v>
      </c>
      <c r="I821" s="628">
        <v>0</v>
      </c>
      <c r="J821" s="627">
        <v>78</v>
      </c>
      <c r="K821" s="629">
        <v>0</v>
      </c>
      <c r="L821" s="613" t="s">
        <v>1453</v>
      </c>
    </row>
    <row r="822" spans="1:12" ht="13.5" customHeight="1">
      <c r="A822" s="502"/>
      <c r="B822" s="511" t="s">
        <v>1746</v>
      </c>
      <c r="C822" s="614">
        <v>231</v>
      </c>
      <c r="D822" s="615">
        <v>7</v>
      </c>
      <c r="E822" s="616">
        <v>7</v>
      </c>
      <c r="F822" s="617">
        <v>6809001</v>
      </c>
      <c r="G822" s="618" t="s">
        <v>1747</v>
      </c>
      <c r="H822" s="619">
        <v>78</v>
      </c>
      <c r="I822" s="620">
        <v>0</v>
      </c>
      <c r="J822" s="619">
        <v>78</v>
      </c>
      <c r="K822" s="621">
        <v>0</v>
      </c>
      <c r="L822" s="613" t="s">
        <v>1453</v>
      </c>
    </row>
    <row r="823" spans="1:12" ht="63.75" customHeight="1">
      <c r="A823" s="502"/>
      <c r="B823" s="511" t="s">
        <v>927</v>
      </c>
      <c r="C823" s="614">
        <v>231</v>
      </c>
      <c r="D823" s="615">
        <v>7</v>
      </c>
      <c r="E823" s="616">
        <v>7</v>
      </c>
      <c r="F823" s="617">
        <v>6809001</v>
      </c>
      <c r="G823" s="618" t="s">
        <v>1747</v>
      </c>
      <c r="H823" s="619">
        <v>78</v>
      </c>
      <c r="I823" s="620">
        <v>0</v>
      </c>
      <c r="J823" s="619">
        <v>78</v>
      </c>
      <c r="K823" s="621">
        <v>0</v>
      </c>
      <c r="L823" s="613" t="s">
        <v>1453</v>
      </c>
    </row>
    <row r="824" spans="1:12" ht="38.25" customHeight="1">
      <c r="A824" s="502"/>
      <c r="B824" s="511" t="s">
        <v>1434</v>
      </c>
      <c r="C824" s="614">
        <v>231</v>
      </c>
      <c r="D824" s="615">
        <v>7</v>
      </c>
      <c r="E824" s="616">
        <v>7</v>
      </c>
      <c r="F824" s="617">
        <v>6900000</v>
      </c>
      <c r="G824" s="618">
        <v>0</v>
      </c>
      <c r="H824" s="619">
        <v>16664.599999999999</v>
      </c>
      <c r="I824" s="620">
        <v>3757.8</v>
      </c>
      <c r="J824" s="619">
        <v>16664.599999999999</v>
      </c>
      <c r="K824" s="621">
        <v>3757.8</v>
      </c>
      <c r="L824" s="613" t="s">
        <v>1453</v>
      </c>
    </row>
    <row r="825" spans="1:12" ht="76.5" customHeight="1">
      <c r="A825" s="502"/>
      <c r="B825" s="519" t="s">
        <v>1435</v>
      </c>
      <c r="C825" s="622">
        <v>231</v>
      </c>
      <c r="D825" s="623">
        <v>7</v>
      </c>
      <c r="E825" s="624">
        <v>7</v>
      </c>
      <c r="F825" s="625">
        <v>6905407</v>
      </c>
      <c r="G825" s="626">
        <v>0</v>
      </c>
      <c r="H825" s="627">
        <v>6363.5</v>
      </c>
      <c r="I825" s="628">
        <v>0</v>
      </c>
      <c r="J825" s="627">
        <v>6363.5</v>
      </c>
      <c r="K825" s="629">
        <v>0</v>
      </c>
      <c r="L825" s="613" t="s">
        <v>1453</v>
      </c>
    </row>
    <row r="826" spans="1:12" ht="13.5" customHeight="1">
      <c r="A826" s="502"/>
      <c r="B826" s="511" t="s">
        <v>1742</v>
      </c>
      <c r="C826" s="614">
        <v>231</v>
      </c>
      <c r="D826" s="615">
        <v>7</v>
      </c>
      <c r="E826" s="616">
        <v>7</v>
      </c>
      <c r="F826" s="617">
        <v>6905407</v>
      </c>
      <c r="G826" s="618" t="s">
        <v>1743</v>
      </c>
      <c r="H826" s="619">
        <v>5501.7</v>
      </c>
      <c r="I826" s="620">
        <v>0</v>
      </c>
      <c r="J826" s="619">
        <v>5501.7</v>
      </c>
      <c r="K826" s="621">
        <v>0</v>
      </c>
      <c r="L826" s="613" t="s">
        <v>1453</v>
      </c>
    </row>
    <row r="827" spans="1:12" ht="38.25" customHeight="1">
      <c r="A827" s="502"/>
      <c r="B827" s="511" t="s">
        <v>928</v>
      </c>
      <c r="C827" s="614">
        <v>231</v>
      </c>
      <c r="D827" s="615">
        <v>7</v>
      </c>
      <c r="E827" s="616">
        <v>7</v>
      </c>
      <c r="F827" s="617">
        <v>6905407</v>
      </c>
      <c r="G827" s="618" t="s">
        <v>1743</v>
      </c>
      <c r="H827" s="619">
        <v>543</v>
      </c>
      <c r="I827" s="620">
        <v>0</v>
      </c>
      <c r="J827" s="619">
        <v>543</v>
      </c>
      <c r="K827" s="621">
        <v>0</v>
      </c>
      <c r="L827" s="613" t="s">
        <v>1453</v>
      </c>
    </row>
    <row r="828" spans="1:12" ht="38.25" customHeight="1">
      <c r="A828" s="502"/>
      <c r="B828" s="511" t="s">
        <v>929</v>
      </c>
      <c r="C828" s="614">
        <v>231</v>
      </c>
      <c r="D828" s="615">
        <v>7</v>
      </c>
      <c r="E828" s="616">
        <v>7</v>
      </c>
      <c r="F828" s="617">
        <v>6905407</v>
      </c>
      <c r="G828" s="618" t="s">
        <v>1743</v>
      </c>
      <c r="H828" s="619">
        <v>765.6</v>
      </c>
      <c r="I828" s="620">
        <v>0</v>
      </c>
      <c r="J828" s="619">
        <v>765.6</v>
      </c>
      <c r="K828" s="621">
        <v>0</v>
      </c>
      <c r="L828" s="613" t="s">
        <v>1453</v>
      </c>
    </row>
    <row r="829" spans="1:12" ht="38.25" customHeight="1">
      <c r="A829" s="502"/>
      <c r="B829" s="511" t="s">
        <v>930</v>
      </c>
      <c r="C829" s="614">
        <v>231</v>
      </c>
      <c r="D829" s="615">
        <v>7</v>
      </c>
      <c r="E829" s="616">
        <v>7</v>
      </c>
      <c r="F829" s="617">
        <v>6905407</v>
      </c>
      <c r="G829" s="618" t="s">
        <v>1743</v>
      </c>
      <c r="H829" s="619">
        <v>1173.5</v>
      </c>
      <c r="I829" s="620">
        <v>0</v>
      </c>
      <c r="J829" s="619">
        <v>1173.5</v>
      </c>
      <c r="K829" s="621">
        <v>0</v>
      </c>
      <c r="L829" s="613" t="s">
        <v>1453</v>
      </c>
    </row>
    <row r="830" spans="1:12" ht="38.25" customHeight="1">
      <c r="A830" s="502"/>
      <c r="B830" s="511" t="s">
        <v>931</v>
      </c>
      <c r="C830" s="614">
        <v>231</v>
      </c>
      <c r="D830" s="615">
        <v>7</v>
      </c>
      <c r="E830" s="616">
        <v>7</v>
      </c>
      <c r="F830" s="617">
        <v>6905407</v>
      </c>
      <c r="G830" s="618" t="s">
        <v>1743</v>
      </c>
      <c r="H830" s="619">
        <v>1042.8</v>
      </c>
      <c r="I830" s="620">
        <v>0</v>
      </c>
      <c r="J830" s="619">
        <v>1042.8</v>
      </c>
      <c r="K830" s="621">
        <v>0</v>
      </c>
      <c r="L830" s="613" t="s">
        <v>1453</v>
      </c>
    </row>
    <row r="831" spans="1:12" ht="38.25" customHeight="1">
      <c r="A831" s="502"/>
      <c r="B831" s="511" t="s">
        <v>932</v>
      </c>
      <c r="C831" s="614">
        <v>231</v>
      </c>
      <c r="D831" s="615">
        <v>7</v>
      </c>
      <c r="E831" s="616">
        <v>7</v>
      </c>
      <c r="F831" s="617">
        <v>6905407</v>
      </c>
      <c r="G831" s="618" t="s">
        <v>1743</v>
      </c>
      <c r="H831" s="619">
        <v>1080.8</v>
      </c>
      <c r="I831" s="620">
        <v>0</v>
      </c>
      <c r="J831" s="619">
        <v>1080.8</v>
      </c>
      <c r="K831" s="621">
        <v>0</v>
      </c>
      <c r="L831" s="613" t="s">
        <v>1453</v>
      </c>
    </row>
    <row r="832" spans="1:12" ht="38.25" customHeight="1">
      <c r="A832" s="502"/>
      <c r="B832" s="511" t="s">
        <v>933</v>
      </c>
      <c r="C832" s="614">
        <v>231</v>
      </c>
      <c r="D832" s="615">
        <v>7</v>
      </c>
      <c r="E832" s="616">
        <v>7</v>
      </c>
      <c r="F832" s="617">
        <v>6905407</v>
      </c>
      <c r="G832" s="618" t="s">
        <v>1743</v>
      </c>
      <c r="H832" s="619">
        <v>896</v>
      </c>
      <c r="I832" s="620">
        <v>0</v>
      </c>
      <c r="J832" s="619">
        <v>896</v>
      </c>
      <c r="K832" s="621">
        <v>0</v>
      </c>
      <c r="L832" s="613" t="s">
        <v>1453</v>
      </c>
    </row>
    <row r="833" spans="1:12" ht="13.5" customHeight="1">
      <c r="A833" s="502"/>
      <c r="B833" s="511" t="s">
        <v>1746</v>
      </c>
      <c r="C833" s="614">
        <v>231</v>
      </c>
      <c r="D833" s="615">
        <v>7</v>
      </c>
      <c r="E833" s="616">
        <v>7</v>
      </c>
      <c r="F833" s="617">
        <v>6905407</v>
      </c>
      <c r="G833" s="618" t="s">
        <v>1747</v>
      </c>
      <c r="H833" s="619">
        <v>861.8</v>
      </c>
      <c r="I833" s="620">
        <v>0</v>
      </c>
      <c r="J833" s="619">
        <v>861.8</v>
      </c>
      <c r="K833" s="621">
        <v>0</v>
      </c>
      <c r="L833" s="613" t="s">
        <v>1453</v>
      </c>
    </row>
    <row r="834" spans="1:12" ht="38.25" customHeight="1">
      <c r="A834" s="502"/>
      <c r="B834" s="511" t="s">
        <v>934</v>
      </c>
      <c r="C834" s="614">
        <v>231</v>
      </c>
      <c r="D834" s="615">
        <v>7</v>
      </c>
      <c r="E834" s="616">
        <v>7</v>
      </c>
      <c r="F834" s="617">
        <v>6905407</v>
      </c>
      <c r="G834" s="618" t="s">
        <v>1747</v>
      </c>
      <c r="H834" s="619">
        <v>325.8</v>
      </c>
      <c r="I834" s="620">
        <v>0</v>
      </c>
      <c r="J834" s="619">
        <v>325.8</v>
      </c>
      <c r="K834" s="621">
        <v>0</v>
      </c>
      <c r="L834" s="613" t="s">
        <v>1453</v>
      </c>
    </row>
    <row r="835" spans="1:12" ht="38.25" customHeight="1">
      <c r="A835" s="502"/>
      <c r="B835" s="511" t="s">
        <v>935</v>
      </c>
      <c r="C835" s="614">
        <v>231</v>
      </c>
      <c r="D835" s="615">
        <v>7</v>
      </c>
      <c r="E835" s="616">
        <v>7</v>
      </c>
      <c r="F835" s="617">
        <v>6905407</v>
      </c>
      <c r="G835" s="618" t="s">
        <v>1747</v>
      </c>
      <c r="H835" s="619">
        <v>536</v>
      </c>
      <c r="I835" s="620">
        <v>0</v>
      </c>
      <c r="J835" s="619">
        <v>536</v>
      </c>
      <c r="K835" s="621">
        <v>0</v>
      </c>
      <c r="L835" s="613" t="s">
        <v>1453</v>
      </c>
    </row>
    <row r="836" spans="1:12" ht="57" customHeight="1">
      <c r="A836" s="502"/>
      <c r="B836" s="519" t="s">
        <v>1437</v>
      </c>
      <c r="C836" s="622">
        <v>231</v>
      </c>
      <c r="D836" s="623">
        <v>7</v>
      </c>
      <c r="E836" s="624">
        <v>7</v>
      </c>
      <c r="F836" s="625">
        <v>6905510</v>
      </c>
      <c r="G836" s="626">
        <v>0</v>
      </c>
      <c r="H836" s="627">
        <v>3757.8</v>
      </c>
      <c r="I836" s="628">
        <v>3757.8</v>
      </c>
      <c r="J836" s="627">
        <v>3757.8</v>
      </c>
      <c r="K836" s="629">
        <v>3757.8</v>
      </c>
      <c r="L836" s="613" t="s">
        <v>1453</v>
      </c>
    </row>
    <row r="837" spans="1:12" ht="25.5" customHeight="1">
      <c r="A837" s="502"/>
      <c r="B837" s="511" t="s">
        <v>1770</v>
      </c>
      <c r="C837" s="614">
        <v>231</v>
      </c>
      <c r="D837" s="615">
        <v>7</v>
      </c>
      <c r="E837" s="616">
        <v>7</v>
      </c>
      <c r="F837" s="617">
        <v>6905510</v>
      </c>
      <c r="G837" s="618" t="s">
        <v>1771</v>
      </c>
      <c r="H837" s="619">
        <v>3757.8</v>
      </c>
      <c r="I837" s="620">
        <v>3757.8</v>
      </c>
      <c r="J837" s="619">
        <v>3757.8</v>
      </c>
      <c r="K837" s="621">
        <v>3757.8</v>
      </c>
      <c r="L837" s="613" t="s">
        <v>1453</v>
      </c>
    </row>
    <row r="838" spans="1:12" ht="25.5" customHeight="1">
      <c r="A838" s="502"/>
      <c r="B838" s="511" t="s">
        <v>936</v>
      </c>
      <c r="C838" s="614">
        <v>231</v>
      </c>
      <c r="D838" s="615">
        <v>7</v>
      </c>
      <c r="E838" s="616">
        <v>7</v>
      </c>
      <c r="F838" s="617">
        <v>6905510</v>
      </c>
      <c r="G838" s="618" t="s">
        <v>1771</v>
      </c>
      <c r="H838" s="619">
        <v>3757.8</v>
      </c>
      <c r="I838" s="620">
        <v>3757.8</v>
      </c>
      <c r="J838" s="619">
        <v>3757.8</v>
      </c>
      <c r="K838" s="621">
        <v>3757.8</v>
      </c>
      <c r="L838" s="613" t="s">
        <v>1453</v>
      </c>
    </row>
    <row r="839" spans="1:12" ht="51" customHeight="1">
      <c r="A839" s="502"/>
      <c r="B839" s="519" t="s">
        <v>1438</v>
      </c>
      <c r="C839" s="622">
        <v>231</v>
      </c>
      <c r="D839" s="623">
        <v>7</v>
      </c>
      <c r="E839" s="624">
        <v>7</v>
      </c>
      <c r="F839" s="625">
        <v>6909001</v>
      </c>
      <c r="G839" s="626">
        <v>0</v>
      </c>
      <c r="H839" s="627">
        <v>5962</v>
      </c>
      <c r="I839" s="628">
        <v>0</v>
      </c>
      <c r="J839" s="627">
        <v>5962</v>
      </c>
      <c r="K839" s="629">
        <v>0</v>
      </c>
      <c r="L839" s="613" t="s">
        <v>1453</v>
      </c>
    </row>
    <row r="840" spans="1:12" ht="38.25" customHeight="1">
      <c r="A840" s="502"/>
      <c r="B840" s="511" t="s">
        <v>1766</v>
      </c>
      <c r="C840" s="614">
        <v>231</v>
      </c>
      <c r="D840" s="615">
        <v>7</v>
      </c>
      <c r="E840" s="616">
        <v>7</v>
      </c>
      <c r="F840" s="617">
        <v>6909001</v>
      </c>
      <c r="G840" s="618" t="s">
        <v>1767</v>
      </c>
      <c r="H840" s="619">
        <v>9</v>
      </c>
      <c r="I840" s="620">
        <v>0</v>
      </c>
      <c r="J840" s="619">
        <v>9</v>
      </c>
      <c r="K840" s="621">
        <v>0</v>
      </c>
      <c r="L840" s="613" t="s">
        <v>1453</v>
      </c>
    </row>
    <row r="841" spans="1:12" ht="51" customHeight="1">
      <c r="A841" s="502"/>
      <c r="B841" s="511" t="s">
        <v>937</v>
      </c>
      <c r="C841" s="614">
        <v>231</v>
      </c>
      <c r="D841" s="615">
        <v>7</v>
      </c>
      <c r="E841" s="616">
        <v>7</v>
      </c>
      <c r="F841" s="617">
        <v>6909001</v>
      </c>
      <c r="G841" s="618" t="s">
        <v>1767</v>
      </c>
      <c r="H841" s="619">
        <v>9</v>
      </c>
      <c r="I841" s="620">
        <v>0</v>
      </c>
      <c r="J841" s="619">
        <v>9</v>
      </c>
      <c r="K841" s="621">
        <v>0</v>
      </c>
      <c r="L841" s="613" t="s">
        <v>1453</v>
      </c>
    </row>
    <row r="842" spans="1:12" ht="25.5" customHeight="1">
      <c r="A842" s="502"/>
      <c r="B842" s="511" t="s">
        <v>1770</v>
      </c>
      <c r="C842" s="614">
        <v>231</v>
      </c>
      <c r="D842" s="615">
        <v>7</v>
      </c>
      <c r="E842" s="616">
        <v>7</v>
      </c>
      <c r="F842" s="617">
        <v>6909001</v>
      </c>
      <c r="G842" s="618" t="s">
        <v>1771</v>
      </c>
      <c r="H842" s="619">
        <v>2324.4</v>
      </c>
      <c r="I842" s="620">
        <v>0</v>
      </c>
      <c r="J842" s="619">
        <v>2324.4</v>
      </c>
      <c r="K842" s="621">
        <v>0</v>
      </c>
      <c r="L842" s="613" t="s">
        <v>1453</v>
      </c>
    </row>
    <row r="843" spans="1:12" ht="51" customHeight="1">
      <c r="A843" s="502"/>
      <c r="B843" s="511" t="s">
        <v>937</v>
      </c>
      <c r="C843" s="614">
        <v>231</v>
      </c>
      <c r="D843" s="615">
        <v>7</v>
      </c>
      <c r="E843" s="616">
        <v>7</v>
      </c>
      <c r="F843" s="617">
        <v>6909001</v>
      </c>
      <c r="G843" s="618" t="s">
        <v>1771</v>
      </c>
      <c r="H843" s="619">
        <v>872.4</v>
      </c>
      <c r="I843" s="620">
        <v>0</v>
      </c>
      <c r="J843" s="619">
        <v>872.4</v>
      </c>
      <c r="K843" s="621">
        <v>0</v>
      </c>
      <c r="L843" s="613" t="s">
        <v>1453</v>
      </c>
    </row>
    <row r="844" spans="1:12" ht="51" customHeight="1">
      <c r="A844" s="502"/>
      <c r="B844" s="511" t="s">
        <v>938</v>
      </c>
      <c r="C844" s="614">
        <v>231</v>
      </c>
      <c r="D844" s="615">
        <v>7</v>
      </c>
      <c r="E844" s="616">
        <v>7</v>
      </c>
      <c r="F844" s="617">
        <v>6909001</v>
      </c>
      <c r="G844" s="618" t="s">
        <v>1771</v>
      </c>
      <c r="H844" s="619">
        <v>1452</v>
      </c>
      <c r="I844" s="620">
        <v>0</v>
      </c>
      <c r="J844" s="619">
        <v>1452</v>
      </c>
      <c r="K844" s="621">
        <v>0</v>
      </c>
      <c r="L844" s="613" t="s">
        <v>1453</v>
      </c>
    </row>
    <row r="845" spans="1:12" ht="13.5" customHeight="1">
      <c r="A845" s="502"/>
      <c r="B845" s="511" t="s">
        <v>1742</v>
      </c>
      <c r="C845" s="614">
        <v>231</v>
      </c>
      <c r="D845" s="615">
        <v>7</v>
      </c>
      <c r="E845" s="616">
        <v>7</v>
      </c>
      <c r="F845" s="617">
        <v>6909001</v>
      </c>
      <c r="G845" s="618" t="s">
        <v>1743</v>
      </c>
      <c r="H845" s="619">
        <v>3021.2</v>
      </c>
      <c r="I845" s="620">
        <v>0</v>
      </c>
      <c r="J845" s="619">
        <v>3021.2</v>
      </c>
      <c r="K845" s="621">
        <v>0</v>
      </c>
      <c r="L845" s="613" t="s">
        <v>1453</v>
      </c>
    </row>
    <row r="846" spans="1:12" ht="63.75" customHeight="1">
      <c r="A846" s="502"/>
      <c r="B846" s="511" t="s">
        <v>939</v>
      </c>
      <c r="C846" s="614">
        <v>231</v>
      </c>
      <c r="D846" s="615">
        <v>7</v>
      </c>
      <c r="E846" s="616">
        <v>7</v>
      </c>
      <c r="F846" s="617">
        <v>6909001</v>
      </c>
      <c r="G846" s="618" t="s">
        <v>1743</v>
      </c>
      <c r="H846" s="619">
        <v>207.8</v>
      </c>
      <c r="I846" s="620">
        <v>0</v>
      </c>
      <c r="J846" s="619">
        <v>207.8</v>
      </c>
      <c r="K846" s="621">
        <v>0</v>
      </c>
      <c r="L846" s="613" t="s">
        <v>1453</v>
      </c>
    </row>
    <row r="847" spans="1:12" ht="63.75" customHeight="1">
      <c r="A847" s="502"/>
      <c r="B847" s="511" t="s">
        <v>940</v>
      </c>
      <c r="C847" s="614">
        <v>231</v>
      </c>
      <c r="D847" s="615">
        <v>7</v>
      </c>
      <c r="E847" s="616">
        <v>7</v>
      </c>
      <c r="F847" s="617">
        <v>6909001</v>
      </c>
      <c r="G847" s="618" t="s">
        <v>1743</v>
      </c>
      <c r="H847" s="619">
        <v>241</v>
      </c>
      <c r="I847" s="620">
        <v>0</v>
      </c>
      <c r="J847" s="619">
        <v>241</v>
      </c>
      <c r="K847" s="621">
        <v>0</v>
      </c>
      <c r="L847" s="613" t="s">
        <v>1453</v>
      </c>
    </row>
    <row r="848" spans="1:12" ht="63.75" customHeight="1">
      <c r="A848" s="502"/>
      <c r="B848" s="511" t="s">
        <v>941</v>
      </c>
      <c r="C848" s="614">
        <v>231</v>
      </c>
      <c r="D848" s="615">
        <v>7</v>
      </c>
      <c r="E848" s="616">
        <v>7</v>
      </c>
      <c r="F848" s="617">
        <v>6909001</v>
      </c>
      <c r="G848" s="618" t="s">
        <v>1743</v>
      </c>
      <c r="H848" s="619">
        <v>1002.4</v>
      </c>
      <c r="I848" s="620">
        <v>0</v>
      </c>
      <c r="J848" s="619">
        <v>1002.4</v>
      </c>
      <c r="K848" s="621">
        <v>0</v>
      </c>
      <c r="L848" s="613" t="s">
        <v>1453</v>
      </c>
    </row>
    <row r="849" spans="1:12" ht="63.75" customHeight="1">
      <c r="A849" s="502"/>
      <c r="B849" s="511" t="s">
        <v>942</v>
      </c>
      <c r="C849" s="614">
        <v>231</v>
      </c>
      <c r="D849" s="615">
        <v>7</v>
      </c>
      <c r="E849" s="616">
        <v>7</v>
      </c>
      <c r="F849" s="617">
        <v>6909001</v>
      </c>
      <c r="G849" s="618" t="s">
        <v>1743</v>
      </c>
      <c r="H849" s="619">
        <v>680.1</v>
      </c>
      <c r="I849" s="620">
        <v>0</v>
      </c>
      <c r="J849" s="619">
        <v>680.1</v>
      </c>
      <c r="K849" s="621">
        <v>0</v>
      </c>
      <c r="L849" s="613" t="s">
        <v>1453</v>
      </c>
    </row>
    <row r="850" spans="1:12" ht="63.75" customHeight="1">
      <c r="A850" s="502"/>
      <c r="B850" s="511" t="s">
        <v>943</v>
      </c>
      <c r="C850" s="614">
        <v>231</v>
      </c>
      <c r="D850" s="615">
        <v>7</v>
      </c>
      <c r="E850" s="616">
        <v>7</v>
      </c>
      <c r="F850" s="617">
        <v>6909001</v>
      </c>
      <c r="G850" s="618" t="s">
        <v>1743</v>
      </c>
      <c r="H850" s="619">
        <v>673.3</v>
      </c>
      <c r="I850" s="620">
        <v>0</v>
      </c>
      <c r="J850" s="619">
        <v>673.3</v>
      </c>
      <c r="K850" s="621">
        <v>0</v>
      </c>
      <c r="L850" s="613" t="s">
        <v>1453</v>
      </c>
    </row>
    <row r="851" spans="1:12" ht="63.75" customHeight="1">
      <c r="A851" s="502"/>
      <c r="B851" s="511" t="s">
        <v>944</v>
      </c>
      <c r="C851" s="614">
        <v>231</v>
      </c>
      <c r="D851" s="615">
        <v>7</v>
      </c>
      <c r="E851" s="616">
        <v>7</v>
      </c>
      <c r="F851" s="617">
        <v>6909001</v>
      </c>
      <c r="G851" s="618" t="s">
        <v>1743</v>
      </c>
      <c r="H851" s="619">
        <v>216.6</v>
      </c>
      <c r="I851" s="620">
        <v>0</v>
      </c>
      <c r="J851" s="619">
        <v>216.6</v>
      </c>
      <c r="K851" s="621">
        <v>0</v>
      </c>
      <c r="L851" s="613" t="s">
        <v>1453</v>
      </c>
    </row>
    <row r="852" spans="1:12" ht="13.5" customHeight="1">
      <c r="A852" s="502"/>
      <c r="B852" s="511" t="s">
        <v>1746</v>
      </c>
      <c r="C852" s="614">
        <v>231</v>
      </c>
      <c r="D852" s="615">
        <v>7</v>
      </c>
      <c r="E852" s="616">
        <v>7</v>
      </c>
      <c r="F852" s="617">
        <v>6909001</v>
      </c>
      <c r="G852" s="618" t="s">
        <v>1747</v>
      </c>
      <c r="H852" s="619">
        <v>607.4</v>
      </c>
      <c r="I852" s="620">
        <v>0</v>
      </c>
      <c r="J852" s="619">
        <v>607.4</v>
      </c>
      <c r="K852" s="621">
        <v>0</v>
      </c>
      <c r="L852" s="613" t="s">
        <v>1453</v>
      </c>
    </row>
    <row r="853" spans="1:12" ht="63.75" customHeight="1">
      <c r="A853" s="502"/>
      <c r="B853" s="511" t="s">
        <v>945</v>
      </c>
      <c r="C853" s="614">
        <v>231</v>
      </c>
      <c r="D853" s="615">
        <v>7</v>
      </c>
      <c r="E853" s="616">
        <v>7</v>
      </c>
      <c r="F853" s="617">
        <v>6909001</v>
      </c>
      <c r="G853" s="618" t="s">
        <v>1747</v>
      </c>
      <c r="H853" s="619">
        <v>73.400000000000006</v>
      </c>
      <c r="I853" s="620">
        <v>0</v>
      </c>
      <c r="J853" s="619">
        <v>73.400000000000006</v>
      </c>
      <c r="K853" s="621">
        <v>0</v>
      </c>
      <c r="L853" s="613" t="s">
        <v>1453</v>
      </c>
    </row>
    <row r="854" spans="1:12" ht="63.75" customHeight="1">
      <c r="A854" s="502"/>
      <c r="B854" s="511" t="s">
        <v>946</v>
      </c>
      <c r="C854" s="614">
        <v>231</v>
      </c>
      <c r="D854" s="615">
        <v>7</v>
      </c>
      <c r="E854" s="616">
        <v>7</v>
      </c>
      <c r="F854" s="617">
        <v>6909001</v>
      </c>
      <c r="G854" s="618" t="s">
        <v>1747</v>
      </c>
      <c r="H854" s="619">
        <v>534</v>
      </c>
      <c r="I854" s="620">
        <v>0</v>
      </c>
      <c r="J854" s="619">
        <v>534</v>
      </c>
      <c r="K854" s="621">
        <v>0</v>
      </c>
      <c r="L854" s="613" t="s">
        <v>1453</v>
      </c>
    </row>
    <row r="855" spans="1:12" ht="89.25" customHeight="1">
      <c r="A855" s="502"/>
      <c r="B855" s="519" t="s">
        <v>1440</v>
      </c>
      <c r="C855" s="622">
        <v>231</v>
      </c>
      <c r="D855" s="623">
        <v>7</v>
      </c>
      <c r="E855" s="624">
        <v>7</v>
      </c>
      <c r="F855" s="625">
        <v>6909011</v>
      </c>
      <c r="G855" s="626">
        <v>0</v>
      </c>
      <c r="H855" s="627">
        <v>581.29999999999995</v>
      </c>
      <c r="I855" s="628">
        <v>0</v>
      </c>
      <c r="J855" s="627">
        <v>581.29999999999995</v>
      </c>
      <c r="K855" s="629">
        <v>0</v>
      </c>
      <c r="L855" s="613" t="s">
        <v>1453</v>
      </c>
    </row>
    <row r="856" spans="1:12" ht="13.5" customHeight="1">
      <c r="A856" s="502"/>
      <c r="B856" s="511" t="s">
        <v>1742</v>
      </c>
      <c r="C856" s="614">
        <v>231</v>
      </c>
      <c r="D856" s="615">
        <v>7</v>
      </c>
      <c r="E856" s="616">
        <v>7</v>
      </c>
      <c r="F856" s="617">
        <v>6909011</v>
      </c>
      <c r="G856" s="618" t="s">
        <v>1743</v>
      </c>
      <c r="H856" s="619">
        <v>483.4</v>
      </c>
      <c r="I856" s="620">
        <v>0</v>
      </c>
      <c r="J856" s="619">
        <v>483.4</v>
      </c>
      <c r="K856" s="621">
        <v>0</v>
      </c>
      <c r="L856" s="613" t="s">
        <v>1453</v>
      </c>
    </row>
    <row r="857" spans="1:12" ht="76.5" customHeight="1">
      <c r="A857" s="502"/>
      <c r="B857" s="511" t="s">
        <v>947</v>
      </c>
      <c r="C857" s="614">
        <v>231</v>
      </c>
      <c r="D857" s="615">
        <v>7</v>
      </c>
      <c r="E857" s="616">
        <v>7</v>
      </c>
      <c r="F857" s="617">
        <v>6909011</v>
      </c>
      <c r="G857" s="618" t="s">
        <v>1743</v>
      </c>
      <c r="H857" s="619">
        <v>40.5</v>
      </c>
      <c r="I857" s="620">
        <v>0</v>
      </c>
      <c r="J857" s="619">
        <v>40.5</v>
      </c>
      <c r="K857" s="621">
        <v>0</v>
      </c>
      <c r="L857" s="613" t="s">
        <v>1453</v>
      </c>
    </row>
    <row r="858" spans="1:12" ht="76.5" customHeight="1">
      <c r="A858" s="502"/>
      <c r="B858" s="511" t="s">
        <v>948</v>
      </c>
      <c r="C858" s="614">
        <v>231</v>
      </c>
      <c r="D858" s="615">
        <v>7</v>
      </c>
      <c r="E858" s="616">
        <v>7</v>
      </c>
      <c r="F858" s="617">
        <v>6909011</v>
      </c>
      <c r="G858" s="618" t="s">
        <v>1743</v>
      </c>
      <c r="H858" s="619">
        <v>44.6</v>
      </c>
      <c r="I858" s="620">
        <v>0</v>
      </c>
      <c r="J858" s="619">
        <v>44.6</v>
      </c>
      <c r="K858" s="621">
        <v>0</v>
      </c>
      <c r="L858" s="613" t="s">
        <v>1453</v>
      </c>
    </row>
    <row r="859" spans="1:12" ht="76.5" customHeight="1">
      <c r="A859" s="502"/>
      <c r="B859" s="511" t="s">
        <v>949</v>
      </c>
      <c r="C859" s="614">
        <v>231</v>
      </c>
      <c r="D859" s="615">
        <v>7</v>
      </c>
      <c r="E859" s="616">
        <v>7</v>
      </c>
      <c r="F859" s="617">
        <v>6909011</v>
      </c>
      <c r="G859" s="618" t="s">
        <v>1743</v>
      </c>
      <c r="H859" s="619">
        <v>141.30000000000001</v>
      </c>
      <c r="I859" s="620">
        <v>0</v>
      </c>
      <c r="J859" s="619">
        <v>141.30000000000001</v>
      </c>
      <c r="K859" s="621">
        <v>0</v>
      </c>
      <c r="L859" s="613" t="s">
        <v>1453</v>
      </c>
    </row>
    <row r="860" spans="1:12" ht="76.5" customHeight="1">
      <c r="A860" s="502"/>
      <c r="B860" s="511" t="s">
        <v>950</v>
      </c>
      <c r="C860" s="614">
        <v>231</v>
      </c>
      <c r="D860" s="615">
        <v>7</v>
      </c>
      <c r="E860" s="616">
        <v>7</v>
      </c>
      <c r="F860" s="617">
        <v>6909011</v>
      </c>
      <c r="G860" s="618" t="s">
        <v>1743</v>
      </c>
      <c r="H860" s="619">
        <v>112.9</v>
      </c>
      <c r="I860" s="620">
        <v>0</v>
      </c>
      <c r="J860" s="619">
        <v>112.9</v>
      </c>
      <c r="K860" s="621">
        <v>0</v>
      </c>
      <c r="L860" s="613" t="s">
        <v>1453</v>
      </c>
    </row>
    <row r="861" spans="1:12" ht="76.5" customHeight="1">
      <c r="A861" s="502"/>
      <c r="B861" s="511" t="s">
        <v>951</v>
      </c>
      <c r="C861" s="614">
        <v>231</v>
      </c>
      <c r="D861" s="615">
        <v>7</v>
      </c>
      <c r="E861" s="616">
        <v>7</v>
      </c>
      <c r="F861" s="617">
        <v>6909011</v>
      </c>
      <c r="G861" s="618" t="s">
        <v>1743</v>
      </c>
      <c r="H861" s="619">
        <v>104.9</v>
      </c>
      <c r="I861" s="620">
        <v>0</v>
      </c>
      <c r="J861" s="619">
        <v>104.9</v>
      </c>
      <c r="K861" s="621">
        <v>0</v>
      </c>
      <c r="L861" s="613" t="s">
        <v>1453</v>
      </c>
    </row>
    <row r="862" spans="1:12" ht="76.5" customHeight="1">
      <c r="A862" s="502"/>
      <c r="B862" s="511" t="s">
        <v>952</v>
      </c>
      <c r="C862" s="614">
        <v>231</v>
      </c>
      <c r="D862" s="615">
        <v>7</v>
      </c>
      <c r="E862" s="616">
        <v>7</v>
      </c>
      <c r="F862" s="617">
        <v>6909011</v>
      </c>
      <c r="G862" s="618" t="s">
        <v>1743</v>
      </c>
      <c r="H862" s="619">
        <v>39.200000000000003</v>
      </c>
      <c r="I862" s="620">
        <v>0</v>
      </c>
      <c r="J862" s="619">
        <v>39.200000000000003</v>
      </c>
      <c r="K862" s="621">
        <v>0</v>
      </c>
      <c r="L862" s="613" t="s">
        <v>1453</v>
      </c>
    </row>
    <row r="863" spans="1:12" ht="13.5" customHeight="1">
      <c r="A863" s="502"/>
      <c r="B863" s="511" t="s">
        <v>1746</v>
      </c>
      <c r="C863" s="614">
        <v>231</v>
      </c>
      <c r="D863" s="615">
        <v>7</v>
      </c>
      <c r="E863" s="616">
        <v>7</v>
      </c>
      <c r="F863" s="617">
        <v>6909011</v>
      </c>
      <c r="G863" s="618" t="s">
        <v>1747</v>
      </c>
      <c r="H863" s="619">
        <v>97.9</v>
      </c>
      <c r="I863" s="620">
        <v>0</v>
      </c>
      <c r="J863" s="619">
        <v>97.9</v>
      </c>
      <c r="K863" s="621">
        <v>0</v>
      </c>
      <c r="L863" s="613" t="s">
        <v>1453</v>
      </c>
    </row>
    <row r="864" spans="1:12" ht="76.5" customHeight="1">
      <c r="A864" s="502"/>
      <c r="B864" s="511" t="s">
        <v>953</v>
      </c>
      <c r="C864" s="614">
        <v>231</v>
      </c>
      <c r="D864" s="615">
        <v>7</v>
      </c>
      <c r="E864" s="616">
        <v>7</v>
      </c>
      <c r="F864" s="617">
        <v>6909011</v>
      </c>
      <c r="G864" s="618" t="s">
        <v>1747</v>
      </c>
      <c r="H864" s="619">
        <v>41.3</v>
      </c>
      <c r="I864" s="620">
        <v>0</v>
      </c>
      <c r="J864" s="619">
        <v>41.3</v>
      </c>
      <c r="K864" s="621">
        <v>0</v>
      </c>
      <c r="L864" s="613" t="s">
        <v>1453</v>
      </c>
    </row>
    <row r="865" spans="1:12" ht="76.5" customHeight="1">
      <c r="A865" s="502"/>
      <c r="B865" s="511" t="s">
        <v>954</v>
      </c>
      <c r="C865" s="614">
        <v>231</v>
      </c>
      <c r="D865" s="615">
        <v>7</v>
      </c>
      <c r="E865" s="616">
        <v>7</v>
      </c>
      <c r="F865" s="617">
        <v>6909011</v>
      </c>
      <c r="G865" s="618" t="s">
        <v>1747</v>
      </c>
      <c r="H865" s="619">
        <v>56.6</v>
      </c>
      <c r="I865" s="620">
        <v>0</v>
      </c>
      <c r="J865" s="619">
        <v>56.6</v>
      </c>
      <c r="K865" s="621">
        <v>0</v>
      </c>
      <c r="L865" s="613" t="s">
        <v>1453</v>
      </c>
    </row>
    <row r="866" spans="1:12" ht="13.5" customHeight="1">
      <c r="A866" s="502"/>
      <c r="B866" s="519" t="s">
        <v>1765</v>
      </c>
      <c r="C866" s="622">
        <v>231</v>
      </c>
      <c r="D866" s="623">
        <v>7</v>
      </c>
      <c r="E866" s="624">
        <v>9</v>
      </c>
      <c r="F866" s="625">
        <v>0</v>
      </c>
      <c r="G866" s="626">
        <v>0</v>
      </c>
      <c r="H866" s="627">
        <v>36804</v>
      </c>
      <c r="I866" s="628">
        <v>0</v>
      </c>
      <c r="J866" s="627">
        <v>36804</v>
      </c>
      <c r="K866" s="629">
        <v>0</v>
      </c>
      <c r="L866" s="613" t="s">
        <v>1453</v>
      </c>
    </row>
    <row r="867" spans="1:12" ht="51" customHeight="1">
      <c r="A867" s="502"/>
      <c r="B867" s="511" t="s">
        <v>1734</v>
      </c>
      <c r="C867" s="614">
        <v>231</v>
      </c>
      <c r="D867" s="615">
        <v>7</v>
      </c>
      <c r="E867" s="616">
        <v>9</v>
      </c>
      <c r="F867" s="617">
        <v>5110000</v>
      </c>
      <c r="G867" s="618">
        <v>0</v>
      </c>
      <c r="H867" s="619">
        <v>1500</v>
      </c>
      <c r="I867" s="620">
        <v>0</v>
      </c>
      <c r="J867" s="619">
        <v>1500</v>
      </c>
      <c r="K867" s="621">
        <v>0</v>
      </c>
      <c r="L867" s="613" t="s">
        <v>1453</v>
      </c>
    </row>
    <row r="868" spans="1:12" ht="51" customHeight="1">
      <c r="A868" s="502"/>
      <c r="B868" s="519" t="s">
        <v>1763</v>
      </c>
      <c r="C868" s="622">
        <v>231</v>
      </c>
      <c r="D868" s="623">
        <v>7</v>
      </c>
      <c r="E868" s="624">
        <v>9</v>
      </c>
      <c r="F868" s="625">
        <v>5119001</v>
      </c>
      <c r="G868" s="626">
        <v>0</v>
      </c>
      <c r="H868" s="627">
        <v>1500</v>
      </c>
      <c r="I868" s="628">
        <v>0</v>
      </c>
      <c r="J868" s="627">
        <v>1500</v>
      </c>
      <c r="K868" s="629">
        <v>0</v>
      </c>
      <c r="L868" s="613" t="s">
        <v>1453</v>
      </c>
    </row>
    <row r="869" spans="1:12" ht="38.25" customHeight="1">
      <c r="A869" s="502"/>
      <c r="B869" s="511" t="s">
        <v>1766</v>
      </c>
      <c r="C869" s="614">
        <v>231</v>
      </c>
      <c r="D869" s="615">
        <v>7</v>
      </c>
      <c r="E869" s="616">
        <v>9</v>
      </c>
      <c r="F869" s="617">
        <v>5119001</v>
      </c>
      <c r="G869" s="618" t="s">
        <v>1767</v>
      </c>
      <c r="H869" s="619">
        <v>210</v>
      </c>
      <c r="I869" s="620">
        <v>0</v>
      </c>
      <c r="J869" s="619">
        <v>210</v>
      </c>
      <c r="K869" s="621">
        <v>0</v>
      </c>
      <c r="L869" s="613" t="s">
        <v>1453</v>
      </c>
    </row>
    <row r="870" spans="1:12" ht="38.25" customHeight="1">
      <c r="A870" s="502"/>
      <c r="B870" s="511" t="s">
        <v>589</v>
      </c>
      <c r="C870" s="614">
        <v>231</v>
      </c>
      <c r="D870" s="615">
        <v>7</v>
      </c>
      <c r="E870" s="616">
        <v>9</v>
      </c>
      <c r="F870" s="617">
        <v>5119001</v>
      </c>
      <c r="G870" s="618" t="s">
        <v>1767</v>
      </c>
      <c r="H870" s="619">
        <v>210</v>
      </c>
      <c r="I870" s="620">
        <v>0</v>
      </c>
      <c r="J870" s="619">
        <v>210</v>
      </c>
      <c r="K870" s="621">
        <v>0</v>
      </c>
      <c r="L870" s="613" t="s">
        <v>1453</v>
      </c>
    </row>
    <row r="871" spans="1:12" ht="25.5" customHeight="1">
      <c r="A871" s="502"/>
      <c r="B871" s="511" t="s">
        <v>1768</v>
      </c>
      <c r="C871" s="614">
        <v>231</v>
      </c>
      <c r="D871" s="615">
        <v>7</v>
      </c>
      <c r="E871" s="616">
        <v>9</v>
      </c>
      <c r="F871" s="617">
        <v>5119001</v>
      </c>
      <c r="G871" s="618" t="s">
        <v>1769</v>
      </c>
      <c r="H871" s="619">
        <v>49.4</v>
      </c>
      <c r="I871" s="620">
        <v>0</v>
      </c>
      <c r="J871" s="619">
        <v>49.4</v>
      </c>
      <c r="K871" s="621">
        <v>0</v>
      </c>
      <c r="L871" s="613" t="s">
        <v>1453</v>
      </c>
    </row>
    <row r="872" spans="1:12" ht="38.25" customHeight="1">
      <c r="A872" s="502"/>
      <c r="B872" s="511" t="s">
        <v>589</v>
      </c>
      <c r="C872" s="614">
        <v>231</v>
      </c>
      <c r="D872" s="615">
        <v>7</v>
      </c>
      <c r="E872" s="616">
        <v>9</v>
      </c>
      <c r="F872" s="617">
        <v>5119001</v>
      </c>
      <c r="G872" s="618" t="s">
        <v>1769</v>
      </c>
      <c r="H872" s="619">
        <v>49.4</v>
      </c>
      <c r="I872" s="620">
        <v>0</v>
      </c>
      <c r="J872" s="619">
        <v>49.4</v>
      </c>
      <c r="K872" s="621">
        <v>0</v>
      </c>
      <c r="L872" s="613" t="s">
        <v>1453</v>
      </c>
    </row>
    <row r="873" spans="1:12" ht="25.5" customHeight="1">
      <c r="A873" s="502"/>
      <c r="B873" s="511" t="s">
        <v>1770</v>
      </c>
      <c r="C873" s="614">
        <v>231</v>
      </c>
      <c r="D873" s="615">
        <v>7</v>
      </c>
      <c r="E873" s="616">
        <v>9</v>
      </c>
      <c r="F873" s="617">
        <v>5119001</v>
      </c>
      <c r="G873" s="618" t="s">
        <v>1771</v>
      </c>
      <c r="H873" s="619">
        <v>457.6</v>
      </c>
      <c r="I873" s="620">
        <v>0</v>
      </c>
      <c r="J873" s="619">
        <v>457.6</v>
      </c>
      <c r="K873" s="621">
        <v>0</v>
      </c>
      <c r="L873" s="613" t="s">
        <v>1453</v>
      </c>
    </row>
    <row r="874" spans="1:12" ht="38.25" customHeight="1">
      <c r="A874" s="502"/>
      <c r="B874" s="511" t="s">
        <v>589</v>
      </c>
      <c r="C874" s="614">
        <v>231</v>
      </c>
      <c r="D874" s="615">
        <v>7</v>
      </c>
      <c r="E874" s="616">
        <v>9</v>
      </c>
      <c r="F874" s="617">
        <v>5119001</v>
      </c>
      <c r="G874" s="618" t="s">
        <v>1771</v>
      </c>
      <c r="H874" s="619">
        <v>457.6</v>
      </c>
      <c r="I874" s="620">
        <v>0</v>
      </c>
      <c r="J874" s="619">
        <v>457.6</v>
      </c>
      <c r="K874" s="621">
        <v>0</v>
      </c>
      <c r="L874" s="613" t="s">
        <v>1453</v>
      </c>
    </row>
    <row r="875" spans="1:12" ht="13.5" customHeight="1">
      <c r="A875" s="502"/>
      <c r="B875" s="511" t="s">
        <v>1742</v>
      </c>
      <c r="C875" s="614">
        <v>231</v>
      </c>
      <c r="D875" s="615">
        <v>7</v>
      </c>
      <c r="E875" s="616">
        <v>9</v>
      </c>
      <c r="F875" s="617">
        <v>5119001</v>
      </c>
      <c r="G875" s="618" t="s">
        <v>1743</v>
      </c>
      <c r="H875" s="619">
        <v>353</v>
      </c>
      <c r="I875" s="620">
        <v>0</v>
      </c>
      <c r="J875" s="619">
        <v>353</v>
      </c>
      <c r="K875" s="621">
        <v>0</v>
      </c>
      <c r="L875" s="613" t="s">
        <v>1453</v>
      </c>
    </row>
    <row r="876" spans="1:12" ht="38.25" customHeight="1">
      <c r="A876" s="502"/>
      <c r="B876" s="511" t="s">
        <v>904</v>
      </c>
      <c r="C876" s="614">
        <v>231</v>
      </c>
      <c r="D876" s="615">
        <v>7</v>
      </c>
      <c r="E876" s="616">
        <v>9</v>
      </c>
      <c r="F876" s="617">
        <v>5119001</v>
      </c>
      <c r="G876" s="618" t="s">
        <v>1743</v>
      </c>
      <c r="H876" s="619">
        <v>20</v>
      </c>
      <c r="I876" s="620">
        <v>0</v>
      </c>
      <c r="J876" s="619">
        <v>20</v>
      </c>
      <c r="K876" s="621">
        <v>0</v>
      </c>
      <c r="L876" s="613" t="s">
        <v>1453</v>
      </c>
    </row>
    <row r="877" spans="1:12" ht="38.25" customHeight="1">
      <c r="A877" s="502"/>
      <c r="B877" s="511" t="s">
        <v>905</v>
      </c>
      <c r="C877" s="614">
        <v>231</v>
      </c>
      <c r="D877" s="615">
        <v>7</v>
      </c>
      <c r="E877" s="616">
        <v>9</v>
      </c>
      <c r="F877" s="617">
        <v>5119001</v>
      </c>
      <c r="G877" s="618" t="s">
        <v>1743</v>
      </c>
      <c r="H877" s="619">
        <v>20</v>
      </c>
      <c r="I877" s="620">
        <v>0</v>
      </c>
      <c r="J877" s="619">
        <v>20</v>
      </c>
      <c r="K877" s="621">
        <v>0</v>
      </c>
      <c r="L877" s="613" t="s">
        <v>1453</v>
      </c>
    </row>
    <row r="878" spans="1:12" ht="38.25" customHeight="1">
      <c r="A878" s="502"/>
      <c r="B878" s="511" t="s">
        <v>906</v>
      </c>
      <c r="C878" s="614">
        <v>231</v>
      </c>
      <c r="D878" s="615">
        <v>7</v>
      </c>
      <c r="E878" s="616">
        <v>9</v>
      </c>
      <c r="F878" s="617">
        <v>5119001</v>
      </c>
      <c r="G878" s="618" t="s">
        <v>1743</v>
      </c>
      <c r="H878" s="619">
        <v>93</v>
      </c>
      <c r="I878" s="620">
        <v>0</v>
      </c>
      <c r="J878" s="619">
        <v>93</v>
      </c>
      <c r="K878" s="621">
        <v>0</v>
      </c>
      <c r="L878" s="613" t="s">
        <v>1453</v>
      </c>
    </row>
    <row r="879" spans="1:12" ht="38.25" customHeight="1">
      <c r="A879" s="502"/>
      <c r="B879" s="511" t="s">
        <v>907</v>
      </c>
      <c r="C879" s="614">
        <v>231</v>
      </c>
      <c r="D879" s="615">
        <v>7</v>
      </c>
      <c r="E879" s="616">
        <v>9</v>
      </c>
      <c r="F879" s="617">
        <v>5119001</v>
      </c>
      <c r="G879" s="618" t="s">
        <v>1743</v>
      </c>
      <c r="H879" s="619">
        <v>20</v>
      </c>
      <c r="I879" s="620">
        <v>0</v>
      </c>
      <c r="J879" s="619">
        <v>20</v>
      </c>
      <c r="K879" s="621">
        <v>0</v>
      </c>
      <c r="L879" s="613" t="s">
        <v>1453</v>
      </c>
    </row>
    <row r="880" spans="1:12" ht="38.25" customHeight="1">
      <c r="A880" s="502"/>
      <c r="B880" s="511" t="s">
        <v>908</v>
      </c>
      <c r="C880" s="614">
        <v>231</v>
      </c>
      <c r="D880" s="615">
        <v>7</v>
      </c>
      <c r="E880" s="616">
        <v>9</v>
      </c>
      <c r="F880" s="617">
        <v>5119001</v>
      </c>
      <c r="G880" s="618" t="s">
        <v>1743</v>
      </c>
      <c r="H880" s="619">
        <v>60</v>
      </c>
      <c r="I880" s="620">
        <v>0</v>
      </c>
      <c r="J880" s="619">
        <v>60</v>
      </c>
      <c r="K880" s="621">
        <v>0</v>
      </c>
      <c r="L880" s="613" t="s">
        <v>1453</v>
      </c>
    </row>
    <row r="881" spans="1:12" ht="38.25" customHeight="1">
      <c r="A881" s="502"/>
      <c r="B881" s="511" t="s">
        <v>909</v>
      </c>
      <c r="C881" s="614">
        <v>231</v>
      </c>
      <c r="D881" s="615">
        <v>7</v>
      </c>
      <c r="E881" s="616">
        <v>9</v>
      </c>
      <c r="F881" s="617">
        <v>5119001</v>
      </c>
      <c r="G881" s="618" t="s">
        <v>1743</v>
      </c>
      <c r="H881" s="619">
        <v>140</v>
      </c>
      <c r="I881" s="620">
        <v>0</v>
      </c>
      <c r="J881" s="619">
        <v>140</v>
      </c>
      <c r="K881" s="621">
        <v>0</v>
      </c>
      <c r="L881" s="613" t="s">
        <v>1453</v>
      </c>
    </row>
    <row r="882" spans="1:12" ht="13.5" customHeight="1">
      <c r="A882" s="502"/>
      <c r="B882" s="511" t="s">
        <v>1746</v>
      </c>
      <c r="C882" s="614">
        <v>231</v>
      </c>
      <c r="D882" s="615">
        <v>7</v>
      </c>
      <c r="E882" s="616">
        <v>9</v>
      </c>
      <c r="F882" s="617">
        <v>5119001</v>
      </c>
      <c r="G882" s="618" t="s">
        <v>1747</v>
      </c>
      <c r="H882" s="619">
        <v>430</v>
      </c>
      <c r="I882" s="620">
        <v>0</v>
      </c>
      <c r="J882" s="619">
        <v>430</v>
      </c>
      <c r="K882" s="621">
        <v>0</v>
      </c>
      <c r="L882" s="613" t="s">
        <v>1453</v>
      </c>
    </row>
    <row r="883" spans="1:12" ht="38.25" customHeight="1">
      <c r="A883" s="502"/>
      <c r="B883" s="511" t="s">
        <v>590</v>
      </c>
      <c r="C883" s="614">
        <v>231</v>
      </c>
      <c r="D883" s="615">
        <v>7</v>
      </c>
      <c r="E883" s="616">
        <v>9</v>
      </c>
      <c r="F883" s="617">
        <v>5119001</v>
      </c>
      <c r="G883" s="618" t="s">
        <v>1747</v>
      </c>
      <c r="H883" s="619">
        <v>130</v>
      </c>
      <c r="I883" s="620">
        <v>0</v>
      </c>
      <c r="J883" s="619">
        <v>130</v>
      </c>
      <c r="K883" s="621">
        <v>0</v>
      </c>
      <c r="L883" s="613" t="s">
        <v>1453</v>
      </c>
    </row>
    <row r="884" spans="1:12" ht="51" customHeight="1">
      <c r="A884" s="502"/>
      <c r="B884" s="511" t="s">
        <v>591</v>
      </c>
      <c r="C884" s="614">
        <v>231</v>
      </c>
      <c r="D884" s="615">
        <v>7</v>
      </c>
      <c r="E884" s="616">
        <v>9</v>
      </c>
      <c r="F884" s="617">
        <v>5119001</v>
      </c>
      <c r="G884" s="618" t="s">
        <v>1747</v>
      </c>
      <c r="H884" s="619">
        <v>300</v>
      </c>
      <c r="I884" s="620">
        <v>0</v>
      </c>
      <c r="J884" s="619">
        <v>300</v>
      </c>
      <c r="K884" s="621">
        <v>0</v>
      </c>
      <c r="L884" s="613" t="s">
        <v>1453</v>
      </c>
    </row>
    <row r="885" spans="1:12" ht="63.75" customHeight="1">
      <c r="A885" s="502"/>
      <c r="B885" s="511" t="s">
        <v>1788</v>
      </c>
      <c r="C885" s="614">
        <v>231</v>
      </c>
      <c r="D885" s="615">
        <v>7</v>
      </c>
      <c r="E885" s="616">
        <v>9</v>
      </c>
      <c r="F885" s="617">
        <v>5140000</v>
      </c>
      <c r="G885" s="618">
        <v>0</v>
      </c>
      <c r="H885" s="619">
        <v>35064</v>
      </c>
      <c r="I885" s="620">
        <v>0</v>
      </c>
      <c r="J885" s="619">
        <v>35064</v>
      </c>
      <c r="K885" s="621">
        <v>0</v>
      </c>
      <c r="L885" s="613" t="s">
        <v>1453</v>
      </c>
    </row>
    <row r="886" spans="1:12" ht="76.5" customHeight="1">
      <c r="A886" s="502"/>
      <c r="B886" s="519" t="s">
        <v>1790</v>
      </c>
      <c r="C886" s="622">
        <v>231</v>
      </c>
      <c r="D886" s="623">
        <v>7</v>
      </c>
      <c r="E886" s="624">
        <v>9</v>
      </c>
      <c r="F886" s="625">
        <v>5140204</v>
      </c>
      <c r="G886" s="626">
        <v>0</v>
      </c>
      <c r="H886" s="627">
        <v>35064</v>
      </c>
      <c r="I886" s="628">
        <v>0</v>
      </c>
      <c r="J886" s="627">
        <v>35064</v>
      </c>
      <c r="K886" s="629">
        <v>0</v>
      </c>
      <c r="L886" s="613" t="s">
        <v>1453</v>
      </c>
    </row>
    <row r="887" spans="1:12" ht="38.25" customHeight="1">
      <c r="A887" s="502"/>
      <c r="B887" s="511" t="s">
        <v>1792</v>
      </c>
      <c r="C887" s="614">
        <v>231</v>
      </c>
      <c r="D887" s="615">
        <v>7</v>
      </c>
      <c r="E887" s="616">
        <v>9</v>
      </c>
      <c r="F887" s="617">
        <v>5140204</v>
      </c>
      <c r="G887" s="618" t="s">
        <v>1793</v>
      </c>
      <c r="H887" s="619">
        <v>32840</v>
      </c>
      <c r="I887" s="620">
        <v>0</v>
      </c>
      <c r="J887" s="619">
        <v>32840</v>
      </c>
      <c r="K887" s="621">
        <v>0</v>
      </c>
      <c r="L887" s="613" t="s">
        <v>1453</v>
      </c>
    </row>
    <row r="888" spans="1:12" ht="25.5" customHeight="1">
      <c r="A888" s="502"/>
      <c r="B888" s="511" t="s">
        <v>592</v>
      </c>
      <c r="C888" s="614">
        <v>231</v>
      </c>
      <c r="D888" s="615">
        <v>7</v>
      </c>
      <c r="E888" s="616">
        <v>9</v>
      </c>
      <c r="F888" s="617">
        <v>5140204</v>
      </c>
      <c r="G888" s="618" t="s">
        <v>1793</v>
      </c>
      <c r="H888" s="619">
        <v>32840</v>
      </c>
      <c r="I888" s="620">
        <v>0</v>
      </c>
      <c r="J888" s="619">
        <v>32840</v>
      </c>
      <c r="K888" s="621">
        <v>0</v>
      </c>
      <c r="L888" s="613" t="s">
        <v>1453</v>
      </c>
    </row>
    <row r="889" spans="1:12" ht="38.25" customHeight="1">
      <c r="A889" s="502"/>
      <c r="B889" s="511" t="s">
        <v>1766</v>
      </c>
      <c r="C889" s="614">
        <v>231</v>
      </c>
      <c r="D889" s="615">
        <v>7</v>
      </c>
      <c r="E889" s="616">
        <v>9</v>
      </c>
      <c r="F889" s="617">
        <v>5140204</v>
      </c>
      <c r="G889" s="618" t="s">
        <v>1767</v>
      </c>
      <c r="H889" s="619">
        <v>1001</v>
      </c>
      <c r="I889" s="620">
        <v>0</v>
      </c>
      <c r="J889" s="619">
        <v>1001</v>
      </c>
      <c r="K889" s="621">
        <v>0</v>
      </c>
      <c r="L889" s="613" t="s">
        <v>1453</v>
      </c>
    </row>
    <row r="890" spans="1:12" ht="25.5" customHeight="1">
      <c r="A890" s="502"/>
      <c r="B890" s="511" t="s">
        <v>592</v>
      </c>
      <c r="C890" s="614">
        <v>231</v>
      </c>
      <c r="D890" s="615">
        <v>7</v>
      </c>
      <c r="E890" s="616">
        <v>9</v>
      </c>
      <c r="F890" s="617">
        <v>5140204</v>
      </c>
      <c r="G890" s="618" t="s">
        <v>1767</v>
      </c>
      <c r="H890" s="619">
        <v>1001</v>
      </c>
      <c r="I890" s="620">
        <v>0</v>
      </c>
      <c r="J890" s="619">
        <v>1001</v>
      </c>
      <c r="K890" s="621">
        <v>0</v>
      </c>
      <c r="L890" s="613" t="s">
        <v>1453</v>
      </c>
    </row>
    <row r="891" spans="1:12" ht="25.5" customHeight="1">
      <c r="A891" s="502"/>
      <c r="B891" s="511" t="s">
        <v>1768</v>
      </c>
      <c r="C891" s="614">
        <v>231</v>
      </c>
      <c r="D891" s="615">
        <v>7</v>
      </c>
      <c r="E891" s="616">
        <v>9</v>
      </c>
      <c r="F891" s="617">
        <v>5140204</v>
      </c>
      <c r="G891" s="618" t="s">
        <v>1769</v>
      </c>
      <c r="H891" s="619">
        <v>675</v>
      </c>
      <c r="I891" s="620">
        <v>0</v>
      </c>
      <c r="J891" s="619">
        <v>675</v>
      </c>
      <c r="K891" s="621">
        <v>0</v>
      </c>
      <c r="L891" s="613" t="s">
        <v>1453</v>
      </c>
    </row>
    <row r="892" spans="1:12" ht="25.5" customHeight="1">
      <c r="A892" s="502"/>
      <c r="B892" s="511" t="s">
        <v>592</v>
      </c>
      <c r="C892" s="614">
        <v>231</v>
      </c>
      <c r="D892" s="615">
        <v>7</v>
      </c>
      <c r="E892" s="616">
        <v>9</v>
      </c>
      <c r="F892" s="617">
        <v>5140204</v>
      </c>
      <c r="G892" s="618" t="s">
        <v>1769</v>
      </c>
      <c r="H892" s="619">
        <v>675</v>
      </c>
      <c r="I892" s="620">
        <v>0</v>
      </c>
      <c r="J892" s="619">
        <v>675</v>
      </c>
      <c r="K892" s="621">
        <v>0</v>
      </c>
      <c r="L892" s="613" t="s">
        <v>1453</v>
      </c>
    </row>
    <row r="893" spans="1:12" ht="25.5" customHeight="1">
      <c r="A893" s="502"/>
      <c r="B893" s="511" t="s">
        <v>1770</v>
      </c>
      <c r="C893" s="614">
        <v>231</v>
      </c>
      <c r="D893" s="615">
        <v>7</v>
      </c>
      <c r="E893" s="616">
        <v>9</v>
      </c>
      <c r="F893" s="617">
        <v>5140204</v>
      </c>
      <c r="G893" s="618" t="s">
        <v>1771</v>
      </c>
      <c r="H893" s="619">
        <v>548</v>
      </c>
      <c r="I893" s="620">
        <v>0</v>
      </c>
      <c r="J893" s="619">
        <v>548</v>
      </c>
      <c r="K893" s="621">
        <v>0</v>
      </c>
      <c r="L893" s="613" t="s">
        <v>1453</v>
      </c>
    </row>
    <row r="894" spans="1:12" ht="25.5" customHeight="1">
      <c r="A894" s="502"/>
      <c r="B894" s="511" t="s">
        <v>592</v>
      </c>
      <c r="C894" s="614">
        <v>231</v>
      </c>
      <c r="D894" s="615">
        <v>7</v>
      </c>
      <c r="E894" s="616">
        <v>9</v>
      </c>
      <c r="F894" s="617">
        <v>5140204</v>
      </c>
      <c r="G894" s="618" t="s">
        <v>1771</v>
      </c>
      <c r="H894" s="619">
        <v>548</v>
      </c>
      <c r="I894" s="620">
        <v>0</v>
      </c>
      <c r="J894" s="619">
        <v>548</v>
      </c>
      <c r="K894" s="621">
        <v>0</v>
      </c>
      <c r="L894" s="613" t="s">
        <v>1453</v>
      </c>
    </row>
    <row r="895" spans="1:12" ht="38.25" customHeight="1">
      <c r="A895" s="502"/>
      <c r="B895" s="511" t="s">
        <v>1241</v>
      </c>
      <c r="C895" s="614">
        <v>231</v>
      </c>
      <c r="D895" s="615">
        <v>7</v>
      </c>
      <c r="E895" s="616">
        <v>9</v>
      </c>
      <c r="F895" s="617">
        <v>5600000</v>
      </c>
      <c r="G895" s="618">
        <v>0</v>
      </c>
      <c r="H895" s="619">
        <v>91</v>
      </c>
      <c r="I895" s="620">
        <v>0</v>
      </c>
      <c r="J895" s="619">
        <v>91</v>
      </c>
      <c r="K895" s="621">
        <v>0</v>
      </c>
      <c r="L895" s="613" t="s">
        <v>1453</v>
      </c>
    </row>
    <row r="896" spans="1:12" ht="38.25" customHeight="1">
      <c r="A896" s="502"/>
      <c r="B896" s="519" t="s">
        <v>1243</v>
      </c>
      <c r="C896" s="622">
        <v>231</v>
      </c>
      <c r="D896" s="623">
        <v>7</v>
      </c>
      <c r="E896" s="624">
        <v>9</v>
      </c>
      <c r="F896" s="625">
        <v>5609001</v>
      </c>
      <c r="G896" s="626">
        <v>0</v>
      </c>
      <c r="H896" s="627">
        <v>91</v>
      </c>
      <c r="I896" s="628">
        <v>0</v>
      </c>
      <c r="J896" s="627">
        <v>91</v>
      </c>
      <c r="K896" s="629">
        <v>0</v>
      </c>
      <c r="L896" s="613" t="s">
        <v>1453</v>
      </c>
    </row>
    <row r="897" spans="1:12" ht="38.25" customHeight="1">
      <c r="A897" s="502"/>
      <c r="B897" s="511" t="s">
        <v>1766</v>
      </c>
      <c r="C897" s="614">
        <v>231</v>
      </c>
      <c r="D897" s="615">
        <v>7</v>
      </c>
      <c r="E897" s="616">
        <v>9</v>
      </c>
      <c r="F897" s="617">
        <v>5609001</v>
      </c>
      <c r="G897" s="618" t="s">
        <v>1767</v>
      </c>
      <c r="H897" s="619">
        <v>39</v>
      </c>
      <c r="I897" s="620">
        <v>0</v>
      </c>
      <c r="J897" s="619">
        <v>39</v>
      </c>
      <c r="K897" s="621">
        <v>0</v>
      </c>
      <c r="L897" s="613" t="s">
        <v>1453</v>
      </c>
    </row>
    <row r="898" spans="1:12" ht="38.25" customHeight="1">
      <c r="A898" s="502"/>
      <c r="B898" s="511" t="s">
        <v>1070</v>
      </c>
      <c r="C898" s="614">
        <v>231</v>
      </c>
      <c r="D898" s="615">
        <v>7</v>
      </c>
      <c r="E898" s="616">
        <v>9</v>
      </c>
      <c r="F898" s="617">
        <v>5609001</v>
      </c>
      <c r="G898" s="618" t="s">
        <v>1767</v>
      </c>
      <c r="H898" s="619">
        <v>39</v>
      </c>
      <c r="I898" s="620">
        <v>0</v>
      </c>
      <c r="J898" s="619">
        <v>39</v>
      </c>
      <c r="K898" s="621">
        <v>0</v>
      </c>
      <c r="L898" s="613" t="s">
        <v>1453</v>
      </c>
    </row>
    <row r="899" spans="1:12" ht="25.5" customHeight="1">
      <c r="A899" s="502"/>
      <c r="B899" s="511" t="s">
        <v>1770</v>
      </c>
      <c r="C899" s="614">
        <v>231</v>
      </c>
      <c r="D899" s="615">
        <v>7</v>
      </c>
      <c r="E899" s="616">
        <v>9</v>
      </c>
      <c r="F899" s="617">
        <v>5609001</v>
      </c>
      <c r="G899" s="618" t="s">
        <v>1771</v>
      </c>
      <c r="H899" s="619">
        <v>52</v>
      </c>
      <c r="I899" s="620">
        <v>0</v>
      </c>
      <c r="J899" s="619">
        <v>52</v>
      </c>
      <c r="K899" s="621">
        <v>0</v>
      </c>
      <c r="L899" s="613" t="s">
        <v>1453</v>
      </c>
    </row>
    <row r="900" spans="1:12" ht="38.25" customHeight="1">
      <c r="A900" s="502"/>
      <c r="B900" s="511" t="s">
        <v>1070</v>
      </c>
      <c r="C900" s="614">
        <v>231</v>
      </c>
      <c r="D900" s="615">
        <v>7</v>
      </c>
      <c r="E900" s="616">
        <v>9</v>
      </c>
      <c r="F900" s="617">
        <v>5609001</v>
      </c>
      <c r="G900" s="618" t="s">
        <v>1771</v>
      </c>
      <c r="H900" s="619">
        <v>52</v>
      </c>
      <c r="I900" s="620">
        <v>0</v>
      </c>
      <c r="J900" s="619">
        <v>52</v>
      </c>
      <c r="K900" s="621">
        <v>0</v>
      </c>
      <c r="L900" s="613" t="s">
        <v>1453</v>
      </c>
    </row>
    <row r="901" spans="1:12" ht="89.25" customHeight="1">
      <c r="A901" s="502"/>
      <c r="B901" s="511" t="s">
        <v>1336</v>
      </c>
      <c r="C901" s="614">
        <v>231</v>
      </c>
      <c r="D901" s="615">
        <v>7</v>
      </c>
      <c r="E901" s="616">
        <v>9</v>
      </c>
      <c r="F901" s="617">
        <v>5930000</v>
      </c>
      <c r="G901" s="618">
        <v>0</v>
      </c>
      <c r="H901" s="619">
        <v>50</v>
      </c>
      <c r="I901" s="620">
        <v>0</v>
      </c>
      <c r="J901" s="619">
        <v>50</v>
      </c>
      <c r="K901" s="621">
        <v>0</v>
      </c>
      <c r="L901" s="613" t="s">
        <v>1453</v>
      </c>
    </row>
    <row r="902" spans="1:12" ht="102" customHeight="1">
      <c r="A902" s="502"/>
      <c r="B902" s="519" t="s">
        <v>1338</v>
      </c>
      <c r="C902" s="622">
        <v>231</v>
      </c>
      <c r="D902" s="623">
        <v>7</v>
      </c>
      <c r="E902" s="624">
        <v>9</v>
      </c>
      <c r="F902" s="625">
        <v>5939001</v>
      </c>
      <c r="G902" s="626">
        <v>0</v>
      </c>
      <c r="H902" s="627">
        <v>50</v>
      </c>
      <c r="I902" s="628">
        <v>0</v>
      </c>
      <c r="J902" s="627">
        <v>50</v>
      </c>
      <c r="K902" s="629">
        <v>0</v>
      </c>
      <c r="L902" s="613" t="s">
        <v>1453</v>
      </c>
    </row>
    <row r="903" spans="1:12" ht="13.5" customHeight="1">
      <c r="A903" s="502"/>
      <c r="B903" s="511" t="s">
        <v>1746</v>
      </c>
      <c r="C903" s="614">
        <v>231</v>
      </c>
      <c r="D903" s="615">
        <v>7</v>
      </c>
      <c r="E903" s="616">
        <v>9</v>
      </c>
      <c r="F903" s="617">
        <v>5939001</v>
      </c>
      <c r="G903" s="618" t="s">
        <v>1747</v>
      </c>
      <c r="H903" s="619">
        <v>50</v>
      </c>
      <c r="I903" s="620">
        <v>0</v>
      </c>
      <c r="J903" s="619">
        <v>50</v>
      </c>
      <c r="K903" s="621">
        <v>0</v>
      </c>
      <c r="L903" s="613" t="s">
        <v>1453</v>
      </c>
    </row>
    <row r="904" spans="1:12" ht="76.5" customHeight="1">
      <c r="A904" s="502"/>
      <c r="B904" s="511" t="s">
        <v>593</v>
      </c>
      <c r="C904" s="614">
        <v>231</v>
      </c>
      <c r="D904" s="615">
        <v>7</v>
      </c>
      <c r="E904" s="616">
        <v>9</v>
      </c>
      <c r="F904" s="617">
        <v>5939001</v>
      </c>
      <c r="G904" s="618" t="s">
        <v>1747</v>
      </c>
      <c r="H904" s="619">
        <v>50</v>
      </c>
      <c r="I904" s="620">
        <v>0</v>
      </c>
      <c r="J904" s="619">
        <v>50</v>
      </c>
      <c r="K904" s="621">
        <v>0</v>
      </c>
      <c r="L904" s="613" t="s">
        <v>1453</v>
      </c>
    </row>
    <row r="905" spans="1:12" ht="25.5" customHeight="1">
      <c r="A905" s="502"/>
      <c r="B905" s="511" t="s">
        <v>1365</v>
      </c>
      <c r="C905" s="614">
        <v>231</v>
      </c>
      <c r="D905" s="615">
        <v>7</v>
      </c>
      <c r="E905" s="616">
        <v>9</v>
      </c>
      <c r="F905" s="617">
        <v>6300000</v>
      </c>
      <c r="G905" s="618">
        <v>0</v>
      </c>
      <c r="H905" s="619">
        <v>15</v>
      </c>
      <c r="I905" s="620">
        <v>0</v>
      </c>
      <c r="J905" s="619">
        <v>15</v>
      </c>
      <c r="K905" s="621">
        <v>0</v>
      </c>
      <c r="L905" s="613" t="s">
        <v>1453</v>
      </c>
    </row>
    <row r="906" spans="1:12" ht="38.25" customHeight="1">
      <c r="A906" s="502"/>
      <c r="B906" s="519" t="s">
        <v>1369</v>
      </c>
      <c r="C906" s="622">
        <v>231</v>
      </c>
      <c r="D906" s="623">
        <v>7</v>
      </c>
      <c r="E906" s="624">
        <v>9</v>
      </c>
      <c r="F906" s="625">
        <v>6309001</v>
      </c>
      <c r="G906" s="626">
        <v>0</v>
      </c>
      <c r="H906" s="627">
        <v>15</v>
      </c>
      <c r="I906" s="628">
        <v>0</v>
      </c>
      <c r="J906" s="627">
        <v>15</v>
      </c>
      <c r="K906" s="629">
        <v>0</v>
      </c>
      <c r="L906" s="613" t="s">
        <v>1453</v>
      </c>
    </row>
    <row r="907" spans="1:12" ht="25.5" customHeight="1">
      <c r="A907" s="502"/>
      <c r="B907" s="511" t="s">
        <v>1768</v>
      </c>
      <c r="C907" s="614">
        <v>231</v>
      </c>
      <c r="D907" s="615">
        <v>7</v>
      </c>
      <c r="E907" s="616">
        <v>9</v>
      </c>
      <c r="F907" s="617">
        <v>6309001</v>
      </c>
      <c r="G907" s="618" t="s">
        <v>1769</v>
      </c>
      <c r="H907" s="619">
        <v>15</v>
      </c>
      <c r="I907" s="620">
        <v>0</v>
      </c>
      <c r="J907" s="619">
        <v>15</v>
      </c>
      <c r="K907" s="621">
        <v>0</v>
      </c>
      <c r="L907" s="613" t="s">
        <v>1453</v>
      </c>
    </row>
    <row r="908" spans="1:12" ht="38.25" customHeight="1">
      <c r="A908" s="502"/>
      <c r="B908" s="511" t="s">
        <v>1112</v>
      </c>
      <c r="C908" s="614">
        <v>231</v>
      </c>
      <c r="D908" s="615">
        <v>7</v>
      </c>
      <c r="E908" s="616">
        <v>9</v>
      </c>
      <c r="F908" s="617">
        <v>6309001</v>
      </c>
      <c r="G908" s="618" t="s">
        <v>1769</v>
      </c>
      <c r="H908" s="619">
        <v>15</v>
      </c>
      <c r="I908" s="620">
        <v>0</v>
      </c>
      <c r="J908" s="619">
        <v>15</v>
      </c>
      <c r="K908" s="621">
        <v>0</v>
      </c>
      <c r="L908" s="613" t="s">
        <v>1453</v>
      </c>
    </row>
    <row r="909" spans="1:12" ht="25.5" customHeight="1">
      <c r="A909" s="502"/>
      <c r="B909" s="511" t="s">
        <v>1408</v>
      </c>
      <c r="C909" s="614">
        <v>231</v>
      </c>
      <c r="D909" s="615">
        <v>7</v>
      </c>
      <c r="E909" s="616">
        <v>9</v>
      </c>
      <c r="F909" s="617">
        <v>6600000</v>
      </c>
      <c r="G909" s="618">
        <v>0</v>
      </c>
      <c r="H909" s="619">
        <v>12</v>
      </c>
      <c r="I909" s="620">
        <v>0</v>
      </c>
      <c r="J909" s="619">
        <v>12</v>
      </c>
      <c r="K909" s="621">
        <v>0</v>
      </c>
      <c r="L909" s="613" t="s">
        <v>1453</v>
      </c>
    </row>
    <row r="910" spans="1:12" ht="25.5" customHeight="1">
      <c r="A910" s="502"/>
      <c r="B910" s="519" t="s">
        <v>1410</v>
      </c>
      <c r="C910" s="622">
        <v>231</v>
      </c>
      <c r="D910" s="623">
        <v>7</v>
      </c>
      <c r="E910" s="624">
        <v>9</v>
      </c>
      <c r="F910" s="625">
        <v>6609001</v>
      </c>
      <c r="G910" s="626">
        <v>0</v>
      </c>
      <c r="H910" s="627">
        <v>12</v>
      </c>
      <c r="I910" s="628">
        <v>0</v>
      </c>
      <c r="J910" s="627">
        <v>12</v>
      </c>
      <c r="K910" s="629">
        <v>0</v>
      </c>
      <c r="L910" s="613" t="s">
        <v>1453</v>
      </c>
    </row>
    <row r="911" spans="1:12" ht="13.5" customHeight="1">
      <c r="A911" s="502"/>
      <c r="B911" s="511" t="s">
        <v>1746</v>
      </c>
      <c r="C911" s="614">
        <v>231</v>
      </c>
      <c r="D911" s="615">
        <v>7</v>
      </c>
      <c r="E911" s="616">
        <v>9</v>
      </c>
      <c r="F911" s="617">
        <v>6609001</v>
      </c>
      <c r="G911" s="618" t="s">
        <v>1747</v>
      </c>
      <c r="H911" s="619">
        <v>12</v>
      </c>
      <c r="I911" s="620">
        <v>0</v>
      </c>
      <c r="J911" s="619">
        <v>12</v>
      </c>
      <c r="K911" s="621">
        <v>0</v>
      </c>
      <c r="L911" s="613" t="s">
        <v>1453</v>
      </c>
    </row>
    <row r="912" spans="1:12" ht="38.25" customHeight="1">
      <c r="A912" s="502"/>
      <c r="B912" s="511" t="s">
        <v>594</v>
      </c>
      <c r="C912" s="614">
        <v>231</v>
      </c>
      <c r="D912" s="615">
        <v>7</v>
      </c>
      <c r="E912" s="616">
        <v>9</v>
      </c>
      <c r="F912" s="617">
        <v>6609001</v>
      </c>
      <c r="G912" s="618" t="s">
        <v>1747</v>
      </c>
      <c r="H912" s="619">
        <v>12</v>
      </c>
      <c r="I912" s="620">
        <v>0</v>
      </c>
      <c r="J912" s="619">
        <v>12</v>
      </c>
      <c r="K912" s="621">
        <v>0</v>
      </c>
      <c r="L912" s="613" t="s">
        <v>1453</v>
      </c>
    </row>
    <row r="913" spans="1:12" ht="51" customHeight="1">
      <c r="A913" s="502"/>
      <c r="B913" s="511" t="s">
        <v>1430</v>
      </c>
      <c r="C913" s="614">
        <v>231</v>
      </c>
      <c r="D913" s="615">
        <v>7</v>
      </c>
      <c r="E913" s="616">
        <v>9</v>
      </c>
      <c r="F913" s="617">
        <v>6800000</v>
      </c>
      <c r="G913" s="618">
        <v>0</v>
      </c>
      <c r="H913" s="619">
        <v>72</v>
      </c>
      <c r="I913" s="620">
        <v>0</v>
      </c>
      <c r="J913" s="619">
        <v>72</v>
      </c>
      <c r="K913" s="621">
        <v>0</v>
      </c>
      <c r="L913" s="613" t="s">
        <v>1453</v>
      </c>
    </row>
    <row r="914" spans="1:12" ht="51" customHeight="1">
      <c r="A914" s="502"/>
      <c r="B914" s="519" t="s">
        <v>1432</v>
      </c>
      <c r="C914" s="622">
        <v>231</v>
      </c>
      <c r="D914" s="623">
        <v>7</v>
      </c>
      <c r="E914" s="624">
        <v>9</v>
      </c>
      <c r="F914" s="625">
        <v>6809001</v>
      </c>
      <c r="G914" s="626">
        <v>0</v>
      </c>
      <c r="H914" s="627">
        <v>72</v>
      </c>
      <c r="I914" s="628">
        <v>0</v>
      </c>
      <c r="J914" s="627">
        <v>72</v>
      </c>
      <c r="K914" s="629">
        <v>0</v>
      </c>
      <c r="L914" s="613" t="s">
        <v>1453</v>
      </c>
    </row>
    <row r="915" spans="1:12" ht="13.5" customHeight="1">
      <c r="A915" s="502"/>
      <c r="B915" s="511" t="s">
        <v>1746</v>
      </c>
      <c r="C915" s="614">
        <v>231</v>
      </c>
      <c r="D915" s="615">
        <v>7</v>
      </c>
      <c r="E915" s="616">
        <v>9</v>
      </c>
      <c r="F915" s="617">
        <v>6809001</v>
      </c>
      <c r="G915" s="618" t="s">
        <v>1747</v>
      </c>
      <c r="H915" s="619">
        <v>72</v>
      </c>
      <c r="I915" s="620">
        <v>0</v>
      </c>
      <c r="J915" s="619">
        <v>72</v>
      </c>
      <c r="K915" s="621">
        <v>0</v>
      </c>
      <c r="L915" s="613" t="s">
        <v>1453</v>
      </c>
    </row>
    <row r="916" spans="1:12" ht="63.75" customHeight="1">
      <c r="A916" s="502"/>
      <c r="B916" s="511" t="s">
        <v>595</v>
      </c>
      <c r="C916" s="614">
        <v>231</v>
      </c>
      <c r="D916" s="615">
        <v>7</v>
      </c>
      <c r="E916" s="616">
        <v>9</v>
      </c>
      <c r="F916" s="617">
        <v>6809001</v>
      </c>
      <c r="G916" s="618" t="s">
        <v>1747</v>
      </c>
      <c r="H916" s="619">
        <v>72</v>
      </c>
      <c r="I916" s="620">
        <v>0</v>
      </c>
      <c r="J916" s="619">
        <v>72</v>
      </c>
      <c r="K916" s="621">
        <v>0</v>
      </c>
      <c r="L916" s="613" t="s">
        <v>1453</v>
      </c>
    </row>
    <row r="917" spans="1:12" ht="13.5" customHeight="1">
      <c r="A917" s="502"/>
      <c r="B917" s="511" t="s">
        <v>1673</v>
      </c>
      <c r="C917" s="614">
        <v>231</v>
      </c>
      <c r="D917" s="615">
        <v>10</v>
      </c>
      <c r="E917" s="616">
        <v>0</v>
      </c>
      <c r="F917" s="617">
        <v>0</v>
      </c>
      <c r="G917" s="618">
        <v>0</v>
      </c>
      <c r="H917" s="619">
        <v>23614</v>
      </c>
      <c r="I917" s="620">
        <v>20662</v>
      </c>
      <c r="J917" s="619">
        <v>22009</v>
      </c>
      <c r="K917" s="621">
        <v>20712</v>
      </c>
      <c r="L917" s="613" t="s">
        <v>1453</v>
      </c>
    </row>
    <row r="918" spans="1:12" ht="13.5" customHeight="1">
      <c r="A918" s="502"/>
      <c r="B918" s="519" t="s">
        <v>1760</v>
      </c>
      <c r="C918" s="622">
        <v>231</v>
      </c>
      <c r="D918" s="623">
        <v>10</v>
      </c>
      <c r="E918" s="624">
        <v>4</v>
      </c>
      <c r="F918" s="625">
        <v>0</v>
      </c>
      <c r="G918" s="626">
        <v>0</v>
      </c>
      <c r="H918" s="627">
        <v>20662</v>
      </c>
      <c r="I918" s="628">
        <v>20662</v>
      </c>
      <c r="J918" s="627">
        <v>20712</v>
      </c>
      <c r="K918" s="629">
        <v>20712</v>
      </c>
      <c r="L918" s="613" t="s">
        <v>1453</v>
      </c>
    </row>
    <row r="919" spans="1:12" ht="51" customHeight="1">
      <c r="A919" s="502"/>
      <c r="B919" s="511" t="s">
        <v>1734</v>
      </c>
      <c r="C919" s="614">
        <v>231</v>
      </c>
      <c r="D919" s="615">
        <v>10</v>
      </c>
      <c r="E919" s="616">
        <v>4</v>
      </c>
      <c r="F919" s="617">
        <v>5110000</v>
      </c>
      <c r="G919" s="618">
        <v>0</v>
      </c>
      <c r="H919" s="619">
        <v>20662</v>
      </c>
      <c r="I919" s="620">
        <v>20662</v>
      </c>
      <c r="J919" s="619">
        <v>20712</v>
      </c>
      <c r="K919" s="621">
        <v>20712</v>
      </c>
      <c r="L919" s="613" t="s">
        <v>1453</v>
      </c>
    </row>
    <row r="920" spans="1:12" ht="102" customHeight="1">
      <c r="A920" s="502"/>
      <c r="B920" s="519" t="s">
        <v>1759</v>
      </c>
      <c r="C920" s="622">
        <v>231</v>
      </c>
      <c r="D920" s="623">
        <v>10</v>
      </c>
      <c r="E920" s="624">
        <v>4</v>
      </c>
      <c r="F920" s="625">
        <v>5115507</v>
      </c>
      <c r="G920" s="626">
        <v>0</v>
      </c>
      <c r="H920" s="627">
        <v>20662</v>
      </c>
      <c r="I920" s="628">
        <v>20662</v>
      </c>
      <c r="J920" s="627">
        <v>20712</v>
      </c>
      <c r="K920" s="629">
        <v>20712</v>
      </c>
      <c r="L920" s="613" t="s">
        <v>1453</v>
      </c>
    </row>
    <row r="921" spans="1:12" ht="25.5" customHeight="1">
      <c r="A921" s="502"/>
      <c r="B921" s="511" t="s">
        <v>1761</v>
      </c>
      <c r="C921" s="614">
        <v>231</v>
      </c>
      <c r="D921" s="615">
        <v>10</v>
      </c>
      <c r="E921" s="616">
        <v>4</v>
      </c>
      <c r="F921" s="617">
        <v>5115507</v>
      </c>
      <c r="G921" s="618" t="s">
        <v>1762</v>
      </c>
      <c r="H921" s="619">
        <v>20662</v>
      </c>
      <c r="I921" s="620">
        <v>20662</v>
      </c>
      <c r="J921" s="619">
        <v>20712</v>
      </c>
      <c r="K921" s="621">
        <v>20712</v>
      </c>
      <c r="L921" s="613" t="s">
        <v>1453</v>
      </c>
    </row>
    <row r="922" spans="1:12" ht="68.25" customHeight="1">
      <c r="A922" s="502"/>
      <c r="B922" s="511" t="s">
        <v>596</v>
      </c>
      <c r="C922" s="614">
        <v>231</v>
      </c>
      <c r="D922" s="615">
        <v>10</v>
      </c>
      <c r="E922" s="616">
        <v>4</v>
      </c>
      <c r="F922" s="617">
        <v>5115507</v>
      </c>
      <c r="G922" s="618" t="s">
        <v>1762</v>
      </c>
      <c r="H922" s="619">
        <v>934</v>
      </c>
      <c r="I922" s="620">
        <v>934</v>
      </c>
      <c r="J922" s="619">
        <v>934</v>
      </c>
      <c r="K922" s="621">
        <v>934</v>
      </c>
      <c r="L922" s="613" t="s">
        <v>1453</v>
      </c>
    </row>
    <row r="923" spans="1:12" ht="63.75" customHeight="1">
      <c r="A923" s="502"/>
      <c r="B923" s="511" t="s">
        <v>597</v>
      </c>
      <c r="C923" s="614">
        <v>231</v>
      </c>
      <c r="D923" s="615">
        <v>10</v>
      </c>
      <c r="E923" s="616">
        <v>4</v>
      </c>
      <c r="F923" s="617">
        <v>5115507</v>
      </c>
      <c r="G923" s="618" t="s">
        <v>1762</v>
      </c>
      <c r="H923" s="619">
        <v>1693</v>
      </c>
      <c r="I923" s="620">
        <v>1693</v>
      </c>
      <c r="J923" s="619">
        <v>1693</v>
      </c>
      <c r="K923" s="621">
        <v>1693</v>
      </c>
      <c r="L923" s="613" t="s">
        <v>1453</v>
      </c>
    </row>
    <row r="924" spans="1:12" ht="63.75" customHeight="1">
      <c r="A924" s="502"/>
      <c r="B924" s="511" t="s">
        <v>598</v>
      </c>
      <c r="C924" s="614">
        <v>231</v>
      </c>
      <c r="D924" s="615">
        <v>10</v>
      </c>
      <c r="E924" s="616">
        <v>4</v>
      </c>
      <c r="F924" s="617">
        <v>5115507</v>
      </c>
      <c r="G924" s="618" t="s">
        <v>1762</v>
      </c>
      <c r="H924" s="619">
        <v>756</v>
      </c>
      <c r="I924" s="620">
        <v>756</v>
      </c>
      <c r="J924" s="619">
        <v>756</v>
      </c>
      <c r="K924" s="621">
        <v>756</v>
      </c>
      <c r="L924" s="613" t="s">
        <v>1453</v>
      </c>
    </row>
    <row r="925" spans="1:12" ht="63.75" customHeight="1">
      <c r="A925" s="502"/>
      <c r="B925" s="511" t="s">
        <v>599</v>
      </c>
      <c r="C925" s="614">
        <v>231</v>
      </c>
      <c r="D925" s="615">
        <v>10</v>
      </c>
      <c r="E925" s="616">
        <v>4</v>
      </c>
      <c r="F925" s="617">
        <v>5115507</v>
      </c>
      <c r="G925" s="618" t="s">
        <v>1762</v>
      </c>
      <c r="H925" s="619">
        <v>1716</v>
      </c>
      <c r="I925" s="620">
        <v>1716</v>
      </c>
      <c r="J925" s="619">
        <v>1716</v>
      </c>
      <c r="K925" s="621">
        <v>1716</v>
      </c>
      <c r="L925" s="613" t="s">
        <v>1453</v>
      </c>
    </row>
    <row r="926" spans="1:12" ht="63.75" customHeight="1">
      <c r="A926" s="502"/>
      <c r="B926" s="511" t="s">
        <v>600</v>
      </c>
      <c r="C926" s="614">
        <v>231</v>
      </c>
      <c r="D926" s="615">
        <v>10</v>
      </c>
      <c r="E926" s="616">
        <v>4</v>
      </c>
      <c r="F926" s="617">
        <v>5115507</v>
      </c>
      <c r="G926" s="618" t="s">
        <v>1762</v>
      </c>
      <c r="H926" s="619">
        <v>1701</v>
      </c>
      <c r="I926" s="620">
        <v>1701</v>
      </c>
      <c r="J926" s="619">
        <v>1701</v>
      </c>
      <c r="K926" s="621">
        <v>1701</v>
      </c>
      <c r="L926" s="613" t="s">
        <v>1453</v>
      </c>
    </row>
    <row r="927" spans="1:12" ht="63.75" customHeight="1">
      <c r="A927" s="502"/>
      <c r="B927" s="511" t="s">
        <v>601</v>
      </c>
      <c r="C927" s="614">
        <v>231</v>
      </c>
      <c r="D927" s="615">
        <v>10</v>
      </c>
      <c r="E927" s="616">
        <v>4</v>
      </c>
      <c r="F927" s="617">
        <v>5115507</v>
      </c>
      <c r="G927" s="618" t="s">
        <v>1762</v>
      </c>
      <c r="H927" s="619">
        <v>2209</v>
      </c>
      <c r="I927" s="620">
        <v>2209</v>
      </c>
      <c r="J927" s="619">
        <v>2209</v>
      </c>
      <c r="K927" s="621">
        <v>2209</v>
      </c>
      <c r="L927" s="613" t="s">
        <v>1453</v>
      </c>
    </row>
    <row r="928" spans="1:12" ht="63.75" customHeight="1">
      <c r="A928" s="502"/>
      <c r="B928" s="511" t="s">
        <v>602</v>
      </c>
      <c r="C928" s="614">
        <v>231</v>
      </c>
      <c r="D928" s="615">
        <v>10</v>
      </c>
      <c r="E928" s="616">
        <v>4</v>
      </c>
      <c r="F928" s="617">
        <v>5115507</v>
      </c>
      <c r="G928" s="618" t="s">
        <v>1762</v>
      </c>
      <c r="H928" s="619">
        <v>1737</v>
      </c>
      <c r="I928" s="620">
        <v>1737</v>
      </c>
      <c r="J928" s="619">
        <v>1737</v>
      </c>
      <c r="K928" s="621">
        <v>1737</v>
      </c>
      <c r="L928" s="613" t="s">
        <v>1453</v>
      </c>
    </row>
    <row r="929" spans="1:12" ht="63.75" customHeight="1">
      <c r="A929" s="502"/>
      <c r="B929" s="511" t="s">
        <v>603</v>
      </c>
      <c r="C929" s="614">
        <v>231</v>
      </c>
      <c r="D929" s="615">
        <v>10</v>
      </c>
      <c r="E929" s="616">
        <v>4</v>
      </c>
      <c r="F929" s="617">
        <v>5115507</v>
      </c>
      <c r="G929" s="618" t="s">
        <v>1762</v>
      </c>
      <c r="H929" s="619">
        <v>1890</v>
      </c>
      <c r="I929" s="620">
        <v>1890</v>
      </c>
      <c r="J929" s="619">
        <v>1846</v>
      </c>
      <c r="K929" s="621">
        <v>1846</v>
      </c>
      <c r="L929" s="613" t="s">
        <v>1453</v>
      </c>
    </row>
    <row r="930" spans="1:12" ht="63.75" customHeight="1">
      <c r="A930" s="502"/>
      <c r="B930" s="511" t="s">
        <v>992</v>
      </c>
      <c r="C930" s="614">
        <v>231</v>
      </c>
      <c r="D930" s="615">
        <v>10</v>
      </c>
      <c r="E930" s="616">
        <v>4</v>
      </c>
      <c r="F930" s="617">
        <v>5115507</v>
      </c>
      <c r="G930" s="618" t="s">
        <v>1762</v>
      </c>
      <c r="H930" s="619">
        <v>1768</v>
      </c>
      <c r="I930" s="620">
        <v>1768</v>
      </c>
      <c r="J930" s="619">
        <v>1768</v>
      </c>
      <c r="K930" s="621">
        <v>1768</v>
      </c>
      <c r="L930" s="613" t="s">
        <v>1453</v>
      </c>
    </row>
    <row r="931" spans="1:12" ht="63.75" customHeight="1">
      <c r="A931" s="502"/>
      <c r="B931" s="511" t="s">
        <v>993</v>
      </c>
      <c r="C931" s="614">
        <v>231</v>
      </c>
      <c r="D931" s="615">
        <v>10</v>
      </c>
      <c r="E931" s="616">
        <v>4</v>
      </c>
      <c r="F931" s="617">
        <v>5115507</v>
      </c>
      <c r="G931" s="618" t="s">
        <v>1762</v>
      </c>
      <c r="H931" s="619">
        <v>2253</v>
      </c>
      <c r="I931" s="620">
        <v>2253</v>
      </c>
      <c r="J931" s="619">
        <v>2253</v>
      </c>
      <c r="K931" s="621">
        <v>2253</v>
      </c>
      <c r="L931" s="613" t="s">
        <v>1453</v>
      </c>
    </row>
    <row r="932" spans="1:12" ht="63.75" customHeight="1">
      <c r="A932" s="502"/>
      <c r="B932" s="511" t="s">
        <v>994</v>
      </c>
      <c r="C932" s="614">
        <v>231</v>
      </c>
      <c r="D932" s="615">
        <v>10</v>
      </c>
      <c r="E932" s="616">
        <v>4</v>
      </c>
      <c r="F932" s="617">
        <v>5115507</v>
      </c>
      <c r="G932" s="618" t="s">
        <v>1762</v>
      </c>
      <c r="H932" s="619">
        <v>2048</v>
      </c>
      <c r="I932" s="620">
        <v>2048</v>
      </c>
      <c r="J932" s="619">
        <v>2142</v>
      </c>
      <c r="K932" s="621">
        <v>2142</v>
      </c>
      <c r="L932" s="613" t="s">
        <v>1453</v>
      </c>
    </row>
    <row r="933" spans="1:12" ht="68.25" customHeight="1">
      <c r="A933" s="502"/>
      <c r="B933" s="511" t="s">
        <v>995</v>
      </c>
      <c r="C933" s="614">
        <v>231</v>
      </c>
      <c r="D933" s="615">
        <v>10</v>
      </c>
      <c r="E933" s="616">
        <v>4</v>
      </c>
      <c r="F933" s="617">
        <v>5115507</v>
      </c>
      <c r="G933" s="618" t="s">
        <v>1762</v>
      </c>
      <c r="H933" s="619">
        <v>1957</v>
      </c>
      <c r="I933" s="620">
        <v>1957</v>
      </c>
      <c r="J933" s="619">
        <v>1957</v>
      </c>
      <c r="K933" s="621">
        <v>1957</v>
      </c>
      <c r="L933" s="613" t="s">
        <v>1453</v>
      </c>
    </row>
    <row r="934" spans="1:12" ht="13.5" customHeight="1">
      <c r="A934" s="502"/>
      <c r="B934" s="519" t="s">
        <v>1674</v>
      </c>
      <c r="C934" s="622">
        <v>231</v>
      </c>
      <c r="D934" s="623">
        <v>10</v>
      </c>
      <c r="E934" s="624">
        <v>6</v>
      </c>
      <c r="F934" s="625">
        <v>0</v>
      </c>
      <c r="G934" s="626">
        <v>0</v>
      </c>
      <c r="H934" s="627">
        <v>2952</v>
      </c>
      <c r="I934" s="628">
        <v>0</v>
      </c>
      <c r="J934" s="627">
        <v>1297</v>
      </c>
      <c r="K934" s="629">
        <v>0</v>
      </c>
      <c r="L934" s="613" t="s">
        <v>1453</v>
      </c>
    </row>
    <row r="935" spans="1:12" ht="25.5" customHeight="1">
      <c r="A935" s="502"/>
      <c r="B935" s="511" t="s">
        <v>1816</v>
      </c>
      <c r="C935" s="614">
        <v>231</v>
      </c>
      <c r="D935" s="615">
        <v>10</v>
      </c>
      <c r="E935" s="616">
        <v>6</v>
      </c>
      <c r="F935" s="617">
        <v>5300000</v>
      </c>
      <c r="G935" s="618">
        <v>0</v>
      </c>
      <c r="H935" s="619">
        <v>2952</v>
      </c>
      <c r="I935" s="620">
        <v>0</v>
      </c>
      <c r="J935" s="619">
        <v>1297</v>
      </c>
      <c r="K935" s="621">
        <v>0</v>
      </c>
      <c r="L935" s="613" t="s">
        <v>1453</v>
      </c>
    </row>
    <row r="936" spans="1:12" ht="38.25" customHeight="1">
      <c r="A936" s="502"/>
      <c r="B936" s="519" t="s">
        <v>1818</v>
      </c>
      <c r="C936" s="622">
        <v>231</v>
      </c>
      <c r="D936" s="623">
        <v>10</v>
      </c>
      <c r="E936" s="624">
        <v>6</v>
      </c>
      <c r="F936" s="625">
        <v>5309001</v>
      </c>
      <c r="G936" s="626">
        <v>0</v>
      </c>
      <c r="H936" s="627">
        <v>2952</v>
      </c>
      <c r="I936" s="628">
        <v>0</v>
      </c>
      <c r="J936" s="627">
        <v>1297</v>
      </c>
      <c r="K936" s="629">
        <v>0</v>
      </c>
      <c r="L936" s="613" t="s">
        <v>1453</v>
      </c>
    </row>
    <row r="937" spans="1:12" ht="13.5" customHeight="1">
      <c r="A937" s="502"/>
      <c r="B937" s="511" t="s">
        <v>1742</v>
      </c>
      <c r="C937" s="614">
        <v>231</v>
      </c>
      <c r="D937" s="615">
        <v>10</v>
      </c>
      <c r="E937" s="616">
        <v>6</v>
      </c>
      <c r="F937" s="617">
        <v>5309001</v>
      </c>
      <c r="G937" s="618" t="s">
        <v>1743</v>
      </c>
      <c r="H937" s="619">
        <v>1161.8</v>
      </c>
      <c r="I937" s="620">
        <v>0</v>
      </c>
      <c r="J937" s="619">
        <v>0</v>
      </c>
      <c r="K937" s="621">
        <v>0</v>
      </c>
      <c r="L937" s="613" t="s">
        <v>1453</v>
      </c>
    </row>
    <row r="938" spans="1:12" ht="38.25" customHeight="1">
      <c r="A938" s="502"/>
      <c r="B938" s="511" t="s">
        <v>996</v>
      </c>
      <c r="C938" s="614">
        <v>231</v>
      </c>
      <c r="D938" s="615">
        <v>10</v>
      </c>
      <c r="E938" s="616">
        <v>6</v>
      </c>
      <c r="F938" s="617">
        <v>5309001</v>
      </c>
      <c r="G938" s="618" t="s">
        <v>1743</v>
      </c>
      <c r="H938" s="619">
        <v>0</v>
      </c>
      <c r="I938" s="620">
        <v>0</v>
      </c>
      <c r="J938" s="619">
        <v>0</v>
      </c>
      <c r="K938" s="621">
        <v>0</v>
      </c>
      <c r="L938" s="613" t="s">
        <v>1453</v>
      </c>
    </row>
    <row r="939" spans="1:12" ht="38.25" customHeight="1">
      <c r="A939" s="502"/>
      <c r="B939" s="511" t="s">
        <v>997</v>
      </c>
      <c r="C939" s="614">
        <v>231</v>
      </c>
      <c r="D939" s="615">
        <v>10</v>
      </c>
      <c r="E939" s="616">
        <v>6</v>
      </c>
      <c r="F939" s="617">
        <v>5309001</v>
      </c>
      <c r="G939" s="618" t="s">
        <v>1743</v>
      </c>
      <c r="H939" s="619">
        <v>0</v>
      </c>
      <c r="I939" s="620">
        <v>0</v>
      </c>
      <c r="J939" s="619">
        <v>0</v>
      </c>
      <c r="K939" s="621">
        <v>0</v>
      </c>
      <c r="L939" s="613" t="s">
        <v>1453</v>
      </c>
    </row>
    <row r="940" spans="1:12" ht="38.25" customHeight="1">
      <c r="A940" s="502"/>
      <c r="B940" s="511" t="s">
        <v>998</v>
      </c>
      <c r="C940" s="614">
        <v>231</v>
      </c>
      <c r="D940" s="615">
        <v>10</v>
      </c>
      <c r="E940" s="616">
        <v>6</v>
      </c>
      <c r="F940" s="617">
        <v>5309001</v>
      </c>
      <c r="G940" s="618" t="s">
        <v>1743</v>
      </c>
      <c r="H940" s="619">
        <v>1161.8</v>
      </c>
      <c r="I940" s="620">
        <v>0</v>
      </c>
      <c r="J940" s="619">
        <v>0</v>
      </c>
      <c r="K940" s="621">
        <v>0</v>
      </c>
      <c r="L940" s="613" t="s">
        <v>1453</v>
      </c>
    </row>
    <row r="941" spans="1:12" ht="13.5" customHeight="1">
      <c r="A941" s="502"/>
      <c r="B941" s="511" t="s">
        <v>1746</v>
      </c>
      <c r="C941" s="614">
        <v>231</v>
      </c>
      <c r="D941" s="615">
        <v>10</v>
      </c>
      <c r="E941" s="616">
        <v>6</v>
      </c>
      <c r="F941" s="617">
        <v>5309001</v>
      </c>
      <c r="G941" s="618" t="s">
        <v>1747</v>
      </c>
      <c r="H941" s="619">
        <v>1790.2</v>
      </c>
      <c r="I941" s="620">
        <v>0</v>
      </c>
      <c r="J941" s="619">
        <v>1297</v>
      </c>
      <c r="K941" s="621">
        <v>0</v>
      </c>
      <c r="L941" s="613" t="s">
        <v>1453</v>
      </c>
    </row>
    <row r="942" spans="1:12" ht="38.25" customHeight="1">
      <c r="A942" s="502"/>
      <c r="B942" s="511" t="s">
        <v>999</v>
      </c>
      <c r="C942" s="614">
        <v>231</v>
      </c>
      <c r="D942" s="615">
        <v>10</v>
      </c>
      <c r="E942" s="616">
        <v>6</v>
      </c>
      <c r="F942" s="617">
        <v>5309001</v>
      </c>
      <c r="G942" s="618" t="s">
        <v>1747</v>
      </c>
      <c r="H942" s="619">
        <v>1020</v>
      </c>
      <c r="I942" s="620">
        <v>0</v>
      </c>
      <c r="J942" s="619">
        <v>0</v>
      </c>
      <c r="K942" s="621">
        <v>0</v>
      </c>
      <c r="L942" s="613" t="s">
        <v>1453</v>
      </c>
    </row>
    <row r="943" spans="1:12" ht="38.25" customHeight="1">
      <c r="A943" s="502"/>
      <c r="B943" s="511" t="s">
        <v>1000</v>
      </c>
      <c r="C943" s="614">
        <v>231</v>
      </c>
      <c r="D943" s="615">
        <v>10</v>
      </c>
      <c r="E943" s="616">
        <v>6</v>
      </c>
      <c r="F943" s="617">
        <v>5309001</v>
      </c>
      <c r="G943" s="618" t="s">
        <v>1747</v>
      </c>
      <c r="H943" s="619">
        <v>620</v>
      </c>
      <c r="I943" s="620">
        <v>0</v>
      </c>
      <c r="J943" s="619">
        <v>0</v>
      </c>
      <c r="K943" s="621">
        <v>0</v>
      </c>
      <c r="L943" s="613" t="s">
        <v>1453</v>
      </c>
    </row>
    <row r="944" spans="1:12" ht="38.25" customHeight="1">
      <c r="A944" s="502"/>
      <c r="B944" s="511" t="s">
        <v>1001</v>
      </c>
      <c r="C944" s="614">
        <v>231</v>
      </c>
      <c r="D944" s="615">
        <v>10</v>
      </c>
      <c r="E944" s="616">
        <v>6</v>
      </c>
      <c r="F944" s="617">
        <v>5309001</v>
      </c>
      <c r="G944" s="618" t="s">
        <v>1747</v>
      </c>
      <c r="H944" s="619">
        <v>0</v>
      </c>
      <c r="I944" s="620">
        <v>0</v>
      </c>
      <c r="J944" s="619">
        <v>1153</v>
      </c>
      <c r="K944" s="621">
        <v>0</v>
      </c>
      <c r="L944" s="613" t="s">
        <v>1453</v>
      </c>
    </row>
    <row r="945" spans="1:12" ht="38.25" customHeight="1">
      <c r="A945" s="502"/>
      <c r="B945" s="511" t="s">
        <v>1002</v>
      </c>
      <c r="C945" s="614">
        <v>231</v>
      </c>
      <c r="D945" s="615">
        <v>10</v>
      </c>
      <c r="E945" s="616">
        <v>6</v>
      </c>
      <c r="F945" s="617">
        <v>5309001</v>
      </c>
      <c r="G945" s="618" t="s">
        <v>1747</v>
      </c>
      <c r="H945" s="619">
        <v>150.19999999999999</v>
      </c>
      <c r="I945" s="620">
        <v>0</v>
      </c>
      <c r="J945" s="619">
        <v>0</v>
      </c>
      <c r="K945" s="621">
        <v>0</v>
      </c>
      <c r="L945" s="613" t="s">
        <v>1453</v>
      </c>
    </row>
    <row r="946" spans="1:12" ht="38.25" customHeight="1">
      <c r="A946" s="502"/>
      <c r="B946" s="511" t="s">
        <v>1003</v>
      </c>
      <c r="C946" s="614">
        <v>231</v>
      </c>
      <c r="D946" s="615">
        <v>10</v>
      </c>
      <c r="E946" s="616">
        <v>6</v>
      </c>
      <c r="F946" s="617">
        <v>5309001</v>
      </c>
      <c r="G946" s="618" t="s">
        <v>1747</v>
      </c>
      <c r="H946" s="619">
        <v>0</v>
      </c>
      <c r="I946" s="620">
        <v>0</v>
      </c>
      <c r="J946" s="619">
        <v>144</v>
      </c>
      <c r="K946" s="621">
        <v>0</v>
      </c>
      <c r="L946" s="613" t="s">
        <v>1453</v>
      </c>
    </row>
    <row r="947" spans="1:12" ht="25.5" customHeight="1">
      <c r="A947" s="502"/>
      <c r="B947" s="519" t="s">
        <v>1004</v>
      </c>
      <c r="C947" s="622">
        <v>241</v>
      </c>
      <c r="D947" s="623">
        <v>0</v>
      </c>
      <c r="E947" s="624">
        <v>0</v>
      </c>
      <c r="F947" s="625">
        <v>0</v>
      </c>
      <c r="G947" s="626">
        <v>0</v>
      </c>
      <c r="H947" s="627">
        <v>172540.2</v>
      </c>
      <c r="I947" s="628">
        <v>0</v>
      </c>
      <c r="J947" s="627">
        <v>203373.7</v>
      </c>
      <c r="K947" s="629">
        <v>0</v>
      </c>
      <c r="L947" s="613" t="s">
        <v>1453</v>
      </c>
    </row>
    <row r="948" spans="1:12" ht="13.5" customHeight="1">
      <c r="A948" s="502"/>
      <c r="B948" s="511" t="s">
        <v>1737</v>
      </c>
      <c r="C948" s="614">
        <v>241</v>
      </c>
      <c r="D948" s="615">
        <v>7</v>
      </c>
      <c r="E948" s="616">
        <v>0</v>
      </c>
      <c r="F948" s="617">
        <v>0</v>
      </c>
      <c r="G948" s="618">
        <v>0</v>
      </c>
      <c r="H948" s="619">
        <v>69671.899999999994</v>
      </c>
      <c r="I948" s="620">
        <v>0</v>
      </c>
      <c r="J948" s="619">
        <v>78294.899999999994</v>
      </c>
      <c r="K948" s="621">
        <v>0</v>
      </c>
      <c r="L948" s="613" t="s">
        <v>1453</v>
      </c>
    </row>
    <row r="949" spans="1:12" ht="13.5" customHeight="1">
      <c r="A949" s="502"/>
      <c r="B949" s="519" t="s">
        <v>1750</v>
      </c>
      <c r="C949" s="622">
        <v>241</v>
      </c>
      <c r="D949" s="623">
        <v>7</v>
      </c>
      <c r="E949" s="624">
        <v>2</v>
      </c>
      <c r="F949" s="625">
        <v>0</v>
      </c>
      <c r="G949" s="626">
        <v>0</v>
      </c>
      <c r="H949" s="627">
        <v>69358.8</v>
      </c>
      <c r="I949" s="628">
        <v>0</v>
      </c>
      <c r="J949" s="627">
        <v>77981.8</v>
      </c>
      <c r="K949" s="629">
        <v>0</v>
      </c>
      <c r="L949" s="613" t="s">
        <v>1453</v>
      </c>
    </row>
    <row r="950" spans="1:12" ht="51" customHeight="1">
      <c r="A950" s="502"/>
      <c r="B950" s="511" t="s">
        <v>1822</v>
      </c>
      <c r="C950" s="614">
        <v>241</v>
      </c>
      <c r="D950" s="615">
        <v>7</v>
      </c>
      <c r="E950" s="616">
        <v>2</v>
      </c>
      <c r="F950" s="617">
        <v>5410000</v>
      </c>
      <c r="G950" s="618">
        <v>0</v>
      </c>
      <c r="H950" s="619">
        <v>69358.8</v>
      </c>
      <c r="I950" s="620">
        <v>0</v>
      </c>
      <c r="J950" s="619">
        <v>77981.8</v>
      </c>
      <c r="K950" s="621">
        <v>0</v>
      </c>
      <c r="L950" s="613" t="s">
        <v>1453</v>
      </c>
    </row>
    <row r="951" spans="1:12" ht="76.5" customHeight="1">
      <c r="A951" s="502"/>
      <c r="B951" s="519" t="s">
        <v>1824</v>
      </c>
      <c r="C951" s="622">
        <v>241</v>
      </c>
      <c r="D951" s="623">
        <v>7</v>
      </c>
      <c r="E951" s="624">
        <v>2</v>
      </c>
      <c r="F951" s="625">
        <v>5410359</v>
      </c>
      <c r="G951" s="626">
        <v>0</v>
      </c>
      <c r="H951" s="627">
        <v>55245</v>
      </c>
      <c r="I951" s="628">
        <v>0</v>
      </c>
      <c r="J951" s="627">
        <v>63231</v>
      </c>
      <c r="K951" s="629">
        <v>0</v>
      </c>
      <c r="L951" s="613" t="s">
        <v>1453</v>
      </c>
    </row>
    <row r="952" spans="1:12" ht="63.75" customHeight="1">
      <c r="A952" s="502"/>
      <c r="B952" s="511" t="s">
        <v>1744</v>
      </c>
      <c r="C952" s="614">
        <v>241</v>
      </c>
      <c r="D952" s="615">
        <v>7</v>
      </c>
      <c r="E952" s="616">
        <v>2</v>
      </c>
      <c r="F952" s="617">
        <v>5410359</v>
      </c>
      <c r="G952" s="618" t="s">
        <v>1745</v>
      </c>
      <c r="H952" s="619">
        <v>53409</v>
      </c>
      <c r="I952" s="620">
        <v>0</v>
      </c>
      <c r="J952" s="619">
        <v>61445</v>
      </c>
      <c r="K952" s="621">
        <v>0</v>
      </c>
      <c r="L952" s="613" t="s">
        <v>1453</v>
      </c>
    </row>
    <row r="953" spans="1:12" ht="51" customHeight="1">
      <c r="A953" s="502"/>
      <c r="B953" s="511" t="s">
        <v>1005</v>
      </c>
      <c r="C953" s="614">
        <v>241</v>
      </c>
      <c r="D953" s="615">
        <v>7</v>
      </c>
      <c r="E953" s="616">
        <v>2</v>
      </c>
      <c r="F953" s="617">
        <v>5410359</v>
      </c>
      <c r="G953" s="618" t="s">
        <v>1745</v>
      </c>
      <c r="H953" s="619">
        <v>6733</v>
      </c>
      <c r="I953" s="620">
        <v>0</v>
      </c>
      <c r="J953" s="619">
        <v>6744</v>
      </c>
      <c r="K953" s="621">
        <v>0</v>
      </c>
      <c r="L953" s="613" t="s">
        <v>1453</v>
      </c>
    </row>
    <row r="954" spans="1:12" ht="51" customHeight="1">
      <c r="A954" s="502"/>
      <c r="B954" s="511" t="s">
        <v>1006</v>
      </c>
      <c r="C954" s="614">
        <v>241</v>
      </c>
      <c r="D954" s="615">
        <v>7</v>
      </c>
      <c r="E954" s="616">
        <v>2</v>
      </c>
      <c r="F954" s="617">
        <v>5410359</v>
      </c>
      <c r="G954" s="618" t="s">
        <v>1745</v>
      </c>
      <c r="H954" s="619">
        <v>254</v>
      </c>
      <c r="I954" s="620">
        <v>0</v>
      </c>
      <c r="J954" s="619">
        <v>258</v>
      </c>
      <c r="K954" s="621">
        <v>0</v>
      </c>
      <c r="L954" s="613" t="s">
        <v>1453</v>
      </c>
    </row>
    <row r="955" spans="1:12" ht="51" customHeight="1">
      <c r="A955" s="502"/>
      <c r="B955" s="511" t="s">
        <v>1007</v>
      </c>
      <c r="C955" s="614">
        <v>241</v>
      </c>
      <c r="D955" s="615">
        <v>7</v>
      </c>
      <c r="E955" s="616">
        <v>2</v>
      </c>
      <c r="F955" s="617">
        <v>5410359</v>
      </c>
      <c r="G955" s="618" t="s">
        <v>1745</v>
      </c>
      <c r="H955" s="619">
        <v>7178</v>
      </c>
      <c r="I955" s="620">
        <v>0</v>
      </c>
      <c r="J955" s="619">
        <v>9046</v>
      </c>
      <c r="K955" s="621">
        <v>0</v>
      </c>
      <c r="L955" s="613" t="s">
        <v>1453</v>
      </c>
    </row>
    <row r="956" spans="1:12" ht="51" customHeight="1">
      <c r="A956" s="502"/>
      <c r="B956" s="511" t="s">
        <v>1008</v>
      </c>
      <c r="C956" s="614">
        <v>241</v>
      </c>
      <c r="D956" s="615">
        <v>7</v>
      </c>
      <c r="E956" s="616">
        <v>2</v>
      </c>
      <c r="F956" s="617">
        <v>5410359</v>
      </c>
      <c r="G956" s="618" t="s">
        <v>1745</v>
      </c>
      <c r="H956" s="619">
        <v>14138</v>
      </c>
      <c r="I956" s="620">
        <v>0</v>
      </c>
      <c r="J956" s="619">
        <v>14044</v>
      </c>
      <c r="K956" s="621">
        <v>0</v>
      </c>
      <c r="L956" s="613" t="s">
        <v>1453</v>
      </c>
    </row>
    <row r="957" spans="1:12" ht="51" customHeight="1">
      <c r="A957" s="502"/>
      <c r="B957" s="511" t="s">
        <v>1009</v>
      </c>
      <c r="C957" s="614">
        <v>241</v>
      </c>
      <c r="D957" s="615">
        <v>7</v>
      </c>
      <c r="E957" s="616">
        <v>2</v>
      </c>
      <c r="F957" s="617">
        <v>5410359</v>
      </c>
      <c r="G957" s="618" t="s">
        <v>1745</v>
      </c>
      <c r="H957" s="619">
        <v>668</v>
      </c>
      <c r="I957" s="620">
        <v>0</v>
      </c>
      <c r="J957" s="619">
        <v>676</v>
      </c>
      <c r="K957" s="621">
        <v>0</v>
      </c>
      <c r="L957" s="613" t="s">
        <v>1453</v>
      </c>
    </row>
    <row r="958" spans="1:12" ht="51" customHeight="1">
      <c r="A958" s="502"/>
      <c r="B958" s="511" t="s">
        <v>1010</v>
      </c>
      <c r="C958" s="614">
        <v>241</v>
      </c>
      <c r="D958" s="615">
        <v>7</v>
      </c>
      <c r="E958" s="616">
        <v>2</v>
      </c>
      <c r="F958" s="617">
        <v>5410359</v>
      </c>
      <c r="G958" s="618" t="s">
        <v>1745</v>
      </c>
      <c r="H958" s="619">
        <v>24438</v>
      </c>
      <c r="I958" s="620">
        <v>0</v>
      </c>
      <c r="J958" s="619">
        <v>30677</v>
      </c>
      <c r="K958" s="621">
        <v>0</v>
      </c>
      <c r="L958" s="613" t="s">
        <v>1453</v>
      </c>
    </row>
    <row r="959" spans="1:12" ht="13.5" customHeight="1">
      <c r="A959" s="502"/>
      <c r="B959" s="511" t="s">
        <v>1746</v>
      </c>
      <c r="C959" s="614">
        <v>241</v>
      </c>
      <c r="D959" s="615">
        <v>7</v>
      </c>
      <c r="E959" s="616">
        <v>2</v>
      </c>
      <c r="F959" s="617">
        <v>5410359</v>
      </c>
      <c r="G959" s="618" t="s">
        <v>1747</v>
      </c>
      <c r="H959" s="619">
        <v>1836</v>
      </c>
      <c r="I959" s="620">
        <v>0</v>
      </c>
      <c r="J959" s="619">
        <v>1786</v>
      </c>
      <c r="K959" s="621">
        <v>0</v>
      </c>
      <c r="L959" s="613" t="s">
        <v>1453</v>
      </c>
    </row>
    <row r="960" spans="1:12" ht="25.5" customHeight="1">
      <c r="A960" s="502"/>
      <c r="B960" s="511" t="s">
        <v>1011</v>
      </c>
      <c r="C960" s="614">
        <v>241</v>
      </c>
      <c r="D960" s="615">
        <v>7</v>
      </c>
      <c r="E960" s="616">
        <v>2</v>
      </c>
      <c r="F960" s="617">
        <v>5410359</v>
      </c>
      <c r="G960" s="618" t="s">
        <v>1747</v>
      </c>
      <c r="H960" s="619">
        <v>1236</v>
      </c>
      <c r="I960" s="620">
        <v>0</v>
      </c>
      <c r="J960" s="619">
        <v>1236</v>
      </c>
      <c r="K960" s="621">
        <v>0</v>
      </c>
      <c r="L960" s="613" t="s">
        <v>1453</v>
      </c>
    </row>
    <row r="961" spans="1:12" ht="25.5" customHeight="1">
      <c r="A961" s="502"/>
      <c r="B961" s="511" t="s">
        <v>1012</v>
      </c>
      <c r="C961" s="614">
        <v>241</v>
      </c>
      <c r="D961" s="615">
        <v>7</v>
      </c>
      <c r="E961" s="616">
        <v>2</v>
      </c>
      <c r="F961" s="617">
        <v>5410359</v>
      </c>
      <c r="G961" s="618" t="s">
        <v>1747</v>
      </c>
      <c r="H961" s="619">
        <v>600</v>
      </c>
      <c r="I961" s="620">
        <v>0</v>
      </c>
      <c r="J961" s="619">
        <v>550</v>
      </c>
      <c r="K961" s="621">
        <v>0</v>
      </c>
      <c r="L961" s="613" t="s">
        <v>1453</v>
      </c>
    </row>
    <row r="962" spans="1:12" ht="76.5" customHeight="1">
      <c r="A962" s="502"/>
      <c r="B962" s="519" t="s">
        <v>1826</v>
      </c>
      <c r="C962" s="622">
        <v>241</v>
      </c>
      <c r="D962" s="623">
        <v>7</v>
      </c>
      <c r="E962" s="624">
        <v>2</v>
      </c>
      <c r="F962" s="625">
        <v>5415417</v>
      </c>
      <c r="G962" s="626">
        <v>0</v>
      </c>
      <c r="H962" s="627">
        <v>1647.1</v>
      </c>
      <c r="I962" s="628">
        <v>0</v>
      </c>
      <c r="J962" s="627">
        <v>2188.5</v>
      </c>
      <c r="K962" s="629">
        <v>0</v>
      </c>
      <c r="L962" s="613" t="s">
        <v>1453</v>
      </c>
    </row>
    <row r="963" spans="1:12" ht="13.5" customHeight="1">
      <c r="A963" s="502"/>
      <c r="B963" s="511" t="s">
        <v>1746</v>
      </c>
      <c r="C963" s="614">
        <v>241</v>
      </c>
      <c r="D963" s="615">
        <v>7</v>
      </c>
      <c r="E963" s="616">
        <v>2</v>
      </c>
      <c r="F963" s="617">
        <v>5415417</v>
      </c>
      <c r="G963" s="618" t="s">
        <v>1747</v>
      </c>
      <c r="H963" s="619">
        <v>1647.1</v>
      </c>
      <c r="I963" s="620">
        <v>0</v>
      </c>
      <c r="J963" s="619">
        <v>2188.5</v>
      </c>
      <c r="K963" s="621">
        <v>0</v>
      </c>
      <c r="L963" s="613" t="s">
        <v>1453</v>
      </c>
    </row>
    <row r="964" spans="1:12" ht="51" customHeight="1">
      <c r="A964" s="502"/>
      <c r="B964" s="511" t="s">
        <v>1013</v>
      </c>
      <c r="C964" s="614">
        <v>241</v>
      </c>
      <c r="D964" s="615">
        <v>7</v>
      </c>
      <c r="E964" s="616">
        <v>2</v>
      </c>
      <c r="F964" s="617">
        <v>5415417</v>
      </c>
      <c r="G964" s="618" t="s">
        <v>1747</v>
      </c>
      <c r="H964" s="619">
        <v>505.8</v>
      </c>
      <c r="I964" s="620">
        <v>0</v>
      </c>
      <c r="J964" s="619">
        <v>735.3</v>
      </c>
      <c r="K964" s="621">
        <v>0</v>
      </c>
      <c r="L964" s="613" t="s">
        <v>1453</v>
      </c>
    </row>
    <row r="965" spans="1:12" ht="51" customHeight="1">
      <c r="A965" s="502"/>
      <c r="B965" s="511" t="s">
        <v>1014</v>
      </c>
      <c r="C965" s="614">
        <v>241</v>
      </c>
      <c r="D965" s="615">
        <v>7</v>
      </c>
      <c r="E965" s="616">
        <v>2</v>
      </c>
      <c r="F965" s="617">
        <v>5415417</v>
      </c>
      <c r="G965" s="618" t="s">
        <v>1747</v>
      </c>
      <c r="H965" s="619">
        <v>1141.3</v>
      </c>
      <c r="I965" s="620">
        <v>0</v>
      </c>
      <c r="J965" s="619">
        <v>1453.2</v>
      </c>
      <c r="K965" s="621">
        <v>0</v>
      </c>
      <c r="L965" s="613" t="s">
        <v>1453</v>
      </c>
    </row>
    <row r="966" spans="1:12" ht="102" customHeight="1">
      <c r="A966" s="502"/>
      <c r="B966" s="519" t="s">
        <v>1828</v>
      </c>
      <c r="C966" s="622">
        <v>241</v>
      </c>
      <c r="D966" s="623">
        <v>7</v>
      </c>
      <c r="E966" s="624">
        <v>2</v>
      </c>
      <c r="F966" s="625">
        <v>5415471</v>
      </c>
      <c r="G966" s="626">
        <v>0</v>
      </c>
      <c r="H966" s="627">
        <v>12104</v>
      </c>
      <c r="I966" s="628">
        <v>0</v>
      </c>
      <c r="J966" s="627">
        <v>12104</v>
      </c>
      <c r="K966" s="629">
        <v>0</v>
      </c>
      <c r="L966" s="613" t="s">
        <v>1453</v>
      </c>
    </row>
    <row r="967" spans="1:12" ht="63.75" customHeight="1">
      <c r="A967" s="502"/>
      <c r="B967" s="511" t="s">
        <v>1744</v>
      </c>
      <c r="C967" s="614">
        <v>241</v>
      </c>
      <c r="D967" s="615">
        <v>7</v>
      </c>
      <c r="E967" s="616">
        <v>2</v>
      </c>
      <c r="F967" s="617">
        <v>5415471</v>
      </c>
      <c r="G967" s="618" t="s">
        <v>1745</v>
      </c>
      <c r="H967" s="619">
        <v>12104</v>
      </c>
      <c r="I967" s="620">
        <v>0</v>
      </c>
      <c r="J967" s="619">
        <v>12104</v>
      </c>
      <c r="K967" s="621">
        <v>0</v>
      </c>
      <c r="L967" s="613" t="s">
        <v>1453</v>
      </c>
    </row>
    <row r="968" spans="1:12" ht="51" customHeight="1">
      <c r="A968" s="502"/>
      <c r="B968" s="511" t="s">
        <v>1015</v>
      </c>
      <c r="C968" s="614">
        <v>241</v>
      </c>
      <c r="D968" s="615">
        <v>7</v>
      </c>
      <c r="E968" s="616">
        <v>2</v>
      </c>
      <c r="F968" s="617">
        <v>5415471</v>
      </c>
      <c r="G968" s="618" t="s">
        <v>1745</v>
      </c>
      <c r="H968" s="619">
        <v>2789</v>
      </c>
      <c r="I968" s="620">
        <v>0</v>
      </c>
      <c r="J968" s="619">
        <v>2789</v>
      </c>
      <c r="K968" s="621">
        <v>0</v>
      </c>
      <c r="L968" s="613" t="s">
        <v>1453</v>
      </c>
    </row>
    <row r="969" spans="1:12" ht="51" customHeight="1">
      <c r="A969" s="502"/>
      <c r="B969" s="511" t="s">
        <v>643</v>
      </c>
      <c r="C969" s="614">
        <v>241</v>
      </c>
      <c r="D969" s="615">
        <v>7</v>
      </c>
      <c r="E969" s="616">
        <v>2</v>
      </c>
      <c r="F969" s="617">
        <v>5415471</v>
      </c>
      <c r="G969" s="618" t="s">
        <v>1745</v>
      </c>
      <c r="H969" s="619">
        <v>9315</v>
      </c>
      <c r="I969" s="620">
        <v>0</v>
      </c>
      <c r="J969" s="619">
        <v>9315</v>
      </c>
      <c r="K969" s="621">
        <v>0</v>
      </c>
      <c r="L969" s="613" t="s">
        <v>1453</v>
      </c>
    </row>
    <row r="970" spans="1:12" ht="63.75" customHeight="1">
      <c r="A970" s="502"/>
      <c r="B970" s="519" t="s">
        <v>1830</v>
      </c>
      <c r="C970" s="622">
        <v>241</v>
      </c>
      <c r="D970" s="623">
        <v>7</v>
      </c>
      <c r="E970" s="624">
        <v>2</v>
      </c>
      <c r="F970" s="625">
        <v>5419001</v>
      </c>
      <c r="G970" s="626">
        <v>0</v>
      </c>
      <c r="H970" s="627">
        <v>72</v>
      </c>
      <c r="I970" s="628">
        <v>0</v>
      </c>
      <c r="J970" s="627">
        <v>72</v>
      </c>
      <c r="K970" s="629">
        <v>0</v>
      </c>
      <c r="L970" s="613" t="s">
        <v>1453</v>
      </c>
    </row>
    <row r="971" spans="1:12" ht="13.5" customHeight="1">
      <c r="A971" s="502"/>
      <c r="B971" s="511" t="s">
        <v>1746</v>
      </c>
      <c r="C971" s="614">
        <v>241</v>
      </c>
      <c r="D971" s="615">
        <v>7</v>
      </c>
      <c r="E971" s="616">
        <v>2</v>
      </c>
      <c r="F971" s="617">
        <v>5419001</v>
      </c>
      <c r="G971" s="618" t="s">
        <v>1747</v>
      </c>
      <c r="H971" s="619">
        <v>72</v>
      </c>
      <c r="I971" s="620">
        <v>0</v>
      </c>
      <c r="J971" s="619">
        <v>72</v>
      </c>
      <c r="K971" s="621">
        <v>0</v>
      </c>
      <c r="L971" s="613" t="s">
        <v>1453</v>
      </c>
    </row>
    <row r="972" spans="1:12" ht="89.25" customHeight="1">
      <c r="A972" s="502"/>
      <c r="B972" s="511" t="s">
        <v>644</v>
      </c>
      <c r="C972" s="614">
        <v>241</v>
      </c>
      <c r="D972" s="615">
        <v>7</v>
      </c>
      <c r="E972" s="616">
        <v>2</v>
      </c>
      <c r="F972" s="617">
        <v>5419001</v>
      </c>
      <c r="G972" s="618" t="s">
        <v>1747</v>
      </c>
      <c r="H972" s="619">
        <v>72</v>
      </c>
      <c r="I972" s="620">
        <v>0</v>
      </c>
      <c r="J972" s="619">
        <v>72</v>
      </c>
      <c r="K972" s="621">
        <v>0</v>
      </c>
      <c r="L972" s="613" t="s">
        <v>1453</v>
      </c>
    </row>
    <row r="973" spans="1:12" ht="102" customHeight="1">
      <c r="A973" s="502"/>
      <c r="B973" s="519" t="s">
        <v>1832</v>
      </c>
      <c r="C973" s="622">
        <v>241</v>
      </c>
      <c r="D973" s="623">
        <v>7</v>
      </c>
      <c r="E973" s="624">
        <v>2</v>
      </c>
      <c r="F973" s="625">
        <v>5419012</v>
      </c>
      <c r="G973" s="626">
        <v>0</v>
      </c>
      <c r="H973" s="627">
        <v>290.7</v>
      </c>
      <c r="I973" s="628">
        <v>0</v>
      </c>
      <c r="J973" s="627">
        <v>386.3</v>
      </c>
      <c r="K973" s="629">
        <v>0</v>
      </c>
      <c r="L973" s="613" t="s">
        <v>1453</v>
      </c>
    </row>
    <row r="974" spans="1:12" ht="13.5" customHeight="1">
      <c r="A974" s="502"/>
      <c r="B974" s="511" t="s">
        <v>1746</v>
      </c>
      <c r="C974" s="614">
        <v>241</v>
      </c>
      <c r="D974" s="615">
        <v>7</v>
      </c>
      <c r="E974" s="616">
        <v>2</v>
      </c>
      <c r="F974" s="617">
        <v>5419012</v>
      </c>
      <c r="G974" s="618" t="s">
        <v>1747</v>
      </c>
      <c r="H974" s="619">
        <v>290.7</v>
      </c>
      <c r="I974" s="620">
        <v>0</v>
      </c>
      <c r="J974" s="619">
        <v>386.3</v>
      </c>
      <c r="K974" s="621">
        <v>0</v>
      </c>
      <c r="L974" s="613" t="s">
        <v>1453</v>
      </c>
    </row>
    <row r="975" spans="1:12" ht="114.75" customHeight="1">
      <c r="A975" s="502"/>
      <c r="B975" s="511" t="s">
        <v>645</v>
      </c>
      <c r="C975" s="614">
        <v>241</v>
      </c>
      <c r="D975" s="615">
        <v>7</v>
      </c>
      <c r="E975" s="616">
        <v>2</v>
      </c>
      <c r="F975" s="617">
        <v>5419012</v>
      </c>
      <c r="G975" s="618" t="s">
        <v>1747</v>
      </c>
      <c r="H975" s="619">
        <v>201.4</v>
      </c>
      <c r="I975" s="620">
        <v>0</v>
      </c>
      <c r="J975" s="619">
        <v>256.5</v>
      </c>
      <c r="K975" s="621">
        <v>0</v>
      </c>
      <c r="L975" s="613" t="s">
        <v>1453</v>
      </c>
    </row>
    <row r="976" spans="1:12" ht="114.75" customHeight="1">
      <c r="A976" s="502"/>
      <c r="B976" s="511" t="s">
        <v>646</v>
      </c>
      <c r="C976" s="614">
        <v>241</v>
      </c>
      <c r="D976" s="615">
        <v>7</v>
      </c>
      <c r="E976" s="616">
        <v>2</v>
      </c>
      <c r="F976" s="617">
        <v>5419012</v>
      </c>
      <c r="G976" s="618" t="s">
        <v>1747</v>
      </c>
      <c r="H976" s="619">
        <v>89.3</v>
      </c>
      <c r="I976" s="620">
        <v>0</v>
      </c>
      <c r="J976" s="619">
        <v>129.80000000000001</v>
      </c>
      <c r="K976" s="621">
        <v>0</v>
      </c>
      <c r="L976" s="613" t="s">
        <v>1453</v>
      </c>
    </row>
    <row r="977" spans="1:12" ht="13.5" customHeight="1">
      <c r="A977" s="502"/>
      <c r="B977" s="519" t="s">
        <v>1778</v>
      </c>
      <c r="C977" s="622">
        <v>241</v>
      </c>
      <c r="D977" s="623">
        <v>7</v>
      </c>
      <c r="E977" s="624">
        <v>7</v>
      </c>
      <c r="F977" s="625">
        <v>0</v>
      </c>
      <c r="G977" s="626">
        <v>0</v>
      </c>
      <c r="H977" s="627">
        <v>313.10000000000002</v>
      </c>
      <c r="I977" s="628">
        <v>0</v>
      </c>
      <c r="J977" s="627">
        <v>313.10000000000002</v>
      </c>
      <c r="K977" s="629">
        <v>0</v>
      </c>
      <c r="L977" s="613" t="s">
        <v>1453</v>
      </c>
    </row>
    <row r="978" spans="1:12" ht="38.25" customHeight="1">
      <c r="A978" s="502"/>
      <c r="B978" s="511" t="s">
        <v>1434</v>
      </c>
      <c r="C978" s="614">
        <v>241</v>
      </c>
      <c r="D978" s="615">
        <v>7</v>
      </c>
      <c r="E978" s="616">
        <v>7</v>
      </c>
      <c r="F978" s="617">
        <v>6900000</v>
      </c>
      <c r="G978" s="618">
        <v>0</v>
      </c>
      <c r="H978" s="619">
        <v>313.10000000000002</v>
      </c>
      <c r="I978" s="620">
        <v>0</v>
      </c>
      <c r="J978" s="619">
        <v>313.10000000000002</v>
      </c>
      <c r="K978" s="621">
        <v>0</v>
      </c>
      <c r="L978" s="613" t="s">
        <v>1453</v>
      </c>
    </row>
    <row r="979" spans="1:12" ht="76.5" customHeight="1">
      <c r="A979" s="502"/>
      <c r="B979" s="519" t="s">
        <v>1435</v>
      </c>
      <c r="C979" s="622">
        <v>241</v>
      </c>
      <c r="D979" s="623">
        <v>7</v>
      </c>
      <c r="E979" s="624">
        <v>7</v>
      </c>
      <c r="F979" s="625">
        <v>6905407</v>
      </c>
      <c r="G979" s="626">
        <v>0</v>
      </c>
      <c r="H979" s="627">
        <v>161.30000000000001</v>
      </c>
      <c r="I979" s="628">
        <v>0</v>
      </c>
      <c r="J979" s="627">
        <v>161.30000000000001</v>
      </c>
      <c r="K979" s="629">
        <v>0</v>
      </c>
      <c r="L979" s="613" t="s">
        <v>1453</v>
      </c>
    </row>
    <row r="980" spans="1:12" ht="13.5" customHeight="1">
      <c r="A980" s="502"/>
      <c r="B980" s="511" t="s">
        <v>1742</v>
      </c>
      <c r="C980" s="614">
        <v>241</v>
      </c>
      <c r="D980" s="615">
        <v>7</v>
      </c>
      <c r="E980" s="616">
        <v>7</v>
      </c>
      <c r="F980" s="617">
        <v>6905407</v>
      </c>
      <c r="G980" s="618" t="s">
        <v>1743</v>
      </c>
      <c r="H980" s="619">
        <v>161.30000000000001</v>
      </c>
      <c r="I980" s="620">
        <v>0</v>
      </c>
      <c r="J980" s="619">
        <v>161.30000000000001</v>
      </c>
      <c r="K980" s="621">
        <v>0</v>
      </c>
      <c r="L980" s="613" t="s">
        <v>1453</v>
      </c>
    </row>
    <row r="981" spans="1:12" ht="38.25" customHeight="1">
      <c r="A981" s="502"/>
      <c r="B981" s="511" t="s">
        <v>647</v>
      </c>
      <c r="C981" s="614">
        <v>241</v>
      </c>
      <c r="D981" s="615">
        <v>7</v>
      </c>
      <c r="E981" s="616">
        <v>7</v>
      </c>
      <c r="F981" s="617">
        <v>6905407</v>
      </c>
      <c r="G981" s="618" t="s">
        <v>1743</v>
      </c>
      <c r="H981" s="619">
        <v>161.30000000000001</v>
      </c>
      <c r="I981" s="620">
        <v>0</v>
      </c>
      <c r="J981" s="619">
        <v>161.30000000000001</v>
      </c>
      <c r="K981" s="621">
        <v>0</v>
      </c>
      <c r="L981" s="613" t="s">
        <v>1453</v>
      </c>
    </row>
    <row r="982" spans="1:12" ht="51" customHeight="1">
      <c r="A982" s="502"/>
      <c r="B982" s="519" t="s">
        <v>1438</v>
      </c>
      <c r="C982" s="622">
        <v>241</v>
      </c>
      <c r="D982" s="623">
        <v>7</v>
      </c>
      <c r="E982" s="624">
        <v>7</v>
      </c>
      <c r="F982" s="625">
        <v>6909001</v>
      </c>
      <c r="G982" s="626">
        <v>0</v>
      </c>
      <c r="H982" s="627">
        <v>138.30000000000001</v>
      </c>
      <c r="I982" s="628">
        <v>0</v>
      </c>
      <c r="J982" s="627">
        <v>138.30000000000001</v>
      </c>
      <c r="K982" s="629">
        <v>0</v>
      </c>
      <c r="L982" s="613" t="s">
        <v>1453</v>
      </c>
    </row>
    <row r="983" spans="1:12" ht="13.5" customHeight="1">
      <c r="A983" s="502"/>
      <c r="B983" s="511" t="s">
        <v>1742</v>
      </c>
      <c r="C983" s="614">
        <v>241</v>
      </c>
      <c r="D983" s="615">
        <v>7</v>
      </c>
      <c r="E983" s="616">
        <v>7</v>
      </c>
      <c r="F983" s="617">
        <v>6909001</v>
      </c>
      <c r="G983" s="618" t="s">
        <v>1743</v>
      </c>
      <c r="H983" s="619">
        <v>138.30000000000001</v>
      </c>
      <c r="I983" s="620">
        <v>0</v>
      </c>
      <c r="J983" s="619">
        <v>138.30000000000001</v>
      </c>
      <c r="K983" s="621">
        <v>0</v>
      </c>
      <c r="L983" s="613" t="s">
        <v>1453</v>
      </c>
    </row>
    <row r="984" spans="1:12" ht="63.75" customHeight="1">
      <c r="A984" s="502"/>
      <c r="B984" s="511" t="s">
        <v>648</v>
      </c>
      <c r="C984" s="614">
        <v>241</v>
      </c>
      <c r="D984" s="615">
        <v>7</v>
      </c>
      <c r="E984" s="616">
        <v>7</v>
      </c>
      <c r="F984" s="617">
        <v>6909001</v>
      </c>
      <c r="G984" s="618" t="s">
        <v>1743</v>
      </c>
      <c r="H984" s="619">
        <v>138.30000000000001</v>
      </c>
      <c r="I984" s="620">
        <v>0</v>
      </c>
      <c r="J984" s="619">
        <v>138.30000000000001</v>
      </c>
      <c r="K984" s="621">
        <v>0</v>
      </c>
      <c r="L984" s="613" t="s">
        <v>1453</v>
      </c>
    </row>
    <row r="985" spans="1:12" ht="89.25" customHeight="1">
      <c r="A985" s="502"/>
      <c r="B985" s="519" t="s">
        <v>1440</v>
      </c>
      <c r="C985" s="622">
        <v>241</v>
      </c>
      <c r="D985" s="623">
        <v>7</v>
      </c>
      <c r="E985" s="624">
        <v>7</v>
      </c>
      <c r="F985" s="625">
        <v>6909011</v>
      </c>
      <c r="G985" s="626">
        <v>0</v>
      </c>
      <c r="H985" s="627">
        <v>13.5</v>
      </c>
      <c r="I985" s="628">
        <v>0</v>
      </c>
      <c r="J985" s="627">
        <v>13.5</v>
      </c>
      <c r="K985" s="629">
        <v>0</v>
      </c>
      <c r="L985" s="613" t="s">
        <v>1453</v>
      </c>
    </row>
    <row r="986" spans="1:12" ht="13.5" customHeight="1">
      <c r="A986" s="502"/>
      <c r="B986" s="511" t="s">
        <v>1742</v>
      </c>
      <c r="C986" s="614">
        <v>241</v>
      </c>
      <c r="D986" s="615">
        <v>7</v>
      </c>
      <c r="E986" s="616">
        <v>7</v>
      </c>
      <c r="F986" s="617">
        <v>6909011</v>
      </c>
      <c r="G986" s="618" t="s">
        <v>1743</v>
      </c>
      <c r="H986" s="619">
        <v>13.5</v>
      </c>
      <c r="I986" s="620">
        <v>0</v>
      </c>
      <c r="J986" s="619">
        <v>13.5</v>
      </c>
      <c r="K986" s="621">
        <v>0</v>
      </c>
      <c r="L986" s="613" t="s">
        <v>1453</v>
      </c>
    </row>
    <row r="987" spans="1:12" ht="76.5" customHeight="1">
      <c r="A987" s="502"/>
      <c r="B987" s="511" t="s">
        <v>649</v>
      </c>
      <c r="C987" s="614">
        <v>241</v>
      </c>
      <c r="D987" s="615">
        <v>7</v>
      </c>
      <c r="E987" s="616">
        <v>7</v>
      </c>
      <c r="F987" s="617">
        <v>6909011</v>
      </c>
      <c r="G987" s="618" t="s">
        <v>1743</v>
      </c>
      <c r="H987" s="619">
        <v>13.5</v>
      </c>
      <c r="I987" s="620">
        <v>0</v>
      </c>
      <c r="J987" s="619">
        <v>13.5</v>
      </c>
      <c r="K987" s="621">
        <v>0</v>
      </c>
      <c r="L987" s="613" t="s">
        <v>1453</v>
      </c>
    </row>
    <row r="988" spans="1:12" ht="13.5" customHeight="1">
      <c r="A988" s="502"/>
      <c r="B988" s="511" t="s">
        <v>1837</v>
      </c>
      <c r="C988" s="614">
        <v>241</v>
      </c>
      <c r="D988" s="615">
        <v>8</v>
      </c>
      <c r="E988" s="616">
        <v>0</v>
      </c>
      <c r="F988" s="617">
        <v>0</v>
      </c>
      <c r="G988" s="618">
        <v>0</v>
      </c>
      <c r="H988" s="619">
        <v>101668.3</v>
      </c>
      <c r="I988" s="620">
        <v>0</v>
      </c>
      <c r="J988" s="619">
        <v>123978.8</v>
      </c>
      <c r="K988" s="621">
        <v>0</v>
      </c>
      <c r="L988" s="613" t="s">
        <v>1453</v>
      </c>
    </row>
    <row r="989" spans="1:12" ht="13.5" customHeight="1">
      <c r="A989" s="502"/>
      <c r="B989" s="519" t="s">
        <v>1838</v>
      </c>
      <c r="C989" s="622">
        <v>241</v>
      </c>
      <c r="D989" s="623">
        <v>8</v>
      </c>
      <c r="E989" s="624">
        <v>1</v>
      </c>
      <c r="F989" s="625">
        <v>0</v>
      </c>
      <c r="G989" s="626">
        <v>0</v>
      </c>
      <c r="H989" s="627">
        <v>100068.3</v>
      </c>
      <c r="I989" s="628">
        <v>0</v>
      </c>
      <c r="J989" s="627">
        <v>122378.8</v>
      </c>
      <c r="K989" s="629">
        <v>0</v>
      </c>
      <c r="L989" s="613" t="s">
        <v>1453</v>
      </c>
    </row>
    <row r="990" spans="1:12" ht="51" customHeight="1">
      <c r="A990" s="502"/>
      <c r="B990" s="511" t="s">
        <v>1834</v>
      </c>
      <c r="C990" s="614">
        <v>241</v>
      </c>
      <c r="D990" s="615">
        <v>8</v>
      </c>
      <c r="E990" s="616">
        <v>1</v>
      </c>
      <c r="F990" s="617">
        <v>5420000</v>
      </c>
      <c r="G990" s="618">
        <v>0</v>
      </c>
      <c r="H990" s="619">
        <v>44748.3</v>
      </c>
      <c r="I990" s="620">
        <v>0</v>
      </c>
      <c r="J990" s="619">
        <v>55433.8</v>
      </c>
      <c r="K990" s="621">
        <v>0</v>
      </c>
      <c r="L990" s="613" t="s">
        <v>1453</v>
      </c>
    </row>
    <row r="991" spans="1:12" ht="76.5" customHeight="1">
      <c r="A991" s="502"/>
      <c r="B991" s="519" t="s">
        <v>1835</v>
      </c>
      <c r="C991" s="622">
        <v>241</v>
      </c>
      <c r="D991" s="623">
        <v>8</v>
      </c>
      <c r="E991" s="624">
        <v>1</v>
      </c>
      <c r="F991" s="625">
        <v>5420559</v>
      </c>
      <c r="G991" s="626">
        <v>0</v>
      </c>
      <c r="H991" s="627">
        <v>36348</v>
      </c>
      <c r="I991" s="628">
        <v>0</v>
      </c>
      <c r="J991" s="627">
        <v>47026</v>
      </c>
      <c r="K991" s="629">
        <v>0</v>
      </c>
      <c r="L991" s="613" t="s">
        <v>1453</v>
      </c>
    </row>
    <row r="992" spans="1:12" ht="63.75" customHeight="1">
      <c r="A992" s="502"/>
      <c r="B992" s="511" t="s">
        <v>1739</v>
      </c>
      <c r="C992" s="614">
        <v>241</v>
      </c>
      <c r="D992" s="615">
        <v>8</v>
      </c>
      <c r="E992" s="616">
        <v>1</v>
      </c>
      <c r="F992" s="617">
        <v>5420559</v>
      </c>
      <c r="G992" s="618" t="s">
        <v>1740</v>
      </c>
      <c r="H992" s="619">
        <v>35451</v>
      </c>
      <c r="I992" s="620">
        <v>0</v>
      </c>
      <c r="J992" s="619">
        <v>45807</v>
      </c>
      <c r="K992" s="621">
        <v>0</v>
      </c>
      <c r="L992" s="613" t="s">
        <v>1453</v>
      </c>
    </row>
    <row r="993" spans="1:12" ht="38.25" customHeight="1">
      <c r="A993" s="502"/>
      <c r="B993" s="511" t="s">
        <v>650</v>
      </c>
      <c r="C993" s="614">
        <v>241</v>
      </c>
      <c r="D993" s="615">
        <v>8</v>
      </c>
      <c r="E993" s="616">
        <v>1</v>
      </c>
      <c r="F993" s="617">
        <v>5420559</v>
      </c>
      <c r="G993" s="618" t="s">
        <v>1740</v>
      </c>
      <c r="H993" s="619">
        <v>26390</v>
      </c>
      <c r="I993" s="620">
        <v>0</v>
      </c>
      <c r="J993" s="619">
        <v>34477</v>
      </c>
      <c r="K993" s="621">
        <v>0</v>
      </c>
      <c r="L993" s="613" t="s">
        <v>1453</v>
      </c>
    </row>
    <row r="994" spans="1:12" ht="38.25" customHeight="1">
      <c r="A994" s="502"/>
      <c r="B994" s="511" t="s">
        <v>651</v>
      </c>
      <c r="C994" s="614">
        <v>241</v>
      </c>
      <c r="D994" s="615">
        <v>8</v>
      </c>
      <c r="E994" s="616">
        <v>1</v>
      </c>
      <c r="F994" s="617">
        <v>5420559</v>
      </c>
      <c r="G994" s="618" t="s">
        <v>1740</v>
      </c>
      <c r="H994" s="619">
        <v>1077</v>
      </c>
      <c r="I994" s="620">
        <v>0</v>
      </c>
      <c r="J994" s="619">
        <v>1066</v>
      </c>
      <c r="K994" s="621">
        <v>0</v>
      </c>
      <c r="L994" s="613" t="s">
        <v>1453</v>
      </c>
    </row>
    <row r="995" spans="1:12" ht="38.25" customHeight="1">
      <c r="A995" s="502"/>
      <c r="B995" s="511" t="s">
        <v>652</v>
      </c>
      <c r="C995" s="614">
        <v>241</v>
      </c>
      <c r="D995" s="615">
        <v>8</v>
      </c>
      <c r="E995" s="616">
        <v>1</v>
      </c>
      <c r="F995" s="617">
        <v>5420559</v>
      </c>
      <c r="G995" s="618" t="s">
        <v>1740</v>
      </c>
      <c r="H995" s="619">
        <v>7909</v>
      </c>
      <c r="I995" s="620">
        <v>0</v>
      </c>
      <c r="J995" s="619">
        <v>10186</v>
      </c>
      <c r="K995" s="621">
        <v>0</v>
      </c>
      <c r="L995" s="613" t="s">
        <v>1453</v>
      </c>
    </row>
    <row r="996" spans="1:12" ht="38.25" customHeight="1">
      <c r="A996" s="502"/>
      <c r="B996" s="511" t="s">
        <v>653</v>
      </c>
      <c r="C996" s="614">
        <v>241</v>
      </c>
      <c r="D996" s="615">
        <v>8</v>
      </c>
      <c r="E996" s="616">
        <v>1</v>
      </c>
      <c r="F996" s="617">
        <v>5420559</v>
      </c>
      <c r="G996" s="618" t="s">
        <v>1740</v>
      </c>
      <c r="H996" s="619">
        <v>75</v>
      </c>
      <c r="I996" s="620">
        <v>0</v>
      </c>
      <c r="J996" s="619">
        <v>78</v>
      </c>
      <c r="K996" s="621">
        <v>0</v>
      </c>
      <c r="L996" s="613" t="s">
        <v>1453</v>
      </c>
    </row>
    <row r="997" spans="1:12" ht="13.5" customHeight="1">
      <c r="A997" s="502"/>
      <c r="B997" s="511" t="s">
        <v>1742</v>
      </c>
      <c r="C997" s="614">
        <v>241</v>
      </c>
      <c r="D997" s="615">
        <v>8</v>
      </c>
      <c r="E997" s="616">
        <v>1</v>
      </c>
      <c r="F997" s="617">
        <v>5420559</v>
      </c>
      <c r="G997" s="618" t="s">
        <v>1743</v>
      </c>
      <c r="H997" s="619">
        <v>897</v>
      </c>
      <c r="I997" s="620">
        <v>0</v>
      </c>
      <c r="J997" s="619">
        <v>1219</v>
      </c>
      <c r="K997" s="621">
        <v>0</v>
      </c>
      <c r="L997" s="613" t="s">
        <v>1453</v>
      </c>
    </row>
    <row r="998" spans="1:12" ht="25.5" customHeight="1">
      <c r="A998" s="502"/>
      <c r="B998" s="511" t="s">
        <v>654</v>
      </c>
      <c r="C998" s="614">
        <v>241</v>
      </c>
      <c r="D998" s="615">
        <v>8</v>
      </c>
      <c r="E998" s="616">
        <v>1</v>
      </c>
      <c r="F998" s="617">
        <v>5420559</v>
      </c>
      <c r="G998" s="618" t="s">
        <v>1743</v>
      </c>
      <c r="H998" s="619">
        <v>897</v>
      </c>
      <c r="I998" s="620">
        <v>0</v>
      </c>
      <c r="J998" s="619">
        <v>1219</v>
      </c>
      <c r="K998" s="621">
        <v>0</v>
      </c>
      <c r="L998" s="613" t="s">
        <v>1453</v>
      </c>
    </row>
    <row r="999" spans="1:12" ht="89.25" customHeight="1">
      <c r="A999" s="502"/>
      <c r="B999" s="519" t="s">
        <v>1839</v>
      </c>
      <c r="C999" s="622">
        <v>241</v>
      </c>
      <c r="D999" s="623">
        <v>8</v>
      </c>
      <c r="E999" s="624">
        <v>1</v>
      </c>
      <c r="F999" s="625">
        <v>5425144</v>
      </c>
      <c r="G999" s="626">
        <v>0</v>
      </c>
      <c r="H999" s="627">
        <v>11.8</v>
      </c>
      <c r="I999" s="628">
        <v>0</v>
      </c>
      <c r="J999" s="627">
        <v>11.8</v>
      </c>
      <c r="K999" s="629">
        <v>0</v>
      </c>
      <c r="L999" s="613" t="s">
        <v>1453</v>
      </c>
    </row>
    <row r="1000" spans="1:12" ht="13.5" customHeight="1">
      <c r="A1000" s="502"/>
      <c r="B1000" s="511" t="s">
        <v>1742</v>
      </c>
      <c r="C1000" s="614">
        <v>241</v>
      </c>
      <c r="D1000" s="615">
        <v>8</v>
      </c>
      <c r="E1000" s="616">
        <v>1</v>
      </c>
      <c r="F1000" s="617">
        <v>5425144</v>
      </c>
      <c r="G1000" s="618" t="s">
        <v>1743</v>
      </c>
      <c r="H1000" s="619">
        <v>11.8</v>
      </c>
      <c r="I1000" s="620">
        <v>0</v>
      </c>
      <c r="J1000" s="619">
        <v>11.8</v>
      </c>
      <c r="K1000" s="621">
        <v>0</v>
      </c>
      <c r="L1000" s="613" t="s">
        <v>1453</v>
      </c>
    </row>
    <row r="1001" spans="1:12" ht="38.25" customHeight="1">
      <c r="A1001" s="502"/>
      <c r="B1001" s="511" t="s">
        <v>655</v>
      </c>
      <c r="C1001" s="614">
        <v>241</v>
      </c>
      <c r="D1001" s="615">
        <v>8</v>
      </c>
      <c r="E1001" s="616">
        <v>1</v>
      </c>
      <c r="F1001" s="617">
        <v>5425144</v>
      </c>
      <c r="G1001" s="618" t="s">
        <v>1743</v>
      </c>
      <c r="H1001" s="619">
        <v>11.8</v>
      </c>
      <c r="I1001" s="620">
        <v>0</v>
      </c>
      <c r="J1001" s="619">
        <v>11.8</v>
      </c>
      <c r="K1001" s="621">
        <v>0</v>
      </c>
      <c r="L1001" s="613" t="s">
        <v>1453</v>
      </c>
    </row>
    <row r="1002" spans="1:12" ht="76.5" customHeight="1">
      <c r="A1002" s="502"/>
      <c r="B1002" s="519" t="s">
        <v>1841</v>
      </c>
      <c r="C1002" s="622">
        <v>241</v>
      </c>
      <c r="D1002" s="623">
        <v>8</v>
      </c>
      <c r="E1002" s="624">
        <v>1</v>
      </c>
      <c r="F1002" s="625">
        <v>5425418</v>
      </c>
      <c r="G1002" s="626">
        <v>0</v>
      </c>
      <c r="H1002" s="627">
        <v>587.70000000000005</v>
      </c>
      <c r="I1002" s="628">
        <v>0</v>
      </c>
      <c r="J1002" s="627">
        <v>594.1</v>
      </c>
      <c r="K1002" s="629">
        <v>0</v>
      </c>
      <c r="L1002" s="613" t="s">
        <v>1453</v>
      </c>
    </row>
    <row r="1003" spans="1:12" ht="13.5" customHeight="1">
      <c r="A1003" s="502"/>
      <c r="B1003" s="511" t="s">
        <v>1742</v>
      </c>
      <c r="C1003" s="614">
        <v>241</v>
      </c>
      <c r="D1003" s="615">
        <v>8</v>
      </c>
      <c r="E1003" s="616">
        <v>1</v>
      </c>
      <c r="F1003" s="617">
        <v>5425418</v>
      </c>
      <c r="G1003" s="618" t="s">
        <v>1743</v>
      </c>
      <c r="H1003" s="619">
        <v>587.70000000000005</v>
      </c>
      <c r="I1003" s="620">
        <v>0</v>
      </c>
      <c r="J1003" s="619">
        <v>594.1</v>
      </c>
      <c r="K1003" s="621">
        <v>0</v>
      </c>
      <c r="L1003" s="613" t="s">
        <v>1453</v>
      </c>
    </row>
    <row r="1004" spans="1:12" ht="51" customHeight="1">
      <c r="A1004" s="502"/>
      <c r="B1004" s="511" t="s">
        <v>656</v>
      </c>
      <c r="C1004" s="614">
        <v>241</v>
      </c>
      <c r="D1004" s="615">
        <v>8</v>
      </c>
      <c r="E1004" s="616">
        <v>1</v>
      </c>
      <c r="F1004" s="617">
        <v>5425418</v>
      </c>
      <c r="G1004" s="618" t="s">
        <v>1743</v>
      </c>
      <c r="H1004" s="619">
        <v>587.70000000000005</v>
      </c>
      <c r="I1004" s="620">
        <v>0</v>
      </c>
      <c r="J1004" s="619">
        <v>594.1</v>
      </c>
      <c r="K1004" s="621">
        <v>0</v>
      </c>
      <c r="L1004" s="613" t="s">
        <v>1453</v>
      </c>
    </row>
    <row r="1005" spans="1:12" ht="89.25" customHeight="1">
      <c r="A1005" s="502"/>
      <c r="B1005" s="519" t="s">
        <v>1843</v>
      </c>
      <c r="C1005" s="622">
        <v>241</v>
      </c>
      <c r="D1005" s="623">
        <v>8</v>
      </c>
      <c r="E1005" s="624">
        <v>1</v>
      </c>
      <c r="F1005" s="625">
        <v>5425471</v>
      </c>
      <c r="G1005" s="626">
        <v>0</v>
      </c>
      <c r="H1005" s="627">
        <v>7697</v>
      </c>
      <c r="I1005" s="628">
        <v>0</v>
      </c>
      <c r="J1005" s="627">
        <v>7697</v>
      </c>
      <c r="K1005" s="629">
        <v>0</v>
      </c>
      <c r="L1005" s="613" t="s">
        <v>1453</v>
      </c>
    </row>
    <row r="1006" spans="1:12" ht="13.5" customHeight="1">
      <c r="A1006" s="502"/>
      <c r="B1006" s="511" t="s">
        <v>1742</v>
      </c>
      <c r="C1006" s="614">
        <v>241</v>
      </c>
      <c r="D1006" s="615">
        <v>8</v>
      </c>
      <c r="E1006" s="616">
        <v>1</v>
      </c>
      <c r="F1006" s="617">
        <v>5425471</v>
      </c>
      <c r="G1006" s="618" t="s">
        <v>1743</v>
      </c>
      <c r="H1006" s="619">
        <v>7697</v>
      </c>
      <c r="I1006" s="620">
        <v>0</v>
      </c>
      <c r="J1006" s="619">
        <v>7697</v>
      </c>
      <c r="K1006" s="621">
        <v>0</v>
      </c>
      <c r="L1006" s="613" t="s">
        <v>1453</v>
      </c>
    </row>
    <row r="1007" spans="1:12" ht="51" customHeight="1">
      <c r="A1007" s="502"/>
      <c r="B1007" s="511" t="s">
        <v>657</v>
      </c>
      <c r="C1007" s="614">
        <v>241</v>
      </c>
      <c r="D1007" s="615">
        <v>8</v>
      </c>
      <c r="E1007" s="616">
        <v>1</v>
      </c>
      <c r="F1007" s="617">
        <v>5425471</v>
      </c>
      <c r="G1007" s="618" t="s">
        <v>1743</v>
      </c>
      <c r="H1007" s="619">
        <v>6007</v>
      </c>
      <c r="I1007" s="620">
        <v>0</v>
      </c>
      <c r="J1007" s="619">
        <v>6007</v>
      </c>
      <c r="K1007" s="621">
        <v>0</v>
      </c>
      <c r="L1007" s="613" t="s">
        <v>1453</v>
      </c>
    </row>
    <row r="1008" spans="1:12" ht="38.25" customHeight="1">
      <c r="A1008" s="502"/>
      <c r="B1008" s="511" t="s">
        <v>658</v>
      </c>
      <c r="C1008" s="614">
        <v>241</v>
      </c>
      <c r="D1008" s="615">
        <v>8</v>
      </c>
      <c r="E1008" s="616">
        <v>1</v>
      </c>
      <c r="F1008" s="617">
        <v>5425471</v>
      </c>
      <c r="G1008" s="618" t="s">
        <v>1743</v>
      </c>
      <c r="H1008" s="619">
        <v>1690</v>
      </c>
      <c r="I1008" s="620">
        <v>0</v>
      </c>
      <c r="J1008" s="619">
        <v>1690</v>
      </c>
      <c r="K1008" s="621">
        <v>0</v>
      </c>
      <c r="L1008" s="613" t="s">
        <v>1453</v>
      </c>
    </row>
    <row r="1009" spans="1:12" ht="76.5" customHeight="1">
      <c r="A1009" s="502"/>
      <c r="B1009" s="519" t="s">
        <v>1185</v>
      </c>
      <c r="C1009" s="622">
        <v>241</v>
      </c>
      <c r="D1009" s="623">
        <v>8</v>
      </c>
      <c r="E1009" s="624">
        <v>1</v>
      </c>
      <c r="F1009" s="625">
        <v>5429011</v>
      </c>
      <c r="G1009" s="626">
        <v>0</v>
      </c>
      <c r="H1009" s="627">
        <v>103.8</v>
      </c>
      <c r="I1009" s="628">
        <v>0</v>
      </c>
      <c r="J1009" s="627">
        <v>104.9</v>
      </c>
      <c r="K1009" s="629">
        <v>0</v>
      </c>
      <c r="L1009" s="613" t="s">
        <v>1453</v>
      </c>
    </row>
    <row r="1010" spans="1:12" ht="13.5" customHeight="1">
      <c r="A1010" s="502"/>
      <c r="B1010" s="511" t="s">
        <v>1742</v>
      </c>
      <c r="C1010" s="614">
        <v>241</v>
      </c>
      <c r="D1010" s="615">
        <v>8</v>
      </c>
      <c r="E1010" s="616">
        <v>1</v>
      </c>
      <c r="F1010" s="617">
        <v>5429011</v>
      </c>
      <c r="G1010" s="618" t="s">
        <v>1743</v>
      </c>
      <c r="H1010" s="619">
        <v>103.8</v>
      </c>
      <c r="I1010" s="620">
        <v>0</v>
      </c>
      <c r="J1010" s="619">
        <v>104.9</v>
      </c>
      <c r="K1010" s="621">
        <v>0</v>
      </c>
      <c r="L1010" s="613" t="s">
        <v>1453</v>
      </c>
    </row>
    <row r="1011" spans="1:12" ht="114.75" customHeight="1">
      <c r="A1011" s="502"/>
      <c r="B1011" s="511" t="s">
        <v>659</v>
      </c>
      <c r="C1011" s="614">
        <v>241</v>
      </c>
      <c r="D1011" s="615">
        <v>8</v>
      </c>
      <c r="E1011" s="616">
        <v>1</v>
      </c>
      <c r="F1011" s="617">
        <v>5429011</v>
      </c>
      <c r="G1011" s="618" t="s">
        <v>1743</v>
      </c>
      <c r="H1011" s="619">
        <v>103.8</v>
      </c>
      <c r="I1011" s="620">
        <v>0</v>
      </c>
      <c r="J1011" s="619">
        <v>104.9</v>
      </c>
      <c r="K1011" s="621">
        <v>0</v>
      </c>
      <c r="L1011" s="613" t="s">
        <v>1453</v>
      </c>
    </row>
    <row r="1012" spans="1:12" ht="51" customHeight="1">
      <c r="A1012" s="502"/>
      <c r="B1012" s="511" t="s">
        <v>1187</v>
      </c>
      <c r="C1012" s="614">
        <v>241</v>
      </c>
      <c r="D1012" s="615">
        <v>8</v>
      </c>
      <c r="E1012" s="616">
        <v>1</v>
      </c>
      <c r="F1012" s="617">
        <v>5430000</v>
      </c>
      <c r="G1012" s="618">
        <v>0</v>
      </c>
      <c r="H1012" s="619">
        <v>55320</v>
      </c>
      <c r="I1012" s="620">
        <v>0</v>
      </c>
      <c r="J1012" s="619">
        <v>66945</v>
      </c>
      <c r="K1012" s="621">
        <v>0</v>
      </c>
      <c r="L1012" s="613" t="s">
        <v>1453</v>
      </c>
    </row>
    <row r="1013" spans="1:12" ht="76.5" customHeight="1">
      <c r="A1013" s="502"/>
      <c r="B1013" s="519" t="s">
        <v>1189</v>
      </c>
      <c r="C1013" s="622">
        <v>241</v>
      </c>
      <c r="D1013" s="623">
        <v>8</v>
      </c>
      <c r="E1013" s="624">
        <v>1</v>
      </c>
      <c r="F1013" s="625">
        <v>5430559</v>
      </c>
      <c r="G1013" s="626">
        <v>0</v>
      </c>
      <c r="H1013" s="627">
        <v>46684.3</v>
      </c>
      <c r="I1013" s="628">
        <v>0</v>
      </c>
      <c r="J1013" s="627">
        <v>58309.3</v>
      </c>
      <c r="K1013" s="629">
        <v>0</v>
      </c>
      <c r="L1013" s="613" t="s">
        <v>1453</v>
      </c>
    </row>
    <row r="1014" spans="1:12" ht="63.75" customHeight="1">
      <c r="A1014" s="502"/>
      <c r="B1014" s="511" t="s">
        <v>1744</v>
      </c>
      <c r="C1014" s="614">
        <v>241</v>
      </c>
      <c r="D1014" s="615">
        <v>8</v>
      </c>
      <c r="E1014" s="616">
        <v>1</v>
      </c>
      <c r="F1014" s="617">
        <v>5430559</v>
      </c>
      <c r="G1014" s="618" t="s">
        <v>1745</v>
      </c>
      <c r="H1014" s="619">
        <v>45614.3</v>
      </c>
      <c r="I1014" s="620">
        <v>0</v>
      </c>
      <c r="J1014" s="619">
        <v>57239.3</v>
      </c>
      <c r="K1014" s="621">
        <v>0</v>
      </c>
      <c r="L1014" s="613" t="s">
        <v>1453</v>
      </c>
    </row>
    <row r="1015" spans="1:12" ht="38.25" customHeight="1">
      <c r="A1015" s="502"/>
      <c r="B1015" s="511" t="s">
        <v>660</v>
      </c>
      <c r="C1015" s="614">
        <v>241</v>
      </c>
      <c r="D1015" s="615">
        <v>8</v>
      </c>
      <c r="E1015" s="616">
        <v>1</v>
      </c>
      <c r="F1015" s="617">
        <v>5430559</v>
      </c>
      <c r="G1015" s="618" t="s">
        <v>1745</v>
      </c>
      <c r="H1015" s="619">
        <v>42779.3</v>
      </c>
      <c r="I1015" s="620">
        <v>0</v>
      </c>
      <c r="J1015" s="619">
        <v>54441.3</v>
      </c>
      <c r="K1015" s="621">
        <v>0</v>
      </c>
      <c r="L1015" s="613" t="s">
        <v>1453</v>
      </c>
    </row>
    <row r="1016" spans="1:12" ht="38.25" customHeight="1">
      <c r="A1016" s="502"/>
      <c r="B1016" s="511" t="s">
        <v>661</v>
      </c>
      <c r="C1016" s="614">
        <v>241</v>
      </c>
      <c r="D1016" s="615">
        <v>8</v>
      </c>
      <c r="E1016" s="616">
        <v>1</v>
      </c>
      <c r="F1016" s="617">
        <v>5430559</v>
      </c>
      <c r="G1016" s="618" t="s">
        <v>1745</v>
      </c>
      <c r="H1016" s="619">
        <v>2835</v>
      </c>
      <c r="I1016" s="620">
        <v>0</v>
      </c>
      <c r="J1016" s="619">
        <v>2798</v>
      </c>
      <c r="K1016" s="621">
        <v>0</v>
      </c>
      <c r="L1016" s="613" t="s">
        <v>1453</v>
      </c>
    </row>
    <row r="1017" spans="1:12" ht="13.5" customHeight="1">
      <c r="A1017" s="502"/>
      <c r="B1017" s="511" t="s">
        <v>1746</v>
      </c>
      <c r="C1017" s="614">
        <v>241</v>
      </c>
      <c r="D1017" s="615">
        <v>8</v>
      </c>
      <c r="E1017" s="616">
        <v>1</v>
      </c>
      <c r="F1017" s="617">
        <v>5430559</v>
      </c>
      <c r="G1017" s="618" t="s">
        <v>1747</v>
      </c>
      <c r="H1017" s="619">
        <v>1070</v>
      </c>
      <c r="I1017" s="620">
        <v>0</v>
      </c>
      <c r="J1017" s="619">
        <v>1070</v>
      </c>
      <c r="K1017" s="621">
        <v>0</v>
      </c>
      <c r="L1017" s="613" t="s">
        <v>1453</v>
      </c>
    </row>
    <row r="1018" spans="1:12" ht="13.5" customHeight="1">
      <c r="A1018" s="502"/>
      <c r="B1018" s="511" t="s">
        <v>1059</v>
      </c>
      <c r="C1018" s="614">
        <v>241</v>
      </c>
      <c r="D1018" s="615">
        <v>8</v>
      </c>
      <c r="E1018" s="616">
        <v>1</v>
      </c>
      <c r="F1018" s="617">
        <v>5430559</v>
      </c>
      <c r="G1018" s="618" t="s">
        <v>1747</v>
      </c>
      <c r="H1018" s="619">
        <v>80</v>
      </c>
      <c r="I1018" s="620">
        <v>0</v>
      </c>
      <c r="J1018" s="619">
        <v>80</v>
      </c>
      <c r="K1018" s="621">
        <v>0</v>
      </c>
      <c r="L1018" s="613" t="s">
        <v>1453</v>
      </c>
    </row>
    <row r="1019" spans="1:12" ht="25.5" customHeight="1">
      <c r="A1019" s="502"/>
      <c r="B1019" s="511" t="s">
        <v>662</v>
      </c>
      <c r="C1019" s="614">
        <v>241</v>
      </c>
      <c r="D1019" s="615">
        <v>8</v>
      </c>
      <c r="E1019" s="616">
        <v>1</v>
      </c>
      <c r="F1019" s="617">
        <v>5430559</v>
      </c>
      <c r="G1019" s="618" t="s">
        <v>1747</v>
      </c>
      <c r="H1019" s="619">
        <v>990</v>
      </c>
      <c r="I1019" s="620">
        <v>0</v>
      </c>
      <c r="J1019" s="619">
        <v>990</v>
      </c>
      <c r="K1019" s="621">
        <v>0</v>
      </c>
      <c r="L1019" s="613" t="s">
        <v>1453</v>
      </c>
    </row>
    <row r="1020" spans="1:12" ht="89.25" customHeight="1">
      <c r="A1020" s="502"/>
      <c r="B1020" s="519" t="s">
        <v>1195</v>
      </c>
      <c r="C1020" s="622">
        <v>241</v>
      </c>
      <c r="D1020" s="623">
        <v>8</v>
      </c>
      <c r="E1020" s="624">
        <v>1</v>
      </c>
      <c r="F1020" s="625">
        <v>5435471</v>
      </c>
      <c r="G1020" s="626">
        <v>0</v>
      </c>
      <c r="H1020" s="627">
        <v>8635.7000000000007</v>
      </c>
      <c r="I1020" s="628">
        <v>0</v>
      </c>
      <c r="J1020" s="627">
        <v>8635.7000000000007</v>
      </c>
      <c r="K1020" s="629">
        <v>0</v>
      </c>
      <c r="L1020" s="613" t="s">
        <v>1453</v>
      </c>
    </row>
    <row r="1021" spans="1:12" ht="13.5" customHeight="1">
      <c r="A1021" s="502"/>
      <c r="B1021" s="511" t="s">
        <v>1746</v>
      </c>
      <c r="C1021" s="614">
        <v>241</v>
      </c>
      <c r="D1021" s="615">
        <v>8</v>
      </c>
      <c r="E1021" s="616">
        <v>1</v>
      </c>
      <c r="F1021" s="617">
        <v>5435471</v>
      </c>
      <c r="G1021" s="618" t="s">
        <v>1747</v>
      </c>
      <c r="H1021" s="619">
        <v>8635.7000000000007</v>
      </c>
      <c r="I1021" s="620">
        <v>0</v>
      </c>
      <c r="J1021" s="619">
        <v>8635.7000000000007</v>
      </c>
      <c r="K1021" s="621">
        <v>0</v>
      </c>
      <c r="L1021" s="613" t="s">
        <v>1453</v>
      </c>
    </row>
    <row r="1022" spans="1:12" ht="38.25" customHeight="1">
      <c r="A1022" s="502"/>
      <c r="B1022" s="511" t="s">
        <v>663</v>
      </c>
      <c r="C1022" s="614">
        <v>241</v>
      </c>
      <c r="D1022" s="615">
        <v>8</v>
      </c>
      <c r="E1022" s="616">
        <v>1</v>
      </c>
      <c r="F1022" s="617">
        <v>5435471</v>
      </c>
      <c r="G1022" s="618" t="s">
        <v>1747</v>
      </c>
      <c r="H1022" s="619">
        <v>8635.7000000000007</v>
      </c>
      <c r="I1022" s="620">
        <v>0</v>
      </c>
      <c r="J1022" s="619">
        <v>8635.7000000000007</v>
      </c>
      <c r="K1022" s="621">
        <v>0</v>
      </c>
      <c r="L1022" s="613" t="s">
        <v>1453</v>
      </c>
    </row>
    <row r="1023" spans="1:12" ht="13.5" customHeight="1">
      <c r="A1023" s="502"/>
      <c r="B1023" s="519" t="s">
        <v>1184</v>
      </c>
      <c r="C1023" s="622">
        <v>241</v>
      </c>
      <c r="D1023" s="623">
        <v>8</v>
      </c>
      <c r="E1023" s="624">
        <v>4</v>
      </c>
      <c r="F1023" s="625">
        <v>0</v>
      </c>
      <c r="G1023" s="626">
        <v>0</v>
      </c>
      <c r="H1023" s="627">
        <v>1600</v>
      </c>
      <c r="I1023" s="628">
        <v>0</v>
      </c>
      <c r="J1023" s="627">
        <v>1600</v>
      </c>
      <c r="K1023" s="629">
        <v>0</v>
      </c>
      <c r="L1023" s="613" t="s">
        <v>1453</v>
      </c>
    </row>
    <row r="1024" spans="1:12" ht="51" customHeight="1">
      <c r="A1024" s="502"/>
      <c r="B1024" s="511" t="s">
        <v>1187</v>
      </c>
      <c r="C1024" s="614">
        <v>241</v>
      </c>
      <c r="D1024" s="615">
        <v>8</v>
      </c>
      <c r="E1024" s="616">
        <v>4</v>
      </c>
      <c r="F1024" s="617">
        <v>5430000</v>
      </c>
      <c r="G1024" s="618">
        <v>0</v>
      </c>
      <c r="H1024" s="619">
        <v>1200</v>
      </c>
      <c r="I1024" s="620">
        <v>0</v>
      </c>
      <c r="J1024" s="619">
        <v>1200</v>
      </c>
      <c r="K1024" s="621">
        <v>0</v>
      </c>
      <c r="L1024" s="613" t="s">
        <v>1453</v>
      </c>
    </row>
    <row r="1025" spans="1:12" ht="51" customHeight="1">
      <c r="A1025" s="502"/>
      <c r="B1025" s="519" t="s">
        <v>1197</v>
      </c>
      <c r="C1025" s="622">
        <v>241</v>
      </c>
      <c r="D1025" s="623">
        <v>8</v>
      </c>
      <c r="E1025" s="624">
        <v>4</v>
      </c>
      <c r="F1025" s="625">
        <v>5439001</v>
      </c>
      <c r="G1025" s="626">
        <v>0</v>
      </c>
      <c r="H1025" s="627">
        <v>1200</v>
      </c>
      <c r="I1025" s="628">
        <v>0</v>
      </c>
      <c r="J1025" s="627">
        <v>1200</v>
      </c>
      <c r="K1025" s="629">
        <v>0</v>
      </c>
      <c r="L1025" s="613" t="s">
        <v>1453</v>
      </c>
    </row>
    <row r="1026" spans="1:12" ht="13.5" customHeight="1">
      <c r="A1026" s="502"/>
      <c r="B1026" s="511" t="s">
        <v>1742</v>
      </c>
      <c r="C1026" s="614">
        <v>241</v>
      </c>
      <c r="D1026" s="615">
        <v>8</v>
      </c>
      <c r="E1026" s="616">
        <v>4</v>
      </c>
      <c r="F1026" s="617">
        <v>5439001</v>
      </c>
      <c r="G1026" s="618" t="s">
        <v>1743</v>
      </c>
      <c r="H1026" s="619">
        <v>60</v>
      </c>
      <c r="I1026" s="620">
        <v>0</v>
      </c>
      <c r="J1026" s="619">
        <v>60</v>
      </c>
      <c r="K1026" s="621">
        <v>0</v>
      </c>
      <c r="L1026" s="613" t="s">
        <v>1453</v>
      </c>
    </row>
    <row r="1027" spans="1:12" ht="38.25" customHeight="1">
      <c r="A1027" s="502"/>
      <c r="B1027" s="511" t="s">
        <v>664</v>
      </c>
      <c r="C1027" s="614">
        <v>241</v>
      </c>
      <c r="D1027" s="615">
        <v>8</v>
      </c>
      <c r="E1027" s="616">
        <v>4</v>
      </c>
      <c r="F1027" s="617">
        <v>5439001</v>
      </c>
      <c r="G1027" s="618" t="s">
        <v>1743</v>
      </c>
      <c r="H1027" s="619">
        <v>60</v>
      </c>
      <c r="I1027" s="620">
        <v>0</v>
      </c>
      <c r="J1027" s="619">
        <v>60</v>
      </c>
      <c r="K1027" s="621">
        <v>0</v>
      </c>
      <c r="L1027" s="613" t="s">
        <v>1453</v>
      </c>
    </row>
    <row r="1028" spans="1:12" ht="13.5" customHeight="1">
      <c r="A1028" s="502"/>
      <c r="B1028" s="511" t="s">
        <v>1746</v>
      </c>
      <c r="C1028" s="614">
        <v>241</v>
      </c>
      <c r="D1028" s="615">
        <v>8</v>
      </c>
      <c r="E1028" s="616">
        <v>4</v>
      </c>
      <c r="F1028" s="617">
        <v>5439001</v>
      </c>
      <c r="G1028" s="618" t="s">
        <v>1747</v>
      </c>
      <c r="H1028" s="619">
        <v>1140</v>
      </c>
      <c r="I1028" s="620">
        <v>0</v>
      </c>
      <c r="J1028" s="619">
        <v>1140</v>
      </c>
      <c r="K1028" s="621">
        <v>0</v>
      </c>
      <c r="L1028" s="613" t="s">
        <v>1453</v>
      </c>
    </row>
    <row r="1029" spans="1:12" ht="51" customHeight="1">
      <c r="A1029" s="502"/>
      <c r="B1029" s="511" t="s">
        <v>665</v>
      </c>
      <c r="C1029" s="614">
        <v>241</v>
      </c>
      <c r="D1029" s="615">
        <v>8</v>
      </c>
      <c r="E1029" s="616">
        <v>4</v>
      </c>
      <c r="F1029" s="617">
        <v>5439001</v>
      </c>
      <c r="G1029" s="618" t="s">
        <v>1747</v>
      </c>
      <c r="H1029" s="619">
        <v>1140</v>
      </c>
      <c r="I1029" s="620">
        <v>0</v>
      </c>
      <c r="J1029" s="619">
        <v>1140</v>
      </c>
      <c r="K1029" s="621">
        <v>0</v>
      </c>
      <c r="L1029" s="613" t="s">
        <v>1453</v>
      </c>
    </row>
    <row r="1030" spans="1:12" ht="25.5" customHeight="1">
      <c r="A1030" s="502"/>
      <c r="B1030" s="511" t="s">
        <v>1408</v>
      </c>
      <c r="C1030" s="614">
        <v>241</v>
      </c>
      <c r="D1030" s="615">
        <v>8</v>
      </c>
      <c r="E1030" s="616">
        <v>4</v>
      </c>
      <c r="F1030" s="617">
        <v>6600000</v>
      </c>
      <c r="G1030" s="618">
        <v>0</v>
      </c>
      <c r="H1030" s="619">
        <v>200</v>
      </c>
      <c r="I1030" s="620">
        <v>0</v>
      </c>
      <c r="J1030" s="619">
        <v>200</v>
      </c>
      <c r="K1030" s="621">
        <v>0</v>
      </c>
      <c r="L1030" s="613" t="s">
        <v>1453</v>
      </c>
    </row>
    <row r="1031" spans="1:12" ht="25.5" customHeight="1">
      <c r="A1031" s="502"/>
      <c r="B1031" s="519" t="s">
        <v>1410</v>
      </c>
      <c r="C1031" s="622">
        <v>241</v>
      </c>
      <c r="D1031" s="623">
        <v>8</v>
      </c>
      <c r="E1031" s="624">
        <v>4</v>
      </c>
      <c r="F1031" s="625">
        <v>6609001</v>
      </c>
      <c r="G1031" s="626">
        <v>0</v>
      </c>
      <c r="H1031" s="627">
        <v>200</v>
      </c>
      <c r="I1031" s="628">
        <v>0</v>
      </c>
      <c r="J1031" s="627">
        <v>200</v>
      </c>
      <c r="K1031" s="629">
        <v>0</v>
      </c>
      <c r="L1031" s="613" t="s">
        <v>1453</v>
      </c>
    </row>
    <row r="1032" spans="1:12" ht="13.5" customHeight="1">
      <c r="A1032" s="502"/>
      <c r="B1032" s="511" t="s">
        <v>1746</v>
      </c>
      <c r="C1032" s="614">
        <v>241</v>
      </c>
      <c r="D1032" s="615">
        <v>8</v>
      </c>
      <c r="E1032" s="616">
        <v>4</v>
      </c>
      <c r="F1032" s="617">
        <v>6609001</v>
      </c>
      <c r="G1032" s="618" t="s">
        <v>1747</v>
      </c>
      <c r="H1032" s="619">
        <v>200</v>
      </c>
      <c r="I1032" s="620">
        <v>0</v>
      </c>
      <c r="J1032" s="619">
        <v>200</v>
      </c>
      <c r="K1032" s="621">
        <v>0</v>
      </c>
      <c r="L1032" s="613" t="s">
        <v>1453</v>
      </c>
    </row>
    <row r="1033" spans="1:12" ht="38.25" customHeight="1">
      <c r="A1033" s="502"/>
      <c r="B1033" s="511" t="s">
        <v>666</v>
      </c>
      <c r="C1033" s="614">
        <v>241</v>
      </c>
      <c r="D1033" s="615">
        <v>8</v>
      </c>
      <c r="E1033" s="616">
        <v>4</v>
      </c>
      <c r="F1033" s="617">
        <v>6609001</v>
      </c>
      <c r="G1033" s="618" t="s">
        <v>1747</v>
      </c>
      <c r="H1033" s="619">
        <v>200</v>
      </c>
      <c r="I1033" s="620">
        <v>0</v>
      </c>
      <c r="J1033" s="619">
        <v>200</v>
      </c>
      <c r="K1033" s="621">
        <v>0</v>
      </c>
      <c r="L1033" s="613" t="s">
        <v>1453</v>
      </c>
    </row>
    <row r="1034" spans="1:12" ht="51" customHeight="1">
      <c r="A1034" s="502"/>
      <c r="B1034" s="511" t="s">
        <v>1430</v>
      </c>
      <c r="C1034" s="614">
        <v>241</v>
      </c>
      <c r="D1034" s="615">
        <v>8</v>
      </c>
      <c r="E1034" s="616">
        <v>4</v>
      </c>
      <c r="F1034" s="617">
        <v>6800000</v>
      </c>
      <c r="G1034" s="618">
        <v>0</v>
      </c>
      <c r="H1034" s="619">
        <v>200</v>
      </c>
      <c r="I1034" s="620">
        <v>0</v>
      </c>
      <c r="J1034" s="619">
        <v>200</v>
      </c>
      <c r="K1034" s="621">
        <v>0</v>
      </c>
      <c r="L1034" s="613" t="s">
        <v>1453</v>
      </c>
    </row>
    <row r="1035" spans="1:12" ht="51" customHeight="1">
      <c r="A1035" s="502"/>
      <c r="B1035" s="519" t="s">
        <v>1432</v>
      </c>
      <c r="C1035" s="622">
        <v>241</v>
      </c>
      <c r="D1035" s="623">
        <v>8</v>
      </c>
      <c r="E1035" s="624">
        <v>4</v>
      </c>
      <c r="F1035" s="625">
        <v>6809001</v>
      </c>
      <c r="G1035" s="626">
        <v>0</v>
      </c>
      <c r="H1035" s="627">
        <v>200</v>
      </c>
      <c r="I1035" s="628">
        <v>0</v>
      </c>
      <c r="J1035" s="627">
        <v>200</v>
      </c>
      <c r="K1035" s="629">
        <v>0</v>
      </c>
      <c r="L1035" s="613" t="s">
        <v>1453</v>
      </c>
    </row>
    <row r="1036" spans="1:12" ht="13.5" customHeight="1">
      <c r="A1036" s="502"/>
      <c r="B1036" s="511" t="s">
        <v>1742</v>
      </c>
      <c r="C1036" s="614">
        <v>241</v>
      </c>
      <c r="D1036" s="615">
        <v>8</v>
      </c>
      <c r="E1036" s="616">
        <v>4</v>
      </c>
      <c r="F1036" s="617">
        <v>6809001</v>
      </c>
      <c r="G1036" s="618" t="s">
        <v>1743</v>
      </c>
      <c r="H1036" s="619">
        <v>60</v>
      </c>
      <c r="I1036" s="620">
        <v>0</v>
      </c>
      <c r="J1036" s="619">
        <v>60</v>
      </c>
      <c r="K1036" s="621">
        <v>0</v>
      </c>
      <c r="L1036" s="613" t="s">
        <v>1453</v>
      </c>
    </row>
    <row r="1037" spans="1:12" ht="63.75" customHeight="1">
      <c r="A1037" s="502"/>
      <c r="B1037" s="511" t="s">
        <v>667</v>
      </c>
      <c r="C1037" s="614">
        <v>241</v>
      </c>
      <c r="D1037" s="615">
        <v>8</v>
      </c>
      <c r="E1037" s="616">
        <v>4</v>
      </c>
      <c r="F1037" s="617">
        <v>6809001</v>
      </c>
      <c r="G1037" s="618" t="s">
        <v>1743</v>
      </c>
      <c r="H1037" s="619">
        <v>60</v>
      </c>
      <c r="I1037" s="620">
        <v>0</v>
      </c>
      <c r="J1037" s="619">
        <v>60</v>
      </c>
      <c r="K1037" s="621">
        <v>0</v>
      </c>
      <c r="L1037" s="613" t="s">
        <v>1453</v>
      </c>
    </row>
    <row r="1038" spans="1:12" ht="13.5" customHeight="1">
      <c r="A1038" s="502"/>
      <c r="B1038" s="511" t="s">
        <v>1746</v>
      </c>
      <c r="C1038" s="614">
        <v>241</v>
      </c>
      <c r="D1038" s="615">
        <v>8</v>
      </c>
      <c r="E1038" s="616">
        <v>4</v>
      </c>
      <c r="F1038" s="617">
        <v>6809001</v>
      </c>
      <c r="G1038" s="618" t="s">
        <v>1747</v>
      </c>
      <c r="H1038" s="619">
        <v>140</v>
      </c>
      <c r="I1038" s="620">
        <v>0</v>
      </c>
      <c r="J1038" s="619">
        <v>140</v>
      </c>
      <c r="K1038" s="621">
        <v>0</v>
      </c>
      <c r="L1038" s="613" t="s">
        <v>1453</v>
      </c>
    </row>
    <row r="1039" spans="1:12" ht="63.75" customHeight="1">
      <c r="A1039" s="502"/>
      <c r="B1039" s="511" t="s">
        <v>668</v>
      </c>
      <c r="C1039" s="614">
        <v>241</v>
      </c>
      <c r="D1039" s="615">
        <v>8</v>
      </c>
      <c r="E1039" s="616">
        <v>4</v>
      </c>
      <c r="F1039" s="617">
        <v>6809001</v>
      </c>
      <c r="G1039" s="618" t="s">
        <v>1747</v>
      </c>
      <c r="H1039" s="619">
        <v>140</v>
      </c>
      <c r="I1039" s="620">
        <v>0</v>
      </c>
      <c r="J1039" s="619">
        <v>140</v>
      </c>
      <c r="K1039" s="621">
        <v>0</v>
      </c>
      <c r="L1039" s="613" t="s">
        <v>1453</v>
      </c>
    </row>
    <row r="1040" spans="1:12" ht="13.5" customHeight="1">
      <c r="A1040" s="502"/>
      <c r="B1040" s="511" t="s">
        <v>1673</v>
      </c>
      <c r="C1040" s="614">
        <v>241</v>
      </c>
      <c r="D1040" s="615">
        <v>10</v>
      </c>
      <c r="E1040" s="616">
        <v>0</v>
      </c>
      <c r="F1040" s="617">
        <v>0</v>
      </c>
      <c r="G1040" s="618">
        <v>0</v>
      </c>
      <c r="H1040" s="619">
        <v>1200</v>
      </c>
      <c r="I1040" s="620">
        <v>0</v>
      </c>
      <c r="J1040" s="619">
        <v>1100</v>
      </c>
      <c r="K1040" s="621">
        <v>0</v>
      </c>
      <c r="L1040" s="613" t="s">
        <v>1453</v>
      </c>
    </row>
    <row r="1041" spans="1:12" ht="13.5" customHeight="1">
      <c r="A1041" s="502"/>
      <c r="B1041" s="519" t="s">
        <v>1674</v>
      </c>
      <c r="C1041" s="622">
        <v>241</v>
      </c>
      <c r="D1041" s="623">
        <v>10</v>
      </c>
      <c r="E1041" s="624">
        <v>6</v>
      </c>
      <c r="F1041" s="625">
        <v>0</v>
      </c>
      <c r="G1041" s="626">
        <v>0</v>
      </c>
      <c r="H1041" s="627">
        <v>1200</v>
      </c>
      <c r="I1041" s="628">
        <v>0</v>
      </c>
      <c r="J1041" s="627">
        <v>1100</v>
      </c>
      <c r="K1041" s="629">
        <v>0</v>
      </c>
      <c r="L1041" s="613" t="s">
        <v>1453</v>
      </c>
    </row>
    <row r="1042" spans="1:12" ht="51" customHeight="1">
      <c r="A1042" s="502"/>
      <c r="B1042" s="511" t="s">
        <v>1803</v>
      </c>
      <c r="C1042" s="614">
        <v>241</v>
      </c>
      <c r="D1042" s="615">
        <v>10</v>
      </c>
      <c r="E1042" s="616">
        <v>6</v>
      </c>
      <c r="F1042" s="617">
        <v>5220000</v>
      </c>
      <c r="G1042" s="618">
        <v>0</v>
      </c>
      <c r="H1042" s="619">
        <v>1000</v>
      </c>
      <c r="I1042" s="620">
        <v>0</v>
      </c>
      <c r="J1042" s="619">
        <v>1000</v>
      </c>
      <c r="K1042" s="621">
        <v>0</v>
      </c>
      <c r="L1042" s="613" t="s">
        <v>1453</v>
      </c>
    </row>
    <row r="1043" spans="1:12" ht="63.75" customHeight="1">
      <c r="A1043" s="502"/>
      <c r="B1043" s="519" t="s">
        <v>1805</v>
      </c>
      <c r="C1043" s="622">
        <v>241</v>
      </c>
      <c r="D1043" s="623">
        <v>10</v>
      </c>
      <c r="E1043" s="624">
        <v>6</v>
      </c>
      <c r="F1043" s="625">
        <v>5229001</v>
      </c>
      <c r="G1043" s="626">
        <v>0</v>
      </c>
      <c r="H1043" s="627">
        <v>1000</v>
      </c>
      <c r="I1043" s="628">
        <v>0</v>
      </c>
      <c r="J1043" s="627">
        <v>1000</v>
      </c>
      <c r="K1043" s="629">
        <v>0</v>
      </c>
      <c r="L1043" s="613" t="s">
        <v>1453</v>
      </c>
    </row>
    <row r="1044" spans="1:12" ht="13.5" customHeight="1">
      <c r="A1044" s="502"/>
      <c r="B1044" s="511" t="s">
        <v>1746</v>
      </c>
      <c r="C1044" s="614">
        <v>241</v>
      </c>
      <c r="D1044" s="615">
        <v>10</v>
      </c>
      <c r="E1044" s="616">
        <v>6</v>
      </c>
      <c r="F1044" s="617">
        <v>5229001</v>
      </c>
      <c r="G1044" s="618" t="s">
        <v>1747</v>
      </c>
      <c r="H1044" s="619">
        <v>1000</v>
      </c>
      <c r="I1044" s="620">
        <v>0</v>
      </c>
      <c r="J1044" s="619">
        <v>1000</v>
      </c>
      <c r="K1044" s="621">
        <v>0</v>
      </c>
      <c r="L1044" s="613" t="s">
        <v>1453</v>
      </c>
    </row>
    <row r="1045" spans="1:12" ht="38.25" customHeight="1">
      <c r="A1045" s="502"/>
      <c r="B1045" s="511" t="s">
        <v>669</v>
      </c>
      <c r="C1045" s="614">
        <v>241</v>
      </c>
      <c r="D1045" s="615">
        <v>10</v>
      </c>
      <c r="E1045" s="616">
        <v>6</v>
      </c>
      <c r="F1045" s="617">
        <v>5229001</v>
      </c>
      <c r="G1045" s="618" t="s">
        <v>1747</v>
      </c>
      <c r="H1045" s="619">
        <v>1000</v>
      </c>
      <c r="I1045" s="620">
        <v>0</v>
      </c>
      <c r="J1045" s="619">
        <v>1000</v>
      </c>
      <c r="K1045" s="621">
        <v>0</v>
      </c>
      <c r="L1045" s="613" t="s">
        <v>1453</v>
      </c>
    </row>
    <row r="1046" spans="1:12" ht="25.5" customHeight="1">
      <c r="A1046" s="502"/>
      <c r="B1046" s="511" t="s">
        <v>1816</v>
      </c>
      <c r="C1046" s="614">
        <v>241</v>
      </c>
      <c r="D1046" s="615">
        <v>10</v>
      </c>
      <c r="E1046" s="616">
        <v>6</v>
      </c>
      <c r="F1046" s="617">
        <v>5300000</v>
      </c>
      <c r="G1046" s="618">
        <v>0</v>
      </c>
      <c r="H1046" s="619">
        <v>200</v>
      </c>
      <c r="I1046" s="620">
        <v>0</v>
      </c>
      <c r="J1046" s="619">
        <v>100</v>
      </c>
      <c r="K1046" s="621">
        <v>0</v>
      </c>
      <c r="L1046" s="613" t="s">
        <v>1453</v>
      </c>
    </row>
    <row r="1047" spans="1:12" ht="38.25" customHeight="1">
      <c r="A1047" s="502"/>
      <c r="B1047" s="519" t="s">
        <v>1818</v>
      </c>
      <c r="C1047" s="622">
        <v>241</v>
      </c>
      <c r="D1047" s="623">
        <v>10</v>
      </c>
      <c r="E1047" s="624">
        <v>6</v>
      </c>
      <c r="F1047" s="625">
        <v>5309001</v>
      </c>
      <c r="G1047" s="626">
        <v>0</v>
      </c>
      <c r="H1047" s="627">
        <v>200</v>
      </c>
      <c r="I1047" s="628">
        <v>0</v>
      </c>
      <c r="J1047" s="627">
        <v>100</v>
      </c>
      <c r="K1047" s="629">
        <v>0</v>
      </c>
      <c r="L1047" s="613" t="s">
        <v>1453</v>
      </c>
    </row>
    <row r="1048" spans="1:12" ht="13.5" customHeight="1">
      <c r="A1048" s="502"/>
      <c r="B1048" s="511" t="s">
        <v>1742</v>
      </c>
      <c r="C1048" s="614">
        <v>241</v>
      </c>
      <c r="D1048" s="615">
        <v>10</v>
      </c>
      <c r="E1048" s="616">
        <v>6</v>
      </c>
      <c r="F1048" s="617">
        <v>5309001</v>
      </c>
      <c r="G1048" s="618" t="s">
        <v>1743</v>
      </c>
      <c r="H1048" s="619">
        <v>200</v>
      </c>
      <c r="I1048" s="620">
        <v>0</v>
      </c>
      <c r="J1048" s="619">
        <v>100</v>
      </c>
      <c r="K1048" s="621">
        <v>0</v>
      </c>
      <c r="L1048" s="613" t="s">
        <v>1453</v>
      </c>
    </row>
    <row r="1049" spans="1:12" ht="38.25" customHeight="1">
      <c r="A1049" s="502"/>
      <c r="B1049" s="511" t="s">
        <v>670</v>
      </c>
      <c r="C1049" s="614">
        <v>241</v>
      </c>
      <c r="D1049" s="615">
        <v>10</v>
      </c>
      <c r="E1049" s="616">
        <v>6</v>
      </c>
      <c r="F1049" s="617">
        <v>5309001</v>
      </c>
      <c r="G1049" s="618" t="s">
        <v>1743</v>
      </c>
      <c r="H1049" s="619">
        <v>200</v>
      </c>
      <c r="I1049" s="620">
        <v>0</v>
      </c>
      <c r="J1049" s="619">
        <v>100</v>
      </c>
      <c r="K1049" s="621">
        <v>0</v>
      </c>
      <c r="L1049" s="613" t="s">
        <v>1453</v>
      </c>
    </row>
    <row r="1050" spans="1:12" ht="25.5" customHeight="1">
      <c r="A1050" s="502"/>
      <c r="B1050" s="519" t="s">
        <v>671</v>
      </c>
      <c r="C1050" s="622">
        <v>271</v>
      </c>
      <c r="D1050" s="623">
        <v>0</v>
      </c>
      <c r="E1050" s="624">
        <v>0</v>
      </c>
      <c r="F1050" s="625">
        <v>0</v>
      </c>
      <c r="G1050" s="626">
        <v>0</v>
      </c>
      <c r="H1050" s="627">
        <v>181369.9</v>
      </c>
      <c r="I1050" s="628">
        <v>3253.4</v>
      </c>
      <c r="J1050" s="627">
        <v>192339.9</v>
      </c>
      <c r="K1050" s="629">
        <v>3253.4</v>
      </c>
      <c r="L1050" s="613" t="s">
        <v>1453</v>
      </c>
    </row>
    <row r="1051" spans="1:12" ht="13.5" customHeight="1">
      <c r="A1051" s="502"/>
      <c r="B1051" s="511" t="s">
        <v>1737</v>
      </c>
      <c r="C1051" s="614">
        <v>271</v>
      </c>
      <c r="D1051" s="615">
        <v>7</v>
      </c>
      <c r="E1051" s="616">
        <v>0</v>
      </c>
      <c r="F1051" s="617">
        <v>0</v>
      </c>
      <c r="G1051" s="618">
        <v>0</v>
      </c>
      <c r="H1051" s="619">
        <v>107933.5</v>
      </c>
      <c r="I1051" s="620">
        <v>3200</v>
      </c>
      <c r="J1051" s="619">
        <v>118453.5</v>
      </c>
      <c r="K1051" s="621">
        <v>3200</v>
      </c>
      <c r="L1051" s="613" t="s">
        <v>1453</v>
      </c>
    </row>
    <row r="1052" spans="1:12" ht="13.5" customHeight="1">
      <c r="A1052" s="502"/>
      <c r="B1052" s="519" t="s">
        <v>1750</v>
      </c>
      <c r="C1052" s="622">
        <v>271</v>
      </c>
      <c r="D1052" s="623">
        <v>7</v>
      </c>
      <c r="E1052" s="624">
        <v>2</v>
      </c>
      <c r="F1052" s="625">
        <v>0</v>
      </c>
      <c r="G1052" s="626">
        <v>0</v>
      </c>
      <c r="H1052" s="627">
        <v>101507</v>
      </c>
      <c r="I1052" s="628">
        <v>0</v>
      </c>
      <c r="J1052" s="627">
        <v>112027</v>
      </c>
      <c r="K1052" s="629">
        <v>0</v>
      </c>
      <c r="L1052" s="613" t="s">
        <v>1453</v>
      </c>
    </row>
    <row r="1053" spans="1:12" ht="63.75" customHeight="1">
      <c r="A1053" s="502"/>
      <c r="B1053" s="511" t="s">
        <v>1230</v>
      </c>
      <c r="C1053" s="614">
        <v>271</v>
      </c>
      <c r="D1053" s="615">
        <v>7</v>
      </c>
      <c r="E1053" s="616">
        <v>2</v>
      </c>
      <c r="F1053" s="617">
        <v>5530000</v>
      </c>
      <c r="G1053" s="618">
        <v>0</v>
      </c>
      <c r="H1053" s="619">
        <v>101507</v>
      </c>
      <c r="I1053" s="620">
        <v>0</v>
      </c>
      <c r="J1053" s="619">
        <v>112027</v>
      </c>
      <c r="K1053" s="621">
        <v>0</v>
      </c>
      <c r="L1053" s="613" t="s">
        <v>1453</v>
      </c>
    </row>
    <row r="1054" spans="1:12" ht="102" customHeight="1">
      <c r="A1054" s="502"/>
      <c r="B1054" s="519" t="s">
        <v>1232</v>
      </c>
      <c r="C1054" s="622">
        <v>271</v>
      </c>
      <c r="D1054" s="623">
        <v>7</v>
      </c>
      <c r="E1054" s="624">
        <v>2</v>
      </c>
      <c r="F1054" s="625">
        <v>5530359</v>
      </c>
      <c r="G1054" s="626">
        <v>0</v>
      </c>
      <c r="H1054" s="627">
        <v>87249</v>
      </c>
      <c r="I1054" s="628">
        <v>0</v>
      </c>
      <c r="J1054" s="627">
        <v>97769</v>
      </c>
      <c r="K1054" s="629">
        <v>0</v>
      </c>
      <c r="L1054" s="613" t="s">
        <v>1453</v>
      </c>
    </row>
    <row r="1055" spans="1:12" ht="63.75" customHeight="1">
      <c r="A1055" s="502"/>
      <c r="B1055" s="511" t="s">
        <v>1744</v>
      </c>
      <c r="C1055" s="614">
        <v>271</v>
      </c>
      <c r="D1055" s="615">
        <v>7</v>
      </c>
      <c r="E1055" s="616">
        <v>2</v>
      </c>
      <c r="F1055" s="617">
        <v>5530359</v>
      </c>
      <c r="G1055" s="618" t="s">
        <v>1745</v>
      </c>
      <c r="H1055" s="619">
        <v>84485</v>
      </c>
      <c r="I1055" s="620">
        <v>0</v>
      </c>
      <c r="J1055" s="619">
        <v>95005</v>
      </c>
      <c r="K1055" s="621">
        <v>0</v>
      </c>
      <c r="L1055" s="613" t="s">
        <v>1453</v>
      </c>
    </row>
    <row r="1056" spans="1:12" ht="38.25" customHeight="1">
      <c r="A1056" s="502"/>
      <c r="B1056" s="511" t="s">
        <v>673</v>
      </c>
      <c r="C1056" s="614">
        <v>271</v>
      </c>
      <c r="D1056" s="615">
        <v>7</v>
      </c>
      <c r="E1056" s="616">
        <v>2</v>
      </c>
      <c r="F1056" s="617">
        <v>5530359</v>
      </c>
      <c r="G1056" s="618" t="s">
        <v>1745</v>
      </c>
      <c r="H1056" s="619">
        <v>20330</v>
      </c>
      <c r="I1056" s="620">
        <v>0</v>
      </c>
      <c r="J1056" s="619">
        <v>20386</v>
      </c>
      <c r="K1056" s="621">
        <v>0</v>
      </c>
      <c r="L1056" s="613" t="s">
        <v>1453</v>
      </c>
    </row>
    <row r="1057" spans="1:12" ht="38.25" customHeight="1">
      <c r="A1057" s="502"/>
      <c r="B1057" s="511" t="s">
        <v>674</v>
      </c>
      <c r="C1057" s="614">
        <v>271</v>
      </c>
      <c r="D1057" s="615">
        <v>7</v>
      </c>
      <c r="E1057" s="616">
        <v>2</v>
      </c>
      <c r="F1057" s="617">
        <v>5530359</v>
      </c>
      <c r="G1057" s="618" t="s">
        <v>1745</v>
      </c>
      <c r="H1057" s="619">
        <v>1144</v>
      </c>
      <c r="I1057" s="620">
        <v>0</v>
      </c>
      <c r="J1057" s="619">
        <v>1144</v>
      </c>
      <c r="K1057" s="621">
        <v>0</v>
      </c>
      <c r="L1057" s="613" t="s">
        <v>1453</v>
      </c>
    </row>
    <row r="1058" spans="1:12" ht="51" customHeight="1">
      <c r="A1058" s="502"/>
      <c r="B1058" s="511" t="s">
        <v>675</v>
      </c>
      <c r="C1058" s="614">
        <v>271</v>
      </c>
      <c r="D1058" s="615">
        <v>7</v>
      </c>
      <c r="E1058" s="616">
        <v>2</v>
      </c>
      <c r="F1058" s="617">
        <v>5530359</v>
      </c>
      <c r="G1058" s="618" t="s">
        <v>1745</v>
      </c>
      <c r="H1058" s="619">
        <v>14426</v>
      </c>
      <c r="I1058" s="620">
        <v>0</v>
      </c>
      <c r="J1058" s="619">
        <v>18181</v>
      </c>
      <c r="K1058" s="621">
        <v>0</v>
      </c>
      <c r="L1058" s="613" t="s">
        <v>1453</v>
      </c>
    </row>
    <row r="1059" spans="1:12" ht="51" customHeight="1">
      <c r="A1059" s="502"/>
      <c r="B1059" s="511" t="s">
        <v>676</v>
      </c>
      <c r="C1059" s="614">
        <v>271</v>
      </c>
      <c r="D1059" s="615">
        <v>7</v>
      </c>
      <c r="E1059" s="616">
        <v>2</v>
      </c>
      <c r="F1059" s="617">
        <v>5530359</v>
      </c>
      <c r="G1059" s="618" t="s">
        <v>1745</v>
      </c>
      <c r="H1059" s="619">
        <v>23076</v>
      </c>
      <c r="I1059" s="620">
        <v>0</v>
      </c>
      <c r="J1059" s="619">
        <v>23998</v>
      </c>
      <c r="K1059" s="621">
        <v>0</v>
      </c>
      <c r="L1059" s="613" t="s">
        <v>1453</v>
      </c>
    </row>
    <row r="1060" spans="1:12" ht="51" customHeight="1">
      <c r="A1060" s="502"/>
      <c r="B1060" s="511" t="s">
        <v>677</v>
      </c>
      <c r="C1060" s="614">
        <v>271</v>
      </c>
      <c r="D1060" s="615">
        <v>7</v>
      </c>
      <c r="E1060" s="616">
        <v>2</v>
      </c>
      <c r="F1060" s="617">
        <v>5530359</v>
      </c>
      <c r="G1060" s="618" t="s">
        <v>1745</v>
      </c>
      <c r="H1060" s="619">
        <v>2629</v>
      </c>
      <c r="I1060" s="620">
        <v>0</v>
      </c>
      <c r="J1060" s="619">
        <v>2620</v>
      </c>
      <c r="K1060" s="621">
        <v>0</v>
      </c>
      <c r="L1060" s="613" t="s">
        <v>1453</v>
      </c>
    </row>
    <row r="1061" spans="1:12" ht="51" customHeight="1">
      <c r="A1061" s="502"/>
      <c r="B1061" s="511" t="s">
        <v>678</v>
      </c>
      <c r="C1061" s="614">
        <v>271</v>
      </c>
      <c r="D1061" s="615">
        <v>7</v>
      </c>
      <c r="E1061" s="616">
        <v>2</v>
      </c>
      <c r="F1061" s="617">
        <v>5530359</v>
      </c>
      <c r="G1061" s="618" t="s">
        <v>1745</v>
      </c>
      <c r="H1061" s="619">
        <v>22880</v>
      </c>
      <c r="I1061" s="620">
        <v>0</v>
      </c>
      <c r="J1061" s="619">
        <v>28676</v>
      </c>
      <c r="K1061" s="621">
        <v>0</v>
      </c>
      <c r="L1061" s="613" t="s">
        <v>1453</v>
      </c>
    </row>
    <row r="1062" spans="1:12" ht="13.5" customHeight="1">
      <c r="A1062" s="502"/>
      <c r="B1062" s="511" t="s">
        <v>1746</v>
      </c>
      <c r="C1062" s="614">
        <v>271</v>
      </c>
      <c r="D1062" s="615">
        <v>7</v>
      </c>
      <c r="E1062" s="616">
        <v>2</v>
      </c>
      <c r="F1062" s="617">
        <v>5530359</v>
      </c>
      <c r="G1062" s="618" t="s">
        <v>1747</v>
      </c>
      <c r="H1062" s="619">
        <v>2764</v>
      </c>
      <c r="I1062" s="620">
        <v>0</v>
      </c>
      <c r="J1062" s="619">
        <v>2764</v>
      </c>
      <c r="K1062" s="621">
        <v>0</v>
      </c>
      <c r="L1062" s="613" t="s">
        <v>1453</v>
      </c>
    </row>
    <row r="1063" spans="1:12" ht="25.5" customHeight="1">
      <c r="A1063" s="502"/>
      <c r="B1063" s="511" t="s">
        <v>679</v>
      </c>
      <c r="C1063" s="614">
        <v>271</v>
      </c>
      <c r="D1063" s="615">
        <v>7</v>
      </c>
      <c r="E1063" s="616">
        <v>2</v>
      </c>
      <c r="F1063" s="617">
        <v>5530359</v>
      </c>
      <c r="G1063" s="618" t="s">
        <v>1747</v>
      </c>
      <c r="H1063" s="619">
        <v>1985</v>
      </c>
      <c r="I1063" s="620">
        <v>0</v>
      </c>
      <c r="J1063" s="619">
        <v>1985</v>
      </c>
      <c r="K1063" s="621">
        <v>0</v>
      </c>
      <c r="L1063" s="613" t="s">
        <v>1453</v>
      </c>
    </row>
    <row r="1064" spans="1:12" ht="25.5" customHeight="1">
      <c r="A1064" s="502"/>
      <c r="B1064" s="511" t="s">
        <v>680</v>
      </c>
      <c r="C1064" s="614">
        <v>271</v>
      </c>
      <c r="D1064" s="615">
        <v>7</v>
      </c>
      <c r="E1064" s="616">
        <v>2</v>
      </c>
      <c r="F1064" s="617">
        <v>5530359</v>
      </c>
      <c r="G1064" s="618" t="s">
        <v>1747</v>
      </c>
      <c r="H1064" s="619">
        <v>779</v>
      </c>
      <c r="I1064" s="620">
        <v>0</v>
      </c>
      <c r="J1064" s="619">
        <v>779</v>
      </c>
      <c r="K1064" s="621">
        <v>0</v>
      </c>
      <c r="L1064" s="613" t="s">
        <v>1453</v>
      </c>
    </row>
    <row r="1065" spans="1:12" ht="114.75" customHeight="1">
      <c r="A1065" s="502"/>
      <c r="B1065" s="519" t="s">
        <v>1234</v>
      </c>
      <c r="C1065" s="622">
        <v>271</v>
      </c>
      <c r="D1065" s="623">
        <v>7</v>
      </c>
      <c r="E1065" s="624">
        <v>2</v>
      </c>
      <c r="F1065" s="625">
        <v>5535471</v>
      </c>
      <c r="G1065" s="626">
        <v>0</v>
      </c>
      <c r="H1065" s="627">
        <v>14258</v>
      </c>
      <c r="I1065" s="628">
        <v>0</v>
      </c>
      <c r="J1065" s="627">
        <v>14258</v>
      </c>
      <c r="K1065" s="629">
        <v>0</v>
      </c>
      <c r="L1065" s="613" t="s">
        <v>1453</v>
      </c>
    </row>
    <row r="1066" spans="1:12" ht="63.75" customHeight="1">
      <c r="A1066" s="502"/>
      <c r="B1066" s="511" t="s">
        <v>1744</v>
      </c>
      <c r="C1066" s="614">
        <v>271</v>
      </c>
      <c r="D1066" s="615">
        <v>7</v>
      </c>
      <c r="E1066" s="616">
        <v>2</v>
      </c>
      <c r="F1066" s="617">
        <v>5535471</v>
      </c>
      <c r="G1066" s="618" t="s">
        <v>1745</v>
      </c>
      <c r="H1066" s="619">
        <v>14258</v>
      </c>
      <c r="I1066" s="620">
        <v>0</v>
      </c>
      <c r="J1066" s="619">
        <v>14258</v>
      </c>
      <c r="K1066" s="621">
        <v>0</v>
      </c>
      <c r="L1066" s="613" t="s">
        <v>1453</v>
      </c>
    </row>
    <row r="1067" spans="1:12" ht="51" customHeight="1">
      <c r="A1067" s="502"/>
      <c r="B1067" s="511" t="s">
        <v>681</v>
      </c>
      <c r="C1067" s="614">
        <v>271</v>
      </c>
      <c r="D1067" s="615">
        <v>7</v>
      </c>
      <c r="E1067" s="616">
        <v>2</v>
      </c>
      <c r="F1067" s="617">
        <v>5535471</v>
      </c>
      <c r="G1067" s="618" t="s">
        <v>1745</v>
      </c>
      <c r="H1067" s="619">
        <v>5604</v>
      </c>
      <c r="I1067" s="620">
        <v>0</v>
      </c>
      <c r="J1067" s="619">
        <v>5604</v>
      </c>
      <c r="K1067" s="621">
        <v>0</v>
      </c>
      <c r="L1067" s="613" t="s">
        <v>1453</v>
      </c>
    </row>
    <row r="1068" spans="1:12" ht="51" customHeight="1">
      <c r="A1068" s="502"/>
      <c r="B1068" s="511" t="s">
        <v>682</v>
      </c>
      <c r="C1068" s="614">
        <v>271</v>
      </c>
      <c r="D1068" s="615">
        <v>7</v>
      </c>
      <c r="E1068" s="616">
        <v>2</v>
      </c>
      <c r="F1068" s="617">
        <v>5535471</v>
      </c>
      <c r="G1068" s="618" t="s">
        <v>1745</v>
      </c>
      <c r="H1068" s="619">
        <v>8654</v>
      </c>
      <c r="I1068" s="620">
        <v>0</v>
      </c>
      <c r="J1068" s="619">
        <v>8654</v>
      </c>
      <c r="K1068" s="621">
        <v>0</v>
      </c>
      <c r="L1068" s="613" t="s">
        <v>1453</v>
      </c>
    </row>
    <row r="1069" spans="1:12" ht="13.5" customHeight="1">
      <c r="A1069" s="502"/>
      <c r="B1069" s="519" t="s">
        <v>1778</v>
      </c>
      <c r="C1069" s="622">
        <v>271</v>
      </c>
      <c r="D1069" s="623">
        <v>7</v>
      </c>
      <c r="E1069" s="624">
        <v>7</v>
      </c>
      <c r="F1069" s="625">
        <v>0</v>
      </c>
      <c r="G1069" s="626">
        <v>0</v>
      </c>
      <c r="H1069" s="627">
        <v>6426.5</v>
      </c>
      <c r="I1069" s="628">
        <v>3200</v>
      </c>
      <c r="J1069" s="627">
        <v>6426.5</v>
      </c>
      <c r="K1069" s="629">
        <v>3200</v>
      </c>
      <c r="L1069" s="613" t="s">
        <v>1453</v>
      </c>
    </row>
    <row r="1070" spans="1:12" ht="38.25" customHeight="1">
      <c r="A1070" s="502"/>
      <c r="B1070" s="511" t="s">
        <v>1434</v>
      </c>
      <c r="C1070" s="614">
        <v>271</v>
      </c>
      <c r="D1070" s="615">
        <v>7</v>
      </c>
      <c r="E1070" s="616">
        <v>7</v>
      </c>
      <c r="F1070" s="617">
        <v>6900000</v>
      </c>
      <c r="G1070" s="618">
        <v>0</v>
      </c>
      <c r="H1070" s="619">
        <v>6426.5</v>
      </c>
      <c r="I1070" s="620">
        <v>3200</v>
      </c>
      <c r="J1070" s="619">
        <v>6426.5</v>
      </c>
      <c r="K1070" s="621">
        <v>3200</v>
      </c>
      <c r="L1070" s="613" t="s">
        <v>1453</v>
      </c>
    </row>
    <row r="1071" spans="1:12" ht="76.5" customHeight="1">
      <c r="A1071" s="502"/>
      <c r="B1071" s="519" t="s">
        <v>1435</v>
      </c>
      <c r="C1071" s="622">
        <v>271</v>
      </c>
      <c r="D1071" s="623">
        <v>7</v>
      </c>
      <c r="E1071" s="624">
        <v>7</v>
      </c>
      <c r="F1071" s="625">
        <v>6905407</v>
      </c>
      <c r="G1071" s="626">
        <v>0</v>
      </c>
      <c r="H1071" s="627">
        <v>821.6</v>
      </c>
      <c r="I1071" s="628">
        <v>0</v>
      </c>
      <c r="J1071" s="627">
        <v>821.6</v>
      </c>
      <c r="K1071" s="629">
        <v>0</v>
      </c>
      <c r="L1071" s="613" t="s">
        <v>1453</v>
      </c>
    </row>
    <row r="1072" spans="1:12" ht="13.5" customHeight="1">
      <c r="A1072" s="502"/>
      <c r="B1072" s="511" t="s">
        <v>1746</v>
      </c>
      <c r="C1072" s="614">
        <v>271</v>
      </c>
      <c r="D1072" s="615">
        <v>7</v>
      </c>
      <c r="E1072" s="616">
        <v>7</v>
      </c>
      <c r="F1072" s="617">
        <v>6905407</v>
      </c>
      <c r="G1072" s="618" t="s">
        <v>1747</v>
      </c>
      <c r="H1072" s="619">
        <v>821.6</v>
      </c>
      <c r="I1072" s="620">
        <v>0</v>
      </c>
      <c r="J1072" s="619">
        <v>821.6</v>
      </c>
      <c r="K1072" s="621">
        <v>0</v>
      </c>
      <c r="L1072" s="613" t="s">
        <v>1453</v>
      </c>
    </row>
    <row r="1073" spans="1:12" ht="51" customHeight="1">
      <c r="A1073" s="502"/>
      <c r="B1073" s="511" t="s">
        <v>684</v>
      </c>
      <c r="C1073" s="614">
        <v>271</v>
      </c>
      <c r="D1073" s="615">
        <v>7</v>
      </c>
      <c r="E1073" s="616">
        <v>7</v>
      </c>
      <c r="F1073" s="617">
        <v>6905407</v>
      </c>
      <c r="G1073" s="618" t="s">
        <v>1747</v>
      </c>
      <c r="H1073" s="619">
        <v>352.9</v>
      </c>
      <c r="I1073" s="620">
        <v>0</v>
      </c>
      <c r="J1073" s="619">
        <v>352.9</v>
      </c>
      <c r="K1073" s="621">
        <v>0</v>
      </c>
      <c r="L1073" s="613" t="s">
        <v>1453</v>
      </c>
    </row>
    <row r="1074" spans="1:12" ht="38.25" customHeight="1">
      <c r="A1074" s="502"/>
      <c r="B1074" s="511" t="s">
        <v>685</v>
      </c>
      <c r="C1074" s="614">
        <v>271</v>
      </c>
      <c r="D1074" s="615">
        <v>7</v>
      </c>
      <c r="E1074" s="616">
        <v>7</v>
      </c>
      <c r="F1074" s="617">
        <v>6905407</v>
      </c>
      <c r="G1074" s="618" t="s">
        <v>1747</v>
      </c>
      <c r="H1074" s="619">
        <v>211.7</v>
      </c>
      <c r="I1074" s="620">
        <v>0</v>
      </c>
      <c r="J1074" s="619">
        <v>211.7</v>
      </c>
      <c r="K1074" s="621">
        <v>0</v>
      </c>
      <c r="L1074" s="613" t="s">
        <v>1453</v>
      </c>
    </row>
    <row r="1075" spans="1:12" ht="38.25" customHeight="1">
      <c r="A1075" s="502"/>
      <c r="B1075" s="511" t="s">
        <v>686</v>
      </c>
      <c r="C1075" s="614">
        <v>271</v>
      </c>
      <c r="D1075" s="615">
        <v>7</v>
      </c>
      <c r="E1075" s="616">
        <v>7</v>
      </c>
      <c r="F1075" s="617">
        <v>6905407</v>
      </c>
      <c r="G1075" s="618" t="s">
        <v>1747</v>
      </c>
      <c r="H1075" s="619">
        <v>128.5</v>
      </c>
      <c r="I1075" s="620">
        <v>0</v>
      </c>
      <c r="J1075" s="619">
        <v>128.5</v>
      </c>
      <c r="K1075" s="621">
        <v>0</v>
      </c>
      <c r="L1075" s="613" t="s">
        <v>1453</v>
      </c>
    </row>
    <row r="1076" spans="1:12" ht="38.25" customHeight="1">
      <c r="A1076" s="502"/>
      <c r="B1076" s="511" t="s">
        <v>687</v>
      </c>
      <c r="C1076" s="614">
        <v>271</v>
      </c>
      <c r="D1076" s="615">
        <v>7</v>
      </c>
      <c r="E1076" s="616">
        <v>7</v>
      </c>
      <c r="F1076" s="617">
        <v>6905407</v>
      </c>
      <c r="G1076" s="618" t="s">
        <v>1747</v>
      </c>
      <c r="H1076" s="619">
        <v>128.5</v>
      </c>
      <c r="I1076" s="620">
        <v>0</v>
      </c>
      <c r="J1076" s="619">
        <v>128.5</v>
      </c>
      <c r="K1076" s="621">
        <v>0</v>
      </c>
      <c r="L1076" s="613" t="s">
        <v>1453</v>
      </c>
    </row>
    <row r="1077" spans="1:12" ht="57" customHeight="1">
      <c r="A1077" s="502"/>
      <c r="B1077" s="519" t="s">
        <v>1437</v>
      </c>
      <c r="C1077" s="622">
        <v>271</v>
      </c>
      <c r="D1077" s="623">
        <v>7</v>
      </c>
      <c r="E1077" s="624">
        <v>7</v>
      </c>
      <c r="F1077" s="625">
        <v>6905510</v>
      </c>
      <c r="G1077" s="626">
        <v>0</v>
      </c>
      <c r="H1077" s="627">
        <v>3200</v>
      </c>
      <c r="I1077" s="628">
        <v>3200</v>
      </c>
      <c r="J1077" s="627">
        <v>3200</v>
      </c>
      <c r="K1077" s="629">
        <v>3200</v>
      </c>
      <c r="L1077" s="613" t="s">
        <v>1453</v>
      </c>
    </row>
    <row r="1078" spans="1:12" ht="25.5" customHeight="1">
      <c r="A1078" s="502"/>
      <c r="B1078" s="511" t="s">
        <v>1770</v>
      </c>
      <c r="C1078" s="614">
        <v>271</v>
      </c>
      <c r="D1078" s="615">
        <v>7</v>
      </c>
      <c r="E1078" s="616">
        <v>7</v>
      </c>
      <c r="F1078" s="617">
        <v>6905510</v>
      </c>
      <c r="G1078" s="618" t="s">
        <v>1771</v>
      </c>
      <c r="H1078" s="619">
        <v>3200</v>
      </c>
      <c r="I1078" s="620">
        <v>3200</v>
      </c>
      <c r="J1078" s="619">
        <v>3200</v>
      </c>
      <c r="K1078" s="621">
        <v>3200</v>
      </c>
      <c r="L1078" s="613" t="s">
        <v>1453</v>
      </c>
    </row>
    <row r="1079" spans="1:12" ht="25.5" customHeight="1">
      <c r="A1079" s="502"/>
      <c r="B1079" s="511" t="s">
        <v>936</v>
      </c>
      <c r="C1079" s="614">
        <v>271</v>
      </c>
      <c r="D1079" s="615">
        <v>7</v>
      </c>
      <c r="E1079" s="616">
        <v>7</v>
      </c>
      <c r="F1079" s="617">
        <v>6905510</v>
      </c>
      <c r="G1079" s="618" t="s">
        <v>1771</v>
      </c>
      <c r="H1079" s="619">
        <v>3200</v>
      </c>
      <c r="I1079" s="620">
        <v>3200</v>
      </c>
      <c r="J1079" s="619">
        <v>3200</v>
      </c>
      <c r="K1079" s="621">
        <v>3200</v>
      </c>
      <c r="L1079" s="613" t="s">
        <v>1453</v>
      </c>
    </row>
    <row r="1080" spans="1:12" ht="51" customHeight="1">
      <c r="A1080" s="502"/>
      <c r="B1080" s="519" t="s">
        <v>1438</v>
      </c>
      <c r="C1080" s="622">
        <v>271</v>
      </c>
      <c r="D1080" s="623">
        <v>7</v>
      </c>
      <c r="E1080" s="624">
        <v>7</v>
      </c>
      <c r="F1080" s="625">
        <v>6909001</v>
      </c>
      <c r="G1080" s="626">
        <v>0</v>
      </c>
      <c r="H1080" s="627">
        <v>2307.6999999999998</v>
      </c>
      <c r="I1080" s="628">
        <v>0</v>
      </c>
      <c r="J1080" s="627">
        <v>2307.6999999999998</v>
      </c>
      <c r="K1080" s="629">
        <v>0</v>
      </c>
      <c r="L1080" s="613" t="s">
        <v>1453</v>
      </c>
    </row>
    <row r="1081" spans="1:12" ht="25.5" customHeight="1">
      <c r="A1081" s="502"/>
      <c r="B1081" s="511" t="s">
        <v>1770</v>
      </c>
      <c r="C1081" s="614">
        <v>271</v>
      </c>
      <c r="D1081" s="615">
        <v>7</v>
      </c>
      <c r="E1081" s="616">
        <v>7</v>
      </c>
      <c r="F1081" s="617">
        <v>6909001</v>
      </c>
      <c r="G1081" s="618" t="s">
        <v>1771</v>
      </c>
      <c r="H1081" s="619">
        <v>2220.1</v>
      </c>
      <c r="I1081" s="620">
        <v>0</v>
      </c>
      <c r="J1081" s="619">
        <v>2220.1</v>
      </c>
      <c r="K1081" s="621">
        <v>0</v>
      </c>
      <c r="L1081" s="613" t="s">
        <v>1453</v>
      </c>
    </row>
    <row r="1082" spans="1:12" ht="51" customHeight="1">
      <c r="A1082" s="502"/>
      <c r="B1082" s="511" t="s">
        <v>937</v>
      </c>
      <c r="C1082" s="614">
        <v>271</v>
      </c>
      <c r="D1082" s="615">
        <v>7</v>
      </c>
      <c r="E1082" s="616">
        <v>7</v>
      </c>
      <c r="F1082" s="617">
        <v>6909001</v>
      </c>
      <c r="G1082" s="618" t="s">
        <v>1771</v>
      </c>
      <c r="H1082" s="619">
        <v>1172.0999999999999</v>
      </c>
      <c r="I1082" s="620">
        <v>0</v>
      </c>
      <c r="J1082" s="619">
        <v>1172.0999999999999</v>
      </c>
      <c r="K1082" s="621">
        <v>0</v>
      </c>
      <c r="L1082" s="613" t="s">
        <v>1453</v>
      </c>
    </row>
    <row r="1083" spans="1:12" ht="51" customHeight="1">
      <c r="A1083" s="502"/>
      <c r="B1083" s="511" t="s">
        <v>938</v>
      </c>
      <c r="C1083" s="614">
        <v>271</v>
      </c>
      <c r="D1083" s="615">
        <v>7</v>
      </c>
      <c r="E1083" s="616">
        <v>7</v>
      </c>
      <c r="F1083" s="617">
        <v>6909001</v>
      </c>
      <c r="G1083" s="618" t="s">
        <v>1771</v>
      </c>
      <c r="H1083" s="619">
        <v>1048</v>
      </c>
      <c r="I1083" s="620">
        <v>0</v>
      </c>
      <c r="J1083" s="619">
        <v>1048</v>
      </c>
      <c r="K1083" s="621">
        <v>0</v>
      </c>
      <c r="L1083" s="613" t="s">
        <v>1453</v>
      </c>
    </row>
    <row r="1084" spans="1:12" ht="13.5" customHeight="1">
      <c r="A1084" s="502"/>
      <c r="B1084" s="511" t="s">
        <v>1746</v>
      </c>
      <c r="C1084" s="614">
        <v>271</v>
      </c>
      <c r="D1084" s="615">
        <v>7</v>
      </c>
      <c r="E1084" s="616">
        <v>7</v>
      </c>
      <c r="F1084" s="617">
        <v>6909001</v>
      </c>
      <c r="G1084" s="618" t="s">
        <v>1747</v>
      </c>
      <c r="H1084" s="619">
        <v>87.6</v>
      </c>
      <c r="I1084" s="620">
        <v>0</v>
      </c>
      <c r="J1084" s="619">
        <v>87.6</v>
      </c>
      <c r="K1084" s="621">
        <v>0</v>
      </c>
      <c r="L1084" s="613" t="s">
        <v>1453</v>
      </c>
    </row>
    <row r="1085" spans="1:12" ht="63.75" customHeight="1">
      <c r="A1085" s="502"/>
      <c r="B1085" s="511" t="s">
        <v>688</v>
      </c>
      <c r="C1085" s="614">
        <v>271</v>
      </c>
      <c r="D1085" s="615">
        <v>7</v>
      </c>
      <c r="E1085" s="616">
        <v>7</v>
      </c>
      <c r="F1085" s="617">
        <v>6909001</v>
      </c>
      <c r="G1085" s="618" t="s">
        <v>1747</v>
      </c>
      <c r="H1085" s="619">
        <v>36.6</v>
      </c>
      <c r="I1085" s="620">
        <v>0</v>
      </c>
      <c r="J1085" s="619">
        <v>36.6</v>
      </c>
      <c r="K1085" s="621">
        <v>0</v>
      </c>
      <c r="L1085" s="613" t="s">
        <v>1453</v>
      </c>
    </row>
    <row r="1086" spans="1:12" ht="63.75" customHeight="1">
      <c r="A1086" s="502"/>
      <c r="B1086" s="511" t="s">
        <v>689</v>
      </c>
      <c r="C1086" s="614">
        <v>271</v>
      </c>
      <c r="D1086" s="615">
        <v>7</v>
      </c>
      <c r="E1086" s="616">
        <v>7</v>
      </c>
      <c r="F1086" s="617">
        <v>6909001</v>
      </c>
      <c r="G1086" s="618" t="s">
        <v>1747</v>
      </c>
      <c r="H1086" s="619">
        <v>22</v>
      </c>
      <c r="I1086" s="620">
        <v>0</v>
      </c>
      <c r="J1086" s="619">
        <v>22</v>
      </c>
      <c r="K1086" s="621">
        <v>0</v>
      </c>
      <c r="L1086" s="613" t="s">
        <v>1453</v>
      </c>
    </row>
    <row r="1087" spans="1:12" ht="63.75" customHeight="1">
      <c r="A1087" s="502"/>
      <c r="B1087" s="511" t="s">
        <v>690</v>
      </c>
      <c r="C1087" s="614">
        <v>271</v>
      </c>
      <c r="D1087" s="615">
        <v>7</v>
      </c>
      <c r="E1087" s="616">
        <v>7</v>
      </c>
      <c r="F1087" s="617">
        <v>6909001</v>
      </c>
      <c r="G1087" s="618" t="s">
        <v>1747</v>
      </c>
      <c r="H1087" s="619">
        <v>14.5</v>
      </c>
      <c r="I1087" s="620">
        <v>0</v>
      </c>
      <c r="J1087" s="619">
        <v>14.5</v>
      </c>
      <c r="K1087" s="621">
        <v>0</v>
      </c>
      <c r="L1087" s="613" t="s">
        <v>1453</v>
      </c>
    </row>
    <row r="1088" spans="1:12" ht="63.75" customHeight="1">
      <c r="A1088" s="502"/>
      <c r="B1088" s="511" t="s">
        <v>691</v>
      </c>
      <c r="C1088" s="614">
        <v>271</v>
      </c>
      <c r="D1088" s="615">
        <v>7</v>
      </c>
      <c r="E1088" s="616">
        <v>7</v>
      </c>
      <c r="F1088" s="617">
        <v>6909001</v>
      </c>
      <c r="G1088" s="618" t="s">
        <v>1747</v>
      </c>
      <c r="H1088" s="619">
        <v>14.5</v>
      </c>
      <c r="I1088" s="620">
        <v>0</v>
      </c>
      <c r="J1088" s="619">
        <v>14.5</v>
      </c>
      <c r="K1088" s="621">
        <v>0</v>
      </c>
      <c r="L1088" s="613" t="s">
        <v>1453</v>
      </c>
    </row>
    <row r="1089" spans="1:12" ht="89.25" customHeight="1">
      <c r="A1089" s="502"/>
      <c r="B1089" s="519" t="s">
        <v>1440</v>
      </c>
      <c r="C1089" s="622">
        <v>271</v>
      </c>
      <c r="D1089" s="623">
        <v>7</v>
      </c>
      <c r="E1089" s="624">
        <v>7</v>
      </c>
      <c r="F1089" s="625">
        <v>6909011</v>
      </c>
      <c r="G1089" s="626">
        <v>0</v>
      </c>
      <c r="H1089" s="627">
        <v>97.2</v>
      </c>
      <c r="I1089" s="628">
        <v>0</v>
      </c>
      <c r="J1089" s="627">
        <v>97.2</v>
      </c>
      <c r="K1089" s="629">
        <v>0</v>
      </c>
      <c r="L1089" s="613" t="s">
        <v>1453</v>
      </c>
    </row>
    <row r="1090" spans="1:12" ht="13.5" customHeight="1">
      <c r="A1090" s="502"/>
      <c r="B1090" s="511" t="s">
        <v>1746</v>
      </c>
      <c r="C1090" s="614">
        <v>271</v>
      </c>
      <c r="D1090" s="615">
        <v>7</v>
      </c>
      <c r="E1090" s="616">
        <v>7</v>
      </c>
      <c r="F1090" s="617">
        <v>6909011</v>
      </c>
      <c r="G1090" s="618" t="s">
        <v>1747</v>
      </c>
      <c r="H1090" s="619">
        <v>97.2</v>
      </c>
      <c r="I1090" s="620">
        <v>0</v>
      </c>
      <c r="J1090" s="619">
        <v>97.2</v>
      </c>
      <c r="K1090" s="621">
        <v>0</v>
      </c>
      <c r="L1090" s="613" t="s">
        <v>1453</v>
      </c>
    </row>
    <row r="1091" spans="1:12" ht="89.25" customHeight="1">
      <c r="A1091" s="502"/>
      <c r="B1091" s="511" t="s">
        <v>692</v>
      </c>
      <c r="C1091" s="614">
        <v>271</v>
      </c>
      <c r="D1091" s="615">
        <v>7</v>
      </c>
      <c r="E1091" s="616">
        <v>7</v>
      </c>
      <c r="F1091" s="617">
        <v>6909011</v>
      </c>
      <c r="G1091" s="618" t="s">
        <v>1747</v>
      </c>
      <c r="H1091" s="619">
        <v>40.5</v>
      </c>
      <c r="I1091" s="620">
        <v>0</v>
      </c>
      <c r="J1091" s="619">
        <v>40.5</v>
      </c>
      <c r="K1091" s="621">
        <v>0</v>
      </c>
      <c r="L1091" s="613" t="s">
        <v>1453</v>
      </c>
    </row>
    <row r="1092" spans="1:12" ht="76.5" customHeight="1">
      <c r="A1092" s="502"/>
      <c r="B1092" s="511" t="s">
        <v>693</v>
      </c>
      <c r="C1092" s="614">
        <v>271</v>
      </c>
      <c r="D1092" s="615">
        <v>7</v>
      </c>
      <c r="E1092" s="616">
        <v>7</v>
      </c>
      <c r="F1092" s="617">
        <v>6909011</v>
      </c>
      <c r="G1092" s="618" t="s">
        <v>1747</v>
      </c>
      <c r="H1092" s="619">
        <v>24.3</v>
      </c>
      <c r="I1092" s="620">
        <v>0</v>
      </c>
      <c r="J1092" s="619">
        <v>24.3</v>
      </c>
      <c r="K1092" s="621">
        <v>0</v>
      </c>
      <c r="L1092" s="613" t="s">
        <v>1453</v>
      </c>
    </row>
    <row r="1093" spans="1:12" ht="76.5" customHeight="1">
      <c r="A1093" s="502"/>
      <c r="B1093" s="511" t="s">
        <v>694</v>
      </c>
      <c r="C1093" s="614">
        <v>271</v>
      </c>
      <c r="D1093" s="615">
        <v>7</v>
      </c>
      <c r="E1093" s="616">
        <v>7</v>
      </c>
      <c r="F1093" s="617">
        <v>6909011</v>
      </c>
      <c r="G1093" s="618" t="s">
        <v>1747</v>
      </c>
      <c r="H1093" s="619">
        <v>16.2</v>
      </c>
      <c r="I1093" s="620">
        <v>0</v>
      </c>
      <c r="J1093" s="619">
        <v>16.2</v>
      </c>
      <c r="K1093" s="621">
        <v>0</v>
      </c>
      <c r="L1093" s="613" t="s">
        <v>1453</v>
      </c>
    </row>
    <row r="1094" spans="1:12" ht="76.5" customHeight="1">
      <c r="A1094" s="502"/>
      <c r="B1094" s="511" t="s">
        <v>695</v>
      </c>
      <c r="C1094" s="614">
        <v>271</v>
      </c>
      <c r="D1094" s="615">
        <v>7</v>
      </c>
      <c r="E1094" s="616">
        <v>7</v>
      </c>
      <c r="F1094" s="617">
        <v>6909011</v>
      </c>
      <c r="G1094" s="618" t="s">
        <v>1747</v>
      </c>
      <c r="H1094" s="619">
        <v>16.2</v>
      </c>
      <c r="I1094" s="620">
        <v>0</v>
      </c>
      <c r="J1094" s="619">
        <v>16.2</v>
      </c>
      <c r="K1094" s="621">
        <v>0</v>
      </c>
      <c r="L1094" s="613" t="s">
        <v>1453</v>
      </c>
    </row>
    <row r="1095" spans="1:12" ht="13.5" customHeight="1">
      <c r="A1095" s="502"/>
      <c r="B1095" s="511" t="s">
        <v>1673</v>
      </c>
      <c r="C1095" s="614">
        <v>271</v>
      </c>
      <c r="D1095" s="615">
        <v>10</v>
      </c>
      <c r="E1095" s="616">
        <v>0</v>
      </c>
      <c r="F1095" s="617">
        <v>0</v>
      </c>
      <c r="G1095" s="618">
        <v>0</v>
      </c>
      <c r="H1095" s="619">
        <v>627</v>
      </c>
      <c r="I1095" s="620">
        <v>0</v>
      </c>
      <c r="J1095" s="619">
        <v>579</v>
      </c>
      <c r="K1095" s="621">
        <v>0</v>
      </c>
      <c r="L1095" s="613" t="s">
        <v>1453</v>
      </c>
    </row>
    <row r="1096" spans="1:12" ht="13.5" customHeight="1">
      <c r="A1096" s="502"/>
      <c r="B1096" s="519" t="s">
        <v>1674</v>
      </c>
      <c r="C1096" s="622">
        <v>271</v>
      </c>
      <c r="D1096" s="623">
        <v>10</v>
      </c>
      <c r="E1096" s="624">
        <v>6</v>
      </c>
      <c r="F1096" s="625">
        <v>0</v>
      </c>
      <c r="G1096" s="626">
        <v>0</v>
      </c>
      <c r="H1096" s="627">
        <v>627</v>
      </c>
      <c r="I1096" s="628">
        <v>0</v>
      </c>
      <c r="J1096" s="627">
        <v>579</v>
      </c>
      <c r="K1096" s="629">
        <v>0</v>
      </c>
      <c r="L1096" s="613" t="s">
        <v>1453</v>
      </c>
    </row>
    <row r="1097" spans="1:12" ht="25.5" customHeight="1">
      <c r="A1097" s="502"/>
      <c r="B1097" s="511" t="s">
        <v>1816</v>
      </c>
      <c r="C1097" s="614">
        <v>271</v>
      </c>
      <c r="D1097" s="615">
        <v>10</v>
      </c>
      <c r="E1097" s="616">
        <v>6</v>
      </c>
      <c r="F1097" s="617">
        <v>5300000</v>
      </c>
      <c r="G1097" s="618">
        <v>0</v>
      </c>
      <c r="H1097" s="619">
        <v>627</v>
      </c>
      <c r="I1097" s="620">
        <v>0</v>
      </c>
      <c r="J1097" s="619">
        <v>579</v>
      </c>
      <c r="K1097" s="621">
        <v>0</v>
      </c>
      <c r="L1097" s="613" t="s">
        <v>1453</v>
      </c>
    </row>
    <row r="1098" spans="1:12" ht="38.25" customHeight="1">
      <c r="A1098" s="502"/>
      <c r="B1098" s="519" t="s">
        <v>1818</v>
      </c>
      <c r="C1098" s="622">
        <v>271</v>
      </c>
      <c r="D1098" s="623">
        <v>10</v>
      </c>
      <c r="E1098" s="624">
        <v>6</v>
      </c>
      <c r="F1098" s="625">
        <v>5309001</v>
      </c>
      <c r="G1098" s="626">
        <v>0</v>
      </c>
      <c r="H1098" s="627">
        <v>627</v>
      </c>
      <c r="I1098" s="628">
        <v>0</v>
      </c>
      <c r="J1098" s="627">
        <v>579</v>
      </c>
      <c r="K1098" s="629">
        <v>0</v>
      </c>
      <c r="L1098" s="613" t="s">
        <v>1453</v>
      </c>
    </row>
    <row r="1099" spans="1:12" ht="13.5" customHeight="1">
      <c r="A1099" s="502"/>
      <c r="B1099" s="511" t="s">
        <v>1746</v>
      </c>
      <c r="C1099" s="614">
        <v>271</v>
      </c>
      <c r="D1099" s="615">
        <v>10</v>
      </c>
      <c r="E1099" s="616">
        <v>6</v>
      </c>
      <c r="F1099" s="617">
        <v>5309001</v>
      </c>
      <c r="G1099" s="618" t="s">
        <v>1747</v>
      </c>
      <c r="H1099" s="619">
        <v>627</v>
      </c>
      <c r="I1099" s="620">
        <v>0</v>
      </c>
      <c r="J1099" s="619">
        <v>579</v>
      </c>
      <c r="K1099" s="621">
        <v>0</v>
      </c>
      <c r="L1099" s="613" t="s">
        <v>1453</v>
      </c>
    </row>
    <row r="1100" spans="1:12" ht="38.25" customHeight="1">
      <c r="A1100" s="502"/>
      <c r="B1100" s="511" t="s">
        <v>696</v>
      </c>
      <c r="C1100" s="614">
        <v>271</v>
      </c>
      <c r="D1100" s="615">
        <v>10</v>
      </c>
      <c r="E1100" s="616">
        <v>6</v>
      </c>
      <c r="F1100" s="617">
        <v>5309001</v>
      </c>
      <c r="G1100" s="618" t="s">
        <v>1747</v>
      </c>
      <c r="H1100" s="619">
        <v>415</v>
      </c>
      <c r="I1100" s="620">
        <v>0</v>
      </c>
      <c r="J1100" s="619">
        <v>0</v>
      </c>
      <c r="K1100" s="621">
        <v>0</v>
      </c>
      <c r="L1100" s="613" t="s">
        <v>1453</v>
      </c>
    </row>
    <row r="1101" spans="1:12" ht="38.25" customHeight="1">
      <c r="A1101" s="502"/>
      <c r="B1101" s="511" t="s">
        <v>697</v>
      </c>
      <c r="C1101" s="614">
        <v>271</v>
      </c>
      <c r="D1101" s="615">
        <v>10</v>
      </c>
      <c r="E1101" s="616">
        <v>6</v>
      </c>
      <c r="F1101" s="617">
        <v>5309001</v>
      </c>
      <c r="G1101" s="618" t="s">
        <v>1747</v>
      </c>
      <c r="H1101" s="619">
        <v>0</v>
      </c>
      <c r="I1101" s="620">
        <v>0</v>
      </c>
      <c r="J1101" s="619">
        <v>579</v>
      </c>
      <c r="K1101" s="621">
        <v>0</v>
      </c>
      <c r="L1101" s="613" t="s">
        <v>1453</v>
      </c>
    </row>
    <row r="1102" spans="1:12" ht="38.25" customHeight="1">
      <c r="A1102" s="502"/>
      <c r="B1102" s="511" t="s">
        <v>699</v>
      </c>
      <c r="C1102" s="614">
        <v>271</v>
      </c>
      <c r="D1102" s="615">
        <v>10</v>
      </c>
      <c r="E1102" s="616">
        <v>6</v>
      </c>
      <c r="F1102" s="617">
        <v>5309001</v>
      </c>
      <c r="G1102" s="618" t="s">
        <v>1747</v>
      </c>
      <c r="H1102" s="619">
        <v>212</v>
      </c>
      <c r="I1102" s="620">
        <v>0</v>
      </c>
      <c r="J1102" s="619">
        <v>0</v>
      </c>
      <c r="K1102" s="621">
        <v>0</v>
      </c>
      <c r="L1102" s="613" t="s">
        <v>1453</v>
      </c>
    </row>
    <row r="1103" spans="1:12" ht="13.5" customHeight="1">
      <c r="A1103" s="502"/>
      <c r="B1103" s="511" t="s">
        <v>1868</v>
      </c>
      <c r="C1103" s="614">
        <v>271</v>
      </c>
      <c r="D1103" s="615">
        <v>11</v>
      </c>
      <c r="E1103" s="616">
        <v>0</v>
      </c>
      <c r="F1103" s="617">
        <v>0</v>
      </c>
      <c r="G1103" s="618">
        <v>0</v>
      </c>
      <c r="H1103" s="619">
        <v>72809.399999999994</v>
      </c>
      <c r="I1103" s="620">
        <v>53.4</v>
      </c>
      <c r="J1103" s="619">
        <v>73307.399999999994</v>
      </c>
      <c r="K1103" s="621">
        <v>53.4</v>
      </c>
      <c r="L1103" s="613" t="s">
        <v>1453</v>
      </c>
    </row>
    <row r="1104" spans="1:12" ht="13.5" customHeight="1">
      <c r="A1104" s="502"/>
      <c r="B1104" s="519" t="s">
        <v>1869</v>
      </c>
      <c r="C1104" s="622">
        <v>271</v>
      </c>
      <c r="D1104" s="623">
        <v>11</v>
      </c>
      <c r="E1104" s="624">
        <v>1</v>
      </c>
      <c r="F1104" s="625">
        <v>0</v>
      </c>
      <c r="G1104" s="626">
        <v>0</v>
      </c>
      <c r="H1104" s="627">
        <v>71218.399999999994</v>
      </c>
      <c r="I1104" s="628">
        <v>53.4</v>
      </c>
      <c r="J1104" s="627">
        <v>71716.399999999994</v>
      </c>
      <c r="K1104" s="629">
        <v>53.4</v>
      </c>
      <c r="L1104" s="613" t="s">
        <v>1453</v>
      </c>
    </row>
    <row r="1105" spans="1:12" ht="57" customHeight="1">
      <c r="A1105" s="502"/>
      <c r="B1105" s="511" t="s">
        <v>1866</v>
      </c>
      <c r="C1105" s="614">
        <v>271</v>
      </c>
      <c r="D1105" s="615">
        <v>11</v>
      </c>
      <c r="E1105" s="616">
        <v>1</v>
      </c>
      <c r="F1105" s="617">
        <v>5510000</v>
      </c>
      <c r="G1105" s="618">
        <v>0</v>
      </c>
      <c r="H1105" s="619">
        <v>53.4</v>
      </c>
      <c r="I1105" s="620">
        <v>53.4</v>
      </c>
      <c r="J1105" s="619">
        <v>53.4</v>
      </c>
      <c r="K1105" s="621">
        <v>53.4</v>
      </c>
      <c r="L1105" s="613" t="s">
        <v>1453</v>
      </c>
    </row>
    <row r="1106" spans="1:12" ht="114.75" customHeight="1">
      <c r="A1106" s="502"/>
      <c r="B1106" s="519" t="s">
        <v>1867</v>
      </c>
      <c r="C1106" s="622">
        <v>271</v>
      </c>
      <c r="D1106" s="623">
        <v>11</v>
      </c>
      <c r="E1106" s="624">
        <v>1</v>
      </c>
      <c r="F1106" s="625">
        <v>5515530</v>
      </c>
      <c r="G1106" s="626">
        <v>0</v>
      </c>
      <c r="H1106" s="627">
        <v>53.4</v>
      </c>
      <c r="I1106" s="628">
        <v>53.4</v>
      </c>
      <c r="J1106" s="627">
        <v>53.4</v>
      </c>
      <c r="K1106" s="629">
        <v>53.4</v>
      </c>
      <c r="L1106" s="613" t="s">
        <v>1453</v>
      </c>
    </row>
    <row r="1107" spans="1:12" ht="25.5" customHeight="1">
      <c r="A1107" s="502"/>
      <c r="B1107" s="511" t="s">
        <v>1770</v>
      </c>
      <c r="C1107" s="614">
        <v>271</v>
      </c>
      <c r="D1107" s="615">
        <v>11</v>
      </c>
      <c r="E1107" s="616">
        <v>1</v>
      </c>
      <c r="F1107" s="617">
        <v>5515530</v>
      </c>
      <c r="G1107" s="618" t="s">
        <v>1771</v>
      </c>
      <c r="H1107" s="619">
        <v>53.4</v>
      </c>
      <c r="I1107" s="620">
        <v>53.4</v>
      </c>
      <c r="J1107" s="619">
        <v>53.4</v>
      </c>
      <c r="K1107" s="621">
        <v>53.4</v>
      </c>
      <c r="L1107" s="613" t="s">
        <v>1453</v>
      </c>
    </row>
    <row r="1108" spans="1:12" ht="51" customHeight="1">
      <c r="A1108" s="502"/>
      <c r="B1108" s="511" t="s">
        <v>700</v>
      </c>
      <c r="C1108" s="614">
        <v>271</v>
      </c>
      <c r="D1108" s="615">
        <v>11</v>
      </c>
      <c r="E1108" s="616">
        <v>1</v>
      </c>
      <c r="F1108" s="617">
        <v>5515530</v>
      </c>
      <c r="G1108" s="618" t="s">
        <v>1771</v>
      </c>
      <c r="H1108" s="619">
        <v>53.4</v>
      </c>
      <c r="I1108" s="620">
        <v>53.4</v>
      </c>
      <c r="J1108" s="619">
        <v>53.4</v>
      </c>
      <c r="K1108" s="621">
        <v>53.4</v>
      </c>
      <c r="L1108" s="613" t="s">
        <v>1453</v>
      </c>
    </row>
    <row r="1109" spans="1:12" ht="63.75" customHeight="1">
      <c r="A1109" s="502"/>
      <c r="B1109" s="511" t="s">
        <v>1881</v>
      </c>
      <c r="C1109" s="614">
        <v>271</v>
      </c>
      <c r="D1109" s="615">
        <v>11</v>
      </c>
      <c r="E1109" s="616">
        <v>1</v>
      </c>
      <c r="F1109" s="617">
        <v>5520000</v>
      </c>
      <c r="G1109" s="618">
        <v>0</v>
      </c>
      <c r="H1109" s="619">
        <v>71165</v>
      </c>
      <c r="I1109" s="620">
        <v>0</v>
      </c>
      <c r="J1109" s="619">
        <v>71663</v>
      </c>
      <c r="K1109" s="621">
        <v>0</v>
      </c>
      <c r="L1109" s="613" t="s">
        <v>1453</v>
      </c>
    </row>
    <row r="1110" spans="1:12" ht="102" customHeight="1">
      <c r="A1110" s="502"/>
      <c r="B1110" s="519" t="s">
        <v>1228</v>
      </c>
      <c r="C1110" s="622">
        <v>271</v>
      </c>
      <c r="D1110" s="623">
        <v>11</v>
      </c>
      <c r="E1110" s="624">
        <v>1</v>
      </c>
      <c r="F1110" s="625">
        <v>5520759</v>
      </c>
      <c r="G1110" s="626">
        <v>0</v>
      </c>
      <c r="H1110" s="627">
        <v>71165</v>
      </c>
      <c r="I1110" s="628">
        <v>0</v>
      </c>
      <c r="J1110" s="627">
        <v>71663</v>
      </c>
      <c r="K1110" s="629">
        <v>0</v>
      </c>
      <c r="L1110" s="613" t="s">
        <v>1453</v>
      </c>
    </row>
    <row r="1111" spans="1:12" ht="63.75" customHeight="1">
      <c r="A1111" s="502"/>
      <c r="B1111" s="511" t="s">
        <v>1744</v>
      </c>
      <c r="C1111" s="614">
        <v>271</v>
      </c>
      <c r="D1111" s="615">
        <v>11</v>
      </c>
      <c r="E1111" s="616">
        <v>1</v>
      </c>
      <c r="F1111" s="617">
        <v>5520759</v>
      </c>
      <c r="G1111" s="618" t="s">
        <v>1745</v>
      </c>
      <c r="H1111" s="619">
        <v>69643</v>
      </c>
      <c r="I1111" s="620">
        <v>0</v>
      </c>
      <c r="J1111" s="619">
        <v>70141</v>
      </c>
      <c r="K1111" s="621">
        <v>0</v>
      </c>
      <c r="L1111" s="613" t="s">
        <v>1453</v>
      </c>
    </row>
    <row r="1112" spans="1:12" ht="38.25" customHeight="1">
      <c r="A1112" s="502"/>
      <c r="B1112" s="511" t="s">
        <v>701</v>
      </c>
      <c r="C1112" s="614">
        <v>271</v>
      </c>
      <c r="D1112" s="615">
        <v>11</v>
      </c>
      <c r="E1112" s="616">
        <v>1</v>
      </c>
      <c r="F1112" s="617">
        <v>5520759</v>
      </c>
      <c r="G1112" s="618" t="s">
        <v>1745</v>
      </c>
      <c r="H1112" s="619">
        <v>27910</v>
      </c>
      <c r="I1112" s="620">
        <v>0</v>
      </c>
      <c r="J1112" s="619">
        <v>28189</v>
      </c>
      <c r="K1112" s="621">
        <v>0</v>
      </c>
      <c r="L1112" s="613" t="s">
        <v>1453</v>
      </c>
    </row>
    <row r="1113" spans="1:12" ht="38.25" customHeight="1">
      <c r="A1113" s="502"/>
      <c r="B1113" s="511" t="s">
        <v>702</v>
      </c>
      <c r="C1113" s="614">
        <v>271</v>
      </c>
      <c r="D1113" s="615">
        <v>11</v>
      </c>
      <c r="E1113" s="616">
        <v>1</v>
      </c>
      <c r="F1113" s="617">
        <v>5520759</v>
      </c>
      <c r="G1113" s="618" t="s">
        <v>1745</v>
      </c>
      <c r="H1113" s="619">
        <v>2610</v>
      </c>
      <c r="I1113" s="620">
        <v>0</v>
      </c>
      <c r="J1113" s="619">
        <v>2647</v>
      </c>
      <c r="K1113" s="621">
        <v>0</v>
      </c>
      <c r="L1113" s="613" t="s">
        <v>1453</v>
      </c>
    </row>
    <row r="1114" spans="1:12" ht="51" customHeight="1">
      <c r="A1114" s="502"/>
      <c r="B1114" s="511" t="s">
        <v>703</v>
      </c>
      <c r="C1114" s="614">
        <v>271</v>
      </c>
      <c r="D1114" s="615">
        <v>11</v>
      </c>
      <c r="E1114" s="616">
        <v>1</v>
      </c>
      <c r="F1114" s="617">
        <v>5520759</v>
      </c>
      <c r="G1114" s="618" t="s">
        <v>1745</v>
      </c>
      <c r="H1114" s="619">
        <v>15856</v>
      </c>
      <c r="I1114" s="620">
        <v>0</v>
      </c>
      <c r="J1114" s="619">
        <v>15962</v>
      </c>
      <c r="K1114" s="621">
        <v>0</v>
      </c>
      <c r="L1114" s="613" t="s">
        <v>1453</v>
      </c>
    </row>
    <row r="1115" spans="1:12" ht="51" customHeight="1">
      <c r="A1115" s="502"/>
      <c r="B1115" s="511" t="s">
        <v>704</v>
      </c>
      <c r="C1115" s="614">
        <v>271</v>
      </c>
      <c r="D1115" s="615">
        <v>11</v>
      </c>
      <c r="E1115" s="616">
        <v>1</v>
      </c>
      <c r="F1115" s="617">
        <v>5520759</v>
      </c>
      <c r="G1115" s="618" t="s">
        <v>1745</v>
      </c>
      <c r="H1115" s="619">
        <v>1018</v>
      </c>
      <c r="I1115" s="620">
        <v>0</v>
      </c>
      <c r="J1115" s="619">
        <v>1041</v>
      </c>
      <c r="K1115" s="621">
        <v>0</v>
      </c>
      <c r="L1115" s="613" t="s">
        <v>1453</v>
      </c>
    </row>
    <row r="1116" spans="1:12" ht="38.25" customHeight="1">
      <c r="A1116" s="502"/>
      <c r="B1116" s="511" t="s">
        <v>705</v>
      </c>
      <c r="C1116" s="614">
        <v>271</v>
      </c>
      <c r="D1116" s="615">
        <v>11</v>
      </c>
      <c r="E1116" s="616">
        <v>1</v>
      </c>
      <c r="F1116" s="617">
        <v>5520759</v>
      </c>
      <c r="G1116" s="618" t="s">
        <v>1745</v>
      </c>
      <c r="H1116" s="619">
        <v>19855</v>
      </c>
      <c r="I1116" s="620">
        <v>0</v>
      </c>
      <c r="J1116" s="619">
        <v>19927</v>
      </c>
      <c r="K1116" s="621">
        <v>0</v>
      </c>
      <c r="L1116" s="613" t="s">
        <v>1453</v>
      </c>
    </row>
    <row r="1117" spans="1:12" ht="38.25" customHeight="1">
      <c r="A1117" s="502"/>
      <c r="B1117" s="511" t="s">
        <v>706</v>
      </c>
      <c r="C1117" s="614">
        <v>271</v>
      </c>
      <c r="D1117" s="615">
        <v>11</v>
      </c>
      <c r="E1117" s="616">
        <v>1</v>
      </c>
      <c r="F1117" s="617">
        <v>5520759</v>
      </c>
      <c r="G1117" s="618" t="s">
        <v>1745</v>
      </c>
      <c r="H1117" s="619">
        <v>2394</v>
      </c>
      <c r="I1117" s="620">
        <v>0</v>
      </c>
      <c r="J1117" s="619">
        <v>2375</v>
      </c>
      <c r="K1117" s="621">
        <v>0</v>
      </c>
      <c r="L1117" s="613" t="s">
        <v>1453</v>
      </c>
    </row>
    <row r="1118" spans="1:12" ht="13.5" customHeight="1">
      <c r="A1118" s="502"/>
      <c r="B1118" s="511" t="s">
        <v>1746</v>
      </c>
      <c r="C1118" s="614">
        <v>271</v>
      </c>
      <c r="D1118" s="615">
        <v>11</v>
      </c>
      <c r="E1118" s="616">
        <v>1</v>
      </c>
      <c r="F1118" s="617">
        <v>5520759</v>
      </c>
      <c r="G1118" s="618" t="s">
        <v>1747</v>
      </c>
      <c r="H1118" s="619">
        <v>1522</v>
      </c>
      <c r="I1118" s="620">
        <v>0</v>
      </c>
      <c r="J1118" s="619">
        <v>1522</v>
      </c>
      <c r="K1118" s="621">
        <v>0</v>
      </c>
      <c r="L1118" s="613" t="s">
        <v>1453</v>
      </c>
    </row>
    <row r="1119" spans="1:12" ht="13.5" customHeight="1">
      <c r="A1119" s="502"/>
      <c r="B1119" s="511" t="s">
        <v>1059</v>
      </c>
      <c r="C1119" s="614">
        <v>271</v>
      </c>
      <c r="D1119" s="615">
        <v>11</v>
      </c>
      <c r="E1119" s="616">
        <v>1</v>
      </c>
      <c r="F1119" s="617">
        <v>5520759</v>
      </c>
      <c r="G1119" s="618" t="s">
        <v>1747</v>
      </c>
      <c r="H1119" s="619">
        <v>57</v>
      </c>
      <c r="I1119" s="620">
        <v>0</v>
      </c>
      <c r="J1119" s="619">
        <v>57</v>
      </c>
      <c r="K1119" s="621">
        <v>0</v>
      </c>
      <c r="L1119" s="613" t="s">
        <v>1453</v>
      </c>
    </row>
    <row r="1120" spans="1:12" ht="25.5" customHeight="1">
      <c r="A1120" s="502"/>
      <c r="B1120" s="511" t="s">
        <v>707</v>
      </c>
      <c r="C1120" s="614">
        <v>271</v>
      </c>
      <c r="D1120" s="615">
        <v>11</v>
      </c>
      <c r="E1120" s="616">
        <v>1</v>
      </c>
      <c r="F1120" s="617">
        <v>5520759</v>
      </c>
      <c r="G1120" s="618" t="s">
        <v>1747</v>
      </c>
      <c r="H1120" s="619">
        <v>529</v>
      </c>
      <c r="I1120" s="620">
        <v>0</v>
      </c>
      <c r="J1120" s="619">
        <v>529</v>
      </c>
      <c r="K1120" s="621">
        <v>0</v>
      </c>
      <c r="L1120" s="613" t="s">
        <v>1453</v>
      </c>
    </row>
    <row r="1121" spans="1:12" ht="25.5" customHeight="1">
      <c r="A1121" s="502"/>
      <c r="B1121" s="511" t="s">
        <v>708</v>
      </c>
      <c r="C1121" s="614">
        <v>271</v>
      </c>
      <c r="D1121" s="615">
        <v>11</v>
      </c>
      <c r="E1121" s="616">
        <v>1</v>
      </c>
      <c r="F1121" s="617">
        <v>5520759</v>
      </c>
      <c r="G1121" s="618" t="s">
        <v>1747</v>
      </c>
      <c r="H1121" s="619">
        <v>412</v>
      </c>
      <c r="I1121" s="620">
        <v>0</v>
      </c>
      <c r="J1121" s="619">
        <v>412</v>
      </c>
      <c r="K1121" s="621">
        <v>0</v>
      </c>
      <c r="L1121" s="613" t="s">
        <v>1453</v>
      </c>
    </row>
    <row r="1122" spans="1:12" ht="25.5" customHeight="1">
      <c r="A1122" s="502"/>
      <c r="B1122" s="511" t="s">
        <v>709</v>
      </c>
      <c r="C1122" s="614">
        <v>271</v>
      </c>
      <c r="D1122" s="615">
        <v>11</v>
      </c>
      <c r="E1122" s="616">
        <v>1</v>
      </c>
      <c r="F1122" s="617">
        <v>5520759</v>
      </c>
      <c r="G1122" s="618" t="s">
        <v>1747</v>
      </c>
      <c r="H1122" s="619">
        <v>524</v>
      </c>
      <c r="I1122" s="620">
        <v>0</v>
      </c>
      <c r="J1122" s="619">
        <v>524</v>
      </c>
      <c r="K1122" s="621">
        <v>0</v>
      </c>
      <c r="L1122" s="613" t="s">
        <v>1453</v>
      </c>
    </row>
    <row r="1123" spans="1:12" ht="13.5" customHeight="1">
      <c r="A1123" s="502"/>
      <c r="B1123" s="519" t="s">
        <v>1872</v>
      </c>
      <c r="C1123" s="622">
        <v>271</v>
      </c>
      <c r="D1123" s="623">
        <v>11</v>
      </c>
      <c r="E1123" s="624">
        <v>2</v>
      </c>
      <c r="F1123" s="625">
        <v>0</v>
      </c>
      <c r="G1123" s="626">
        <v>0</v>
      </c>
      <c r="H1123" s="627">
        <v>1591</v>
      </c>
      <c r="I1123" s="628">
        <v>0</v>
      </c>
      <c r="J1123" s="627">
        <v>1591</v>
      </c>
      <c r="K1123" s="629">
        <v>0</v>
      </c>
      <c r="L1123" s="613" t="s">
        <v>1453</v>
      </c>
    </row>
    <row r="1124" spans="1:12" ht="57" customHeight="1">
      <c r="A1124" s="502"/>
      <c r="B1124" s="511" t="s">
        <v>1866</v>
      </c>
      <c r="C1124" s="614">
        <v>271</v>
      </c>
      <c r="D1124" s="615">
        <v>11</v>
      </c>
      <c r="E1124" s="616">
        <v>2</v>
      </c>
      <c r="F1124" s="617">
        <v>5510000</v>
      </c>
      <c r="G1124" s="618">
        <v>0</v>
      </c>
      <c r="H1124" s="619">
        <v>1400</v>
      </c>
      <c r="I1124" s="620">
        <v>0</v>
      </c>
      <c r="J1124" s="619">
        <v>1400</v>
      </c>
      <c r="K1124" s="621">
        <v>0</v>
      </c>
      <c r="L1124" s="613" t="s">
        <v>1453</v>
      </c>
    </row>
    <row r="1125" spans="1:12" ht="63.75" customHeight="1">
      <c r="A1125" s="502"/>
      <c r="B1125" s="519" t="s">
        <v>1870</v>
      </c>
      <c r="C1125" s="622">
        <v>271</v>
      </c>
      <c r="D1125" s="623">
        <v>11</v>
      </c>
      <c r="E1125" s="624">
        <v>2</v>
      </c>
      <c r="F1125" s="625">
        <v>5519001</v>
      </c>
      <c r="G1125" s="626">
        <v>0</v>
      </c>
      <c r="H1125" s="627">
        <v>1400</v>
      </c>
      <c r="I1125" s="628">
        <v>0</v>
      </c>
      <c r="J1125" s="627">
        <v>1400</v>
      </c>
      <c r="K1125" s="629">
        <v>0</v>
      </c>
      <c r="L1125" s="613" t="s">
        <v>1453</v>
      </c>
    </row>
    <row r="1126" spans="1:12" ht="25.5" customHeight="1">
      <c r="A1126" s="502"/>
      <c r="B1126" s="511" t="s">
        <v>1770</v>
      </c>
      <c r="C1126" s="614">
        <v>271</v>
      </c>
      <c r="D1126" s="615">
        <v>11</v>
      </c>
      <c r="E1126" s="616">
        <v>2</v>
      </c>
      <c r="F1126" s="617">
        <v>5519001</v>
      </c>
      <c r="G1126" s="618" t="s">
        <v>1771</v>
      </c>
      <c r="H1126" s="619">
        <v>99</v>
      </c>
      <c r="I1126" s="620">
        <v>0</v>
      </c>
      <c r="J1126" s="619">
        <v>99</v>
      </c>
      <c r="K1126" s="621">
        <v>0</v>
      </c>
      <c r="L1126" s="613" t="s">
        <v>1453</v>
      </c>
    </row>
    <row r="1127" spans="1:12" ht="38.25" customHeight="1">
      <c r="A1127" s="502"/>
      <c r="B1127" s="511" t="s">
        <v>711</v>
      </c>
      <c r="C1127" s="614">
        <v>271</v>
      </c>
      <c r="D1127" s="615">
        <v>11</v>
      </c>
      <c r="E1127" s="616">
        <v>2</v>
      </c>
      <c r="F1127" s="617">
        <v>5519001</v>
      </c>
      <c r="G1127" s="618" t="s">
        <v>1771</v>
      </c>
      <c r="H1127" s="619">
        <v>99</v>
      </c>
      <c r="I1127" s="620">
        <v>0</v>
      </c>
      <c r="J1127" s="619">
        <v>99</v>
      </c>
      <c r="K1127" s="621">
        <v>0</v>
      </c>
      <c r="L1127" s="613" t="s">
        <v>1453</v>
      </c>
    </row>
    <row r="1128" spans="1:12" ht="13.5" customHeight="1">
      <c r="A1128" s="502"/>
      <c r="B1128" s="511" t="s">
        <v>1746</v>
      </c>
      <c r="C1128" s="614">
        <v>271</v>
      </c>
      <c r="D1128" s="615">
        <v>11</v>
      </c>
      <c r="E1128" s="616">
        <v>2</v>
      </c>
      <c r="F1128" s="617">
        <v>5519001</v>
      </c>
      <c r="G1128" s="618" t="s">
        <v>1747</v>
      </c>
      <c r="H1128" s="619">
        <v>1301</v>
      </c>
      <c r="I1128" s="620">
        <v>0</v>
      </c>
      <c r="J1128" s="619">
        <v>1301</v>
      </c>
      <c r="K1128" s="621">
        <v>0</v>
      </c>
      <c r="L1128" s="613" t="s">
        <v>1453</v>
      </c>
    </row>
    <row r="1129" spans="1:12" ht="51" customHeight="1">
      <c r="A1129" s="502"/>
      <c r="B1129" s="511" t="s">
        <v>712</v>
      </c>
      <c r="C1129" s="614">
        <v>271</v>
      </c>
      <c r="D1129" s="615">
        <v>11</v>
      </c>
      <c r="E1129" s="616">
        <v>2</v>
      </c>
      <c r="F1129" s="617">
        <v>5519001</v>
      </c>
      <c r="G1129" s="618" t="s">
        <v>1747</v>
      </c>
      <c r="H1129" s="619">
        <v>583</v>
      </c>
      <c r="I1129" s="620">
        <v>0</v>
      </c>
      <c r="J1129" s="619">
        <v>583</v>
      </c>
      <c r="K1129" s="621">
        <v>0</v>
      </c>
      <c r="L1129" s="613" t="s">
        <v>1453</v>
      </c>
    </row>
    <row r="1130" spans="1:12" ht="51" customHeight="1">
      <c r="A1130" s="502"/>
      <c r="B1130" s="511" t="s">
        <v>713</v>
      </c>
      <c r="C1130" s="614">
        <v>271</v>
      </c>
      <c r="D1130" s="615">
        <v>11</v>
      </c>
      <c r="E1130" s="616">
        <v>2</v>
      </c>
      <c r="F1130" s="617">
        <v>5519001</v>
      </c>
      <c r="G1130" s="618" t="s">
        <v>1747</v>
      </c>
      <c r="H1130" s="619">
        <v>154</v>
      </c>
      <c r="I1130" s="620">
        <v>0</v>
      </c>
      <c r="J1130" s="619">
        <v>154</v>
      </c>
      <c r="K1130" s="621">
        <v>0</v>
      </c>
      <c r="L1130" s="613" t="s">
        <v>1453</v>
      </c>
    </row>
    <row r="1131" spans="1:12" ht="51" customHeight="1">
      <c r="A1131" s="502"/>
      <c r="B1131" s="511" t="s">
        <v>714</v>
      </c>
      <c r="C1131" s="614">
        <v>271</v>
      </c>
      <c r="D1131" s="615">
        <v>11</v>
      </c>
      <c r="E1131" s="616">
        <v>2</v>
      </c>
      <c r="F1131" s="617">
        <v>5519001</v>
      </c>
      <c r="G1131" s="618" t="s">
        <v>1747</v>
      </c>
      <c r="H1131" s="619">
        <v>258</v>
      </c>
      <c r="I1131" s="620">
        <v>0</v>
      </c>
      <c r="J1131" s="619">
        <v>258</v>
      </c>
      <c r="K1131" s="621">
        <v>0</v>
      </c>
      <c r="L1131" s="613" t="s">
        <v>1453</v>
      </c>
    </row>
    <row r="1132" spans="1:12" ht="51" customHeight="1">
      <c r="A1132" s="502"/>
      <c r="B1132" s="511" t="s">
        <v>715</v>
      </c>
      <c r="C1132" s="614">
        <v>271</v>
      </c>
      <c r="D1132" s="615">
        <v>11</v>
      </c>
      <c r="E1132" s="616">
        <v>2</v>
      </c>
      <c r="F1132" s="617">
        <v>5519001</v>
      </c>
      <c r="G1132" s="618" t="s">
        <v>1747</v>
      </c>
      <c r="H1132" s="619">
        <v>128</v>
      </c>
      <c r="I1132" s="620">
        <v>0</v>
      </c>
      <c r="J1132" s="619">
        <v>128</v>
      </c>
      <c r="K1132" s="621">
        <v>0</v>
      </c>
      <c r="L1132" s="613" t="s">
        <v>1453</v>
      </c>
    </row>
    <row r="1133" spans="1:12" ht="51" customHeight="1">
      <c r="A1133" s="502"/>
      <c r="B1133" s="511" t="s">
        <v>716</v>
      </c>
      <c r="C1133" s="614">
        <v>271</v>
      </c>
      <c r="D1133" s="615">
        <v>11</v>
      </c>
      <c r="E1133" s="616">
        <v>2</v>
      </c>
      <c r="F1133" s="617">
        <v>5519001</v>
      </c>
      <c r="G1133" s="618" t="s">
        <v>1747</v>
      </c>
      <c r="H1133" s="619">
        <v>78</v>
      </c>
      <c r="I1133" s="620">
        <v>0</v>
      </c>
      <c r="J1133" s="619">
        <v>78</v>
      </c>
      <c r="K1133" s="621">
        <v>0</v>
      </c>
      <c r="L1133" s="613" t="s">
        <v>1453</v>
      </c>
    </row>
    <row r="1134" spans="1:12" ht="63.75" customHeight="1">
      <c r="A1134" s="502"/>
      <c r="B1134" s="511" t="s">
        <v>717</v>
      </c>
      <c r="C1134" s="614">
        <v>271</v>
      </c>
      <c r="D1134" s="615">
        <v>11</v>
      </c>
      <c r="E1134" s="616">
        <v>2</v>
      </c>
      <c r="F1134" s="617">
        <v>5519001</v>
      </c>
      <c r="G1134" s="618" t="s">
        <v>1747</v>
      </c>
      <c r="H1134" s="619">
        <v>100</v>
      </c>
      <c r="I1134" s="620">
        <v>0</v>
      </c>
      <c r="J1134" s="619">
        <v>100</v>
      </c>
      <c r="K1134" s="621">
        <v>0</v>
      </c>
      <c r="L1134" s="613" t="s">
        <v>1453</v>
      </c>
    </row>
    <row r="1135" spans="1:12" ht="25.5" customHeight="1">
      <c r="A1135" s="502"/>
      <c r="B1135" s="511" t="s">
        <v>1408</v>
      </c>
      <c r="C1135" s="614">
        <v>271</v>
      </c>
      <c r="D1135" s="615">
        <v>11</v>
      </c>
      <c r="E1135" s="616">
        <v>2</v>
      </c>
      <c r="F1135" s="617">
        <v>6600000</v>
      </c>
      <c r="G1135" s="618">
        <v>0</v>
      </c>
      <c r="H1135" s="619">
        <v>91</v>
      </c>
      <c r="I1135" s="620">
        <v>0</v>
      </c>
      <c r="J1135" s="619">
        <v>91</v>
      </c>
      <c r="K1135" s="621">
        <v>0</v>
      </c>
      <c r="L1135" s="613" t="s">
        <v>1453</v>
      </c>
    </row>
    <row r="1136" spans="1:12" ht="25.5" customHeight="1">
      <c r="A1136" s="502"/>
      <c r="B1136" s="519" t="s">
        <v>1410</v>
      </c>
      <c r="C1136" s="622">
        <v>271</v>
      </c>
      <c r="D1136" s="623">
        <v>11</v>
      </c>
      <c r="E1136" s="624">
        <v>2</v>
      </c>
      <c r="F1136" s="625">
        <v>6609001</v>
      </c>
      <c r="G1136" s="626">
        <v>0</v>
      </c>
      <c r="H1136" s="627">
        <v>91</v>
      </c>
      <c r="I1136" s="628">
        <v>0</v>
      </c>
      <c r="J1136" s="627">
        <v>91</v>
      </c>
      <c r="K1136" s="629">
        <v>0</v>
      </c>
      <c r="L1136" s="613" t="s">
        <v>1453</v>
      </c>
    </row>
    <row r="1137" spans="1:12" ht="13.5" customHeight="1">
      <c r="A1137" s="502"/>
      <c r="B1137" s="511" t="s">
        <v>1746</v>
      </c>
      <c r="C1137" s="614">
        <v>271</v>
      </c>
      <c r="D1137" s="615">
        <v>11</v>
      </c>
      <c r="E1137" s="616">
        <v>2</v>
      </c>
      <c r="F1137" s="617">
        <v>6609001</v>
      </c>
      <c r="G1137" s="618" t="s">
        <v>1747</v>
      </c>
      <c r="H1137" s="619">
        <v>91</v>
      </c>
      <c r="I1137" s="620">
        <v>0</v>
      </c>
      <c r="J1137" s="619">
        <v>91</v>
      </c>
      <c r="K1137" s="621">
        <v>0</v>
      </c>
      <c r="L1137" s="613" t="s">
        <v>1453</v>
      </c>
    </row>
    <row r="1138" spans="1:12" ht="38.25" customHeight="1">
      <c r="A1138" s="502"/>
      <c r="B1138" s="511" t="s">
        <v>718</v>
      </c>
      <c r="C1138" s="614">
        <v>271</v>
      </c>
      <c r="D1138" s="615">
        <v>11</v>
      </c>
      <c r="E1138" s="616">
        <v>2</v>
      </c>
      <c r="F1138" s="617">
        <v>6609001</v>
      </c>
      <c r="G1138" s="618" t="s">
        <v>1747</v>
      </c>
      <c r="H1138" s="619">
        <v>70</v>
      </c>
      <c r="I1138" s="620">
        <v>0</v>
      </c>
      <c r="J1138" s="619">
        <v>70</v>
      </c>
      <c r="K1138" s="621">
        <v>0</v>
      </c>
      <c r="L1138" s="613" t="s">
        <v>1453</v>
      </c>
    </row>
    <row r="1139" spans="1:12" ht="38.25" customHeight="1">
      <c r="A1139" s="502"/>
      <c r="B1139" s="511" t="s">
        <v>719</v>
      </c>
      <c r="C1139" s="614">
        <v>271</v>
      </c>
      <c r="D1139" s="615">
        <v>11</v>
      </c>
      <c r="E1139" s="616">
        <v>2</v>
      </c>
      <c r="F1139" s="617">
        <v>6609001</v>
      </c>
      <c r="G1139" s="618" t="s">
        <v>1747</v>
      </c>
      <c r="H1139" s="619">
        <v>21</v>
      </c>
      <c r="I1139" s="620">
        <v>0</v>
      </c>
      <c r="J1139" s="619">
        <v>21</v>
      </c>
      <c r="K1139" s="621">
        <v>0</v>
      </c>
      <c r="L1139" s="613" t="s">
        <v>1453</v>
      </c>
    </row>
    <row r="1140" spans="1:12" ht="51" customHeight="1">
      <c r="A1140" s="502"/>
      <c r="B1140" s="511" t="s">
        <v>1430</v>
      </c>
      <c r="C1140" s="614">
        <v>271</v>
      </c>
      <c r="D1140" s="615">
        <v>11</v>
      </c>
      <c r="E1140" s="616">
        <v>2</v>
      </c>
      <c r="F1140" s="617">
        <v>6800000</v>
      </c>
      <c r="G1140" s="618">
        <v>0</v>
      </c>
      <c r="H1140" s="619">
        <v>100</v>
      </c>
      <c r="I1140" s="620">
        <v>0</v>
      </c>
      <c r="J1140" s="619">
        <v>100</v>
      </c>
      <c r="K1140" s="621">
        <v>0</v>
      </c>
      <c r="L1140" s="613" t="s">
        <v>1453</v>
      </c>
    </row>
    <row r="1141" spans="1:12" ht="51" customHeight="1">
      <c r="A1141" s="502"/>
      <c r="B1141" s="519" t="s">
        <v>1432</v>
      </c>
      <c r="C1141" s="622">
        <v>271</v>
      </c>
      <c r="D1141" s="623">
        <v>11</v>
      </c>
      <c r="E1141" s="624">
        <v>2</v>
      </c>
      <c r="F1141" s="625">
        <v>6809001</v>
      </c>
      <c r="G1141" s="626">
        <v>0</v>
      </c>
      <c r="H1141" s="627">
        <v>100</v>
      </c>
      <c r="I1141" s="628">
        <v>0</v>
      </c>
      <c r="J1141" s="627">
        <v>100</v>
      </c>
      <c r="K1141" s="629">
        <v>0</v>
      </c>
      <c r="L1141" s="613" t="s">
        <v>1453</v>
      </c>
    </row>
    <row r="1142" spans="1:12" ht="13.5" customHeight="1">
      <c r="A1142" s="502"/>
      <c r="B1142" s="511" t="s">
        <v>1746</v>
      </c>
      <c r="C1142" s="614">
        <v>271</v>
      </c>
      <c r="D1142" s="615">
        <v>11</v>
      </c>
      <c r="E1142" s="616">
        <v>2</v>
      </c>
      <c r="F1142" s="617">
        <v>6809001</v>
      </c>
      <c r="G1142" s="618" t="s">
        <v>1747</v>
      </c>
      <c r="H1142" s="619">
        <v>100</v>
      </c>
      <c r="I1142" s="620">
        <v>0</v>
      </c>
      <c r="J1142" s="619">
        <v>100</v>
      </c>
      <c r="K1142" s="621">
        <v>0</v>
      </c>
      <c r="L1142" s="613" t="s">
        <v>1453</v>
      </c>
    </row>
    <row r="1143" spans="1:12" ht="63.75" customHeight="1">
      <c r="A1143" s="502"/>
      <c r="B1143" s="511" t="s">
        <v>720</v>
      </c>
      <c r="C1143" s="614">
        <v>271</v>
      </c>
      <c r="D1143" s="615">
        <v>11</v>
      </c>
      <c r="E1143" s="616">
        <v>2</v>
      </c>
      <c r="F1143" s="617">
        <v>6809001</v>
      </c>
      <c r="G1143" s="618" t="s">
        <v>1747</v>
      </c>
      <c r="H1143" s="619">
        <v>83</v>
      </c>
      <c r="I1143" s="620">
        <v>0</v>
      </c>
      <c r="J1143" s="619">
        <v>83</v>
      </c>
      <c r="K1143" s="621">
        <v>0</v>
      </c>
      <c r="L1143" s="613" t="s">
        <v>1453</v>
      </c>
    </row>
    <row r="1144" spans="1:12" ht="63.75" customHeight="1" thickBot="1">
      <c r="A1144" s="502"/>
      <c r="B1144" s="527" t="s">
        <v>721</v>
      </c>
      <c r="C1144" s="630">
        <v>271</v>
      </c>
      <c r="D1144" s="631">
        <v>11</v>
      </c>
      <c r="E1144" s="632">
        <v>2</v>
      </c>
      <c r="F1144" s="633">
        <v>6809001</v>
      </c>
      <c r="G1144" s="634" t="s">
        <v>1747</v>
      </c>
      <c r="H1144" s="635">
        <v>17</v>
      </c>
      <c r="I1144" s="636">
        <v>0</v>
      </c>
      <c r="J1144" s="635">
        <v>17</v>
      </c>
      <c r="K1144" s="637">
        <v>0</v>
      </c>
      <c r="L1144" s="613" t="s">
        <v>1453</v>
      </c>
    </row>
    <row r="1145" spans="1:12" ht="15.75" customHeight="1" thickBot="1">
      <c r="A1145" s="8"/>
      <c r="B1145" s="638"/>
      <c r="C1145" s="639"/>
      <c r="D1145" s="639"/>
      <c r="E1145" s="639"/>
      <c r="F1145" s="640"/>
      <c r="G1145" s="639"/>
      <c r="H1145" s="641">
        <v>2863802</v>
      </c>
      <c r="I1145" s="642">
        <v>1312370.7</v>
      </c>
      <c r="J1145" s="641">
        <v>2988010.1</v>
      </c>
      <c r="K1145" s="643">
        <v>1403670.8</v>
      </c>
      <c r="L1145" s="339" t="s">
        <v>1453</v>
      </c>
    </row>
  </sheetData>
  <mergeCells count="11">
    <mergeCell ref="C10:C11"/>
    <mergeCell ref="D10:G10"/>
    <mergeCell ref="I10:I11"/>
    <mergeCell ref="K10:K11"/>
    <mergeCell ref="C9:G9"/>
    <mergeCell ref="H9:I9"/>
    <mergeCell ref="J9:K9"/>
    <mergeCell ref="J1:K1"/>
    <mergeCell ref="J2:K2"/>
    <mergeCell ref="J3:K3"/>
    <mergeCell ref="B6:K6"/>
  </mergeCells>
  <phoneticPr fontId="0" type="noConversion"/>
  <pageMargins left="0.78740157480314965" right="0.39370078740157483" top="0.59055118110236227" bottom="0.39370078740157483" header="0.19685039370078741" footer="0.19685039370078741"/>
  <pageSetup scale="60" firstPageNumber="154" fitToHeight="0" orientation="portrait" useFirstPageNumber="1"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29</vt:i4>
      </vt:variant>
      <vt:variant>
        <vt:lpstr>Именованные диапазоны</vt:lpstr>
      </vt:variant>
      <vt:variant>
        <vt:i4>21</vt:i4>
      </vt:variant>
    </vt:vector>
  </HeadingPairs>
  <TitlesOfParts>
    <vt:vector size="5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30</vt:lpstr>
      <vt:lpstr>'1'!Заголовки_для_печати</vt:lpstr>
      <vt:lpstr>'13'!Заголовки_для_печати</vt:lpstr>
      <vt:lpstr>'14'!Заголовки_для_печати</vt:lpstr>
      <vt:lpstr>'17'!Заголовки_для_печати</vt:lpstr>
      <vt:lpstr>'18'!Заголовки_для_печати</vt:lpstr>
      <vt:lpstr>'20'!Заголовки_для_печати</vt:lpstr>
      <vt:lpstr>'21'!Заголовки_для_печати</vt:lpstr>
      <vt:lpstr>'22'!Заголовки_для_печати</vt:lpstr>
      <vt:lpstr>'23'!Заголовки_для_печати</vt:lpstr>
      <vt:lpstr>'4'!Заголовки_для_печати</vt:lpstr>
      <vt:lpstr>'5'!Заголовки_для_печати</vt:lpstr>
      <vt:lpstr>'6'!Заголовки_для_печати</vt:lpstr>
      <vt:lpstr>'7'!Заголовки_для_печати</vt:lpstr>
      <vt:lpstr>'8'!Заголовки_для_печати</vt:lpstr>
      <vt:lpstr>'9'!Заголовки_для_печати</vt:lpstr>
      <vt:lpstr>'1'!Область_печати</vt:lpstr>
      <vt:lpstr>'3'!Область_печати</vt:lpstr>
      <vt:lpstr>'4'!Область_печати</vt:lpstr>
      <vt:lpstr>'6'!Область_печати</vt:lpstr>
      <vt:lpstr>'8'!Область_печати</vt:lpstr>
      <vt:lpstr>'9'!Область_печати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Дядькина Е.Г</dc:creator>
  <cp:lastModifiedBy>duma2</cp:lastModifiedBy>
  <cp:lastPrinted>2014-12-11T08:38:43Z</cp:lastPrinted>
  <dcterms:created xsi:type="dcterms:W3CDTF">2014-10-28T09:13:17Z</dcterms:created>
  <dcterms:modified xsi:type="dcterms:W3CDTF">2014-12-11T09:04:38Z</dcterms:modified>
</cp:coreProperties>
</file>