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7365"/>
  </bookViews>
  <sheets>
    <sheet name="1" sheetId="5" r:id="rId1"/>
  </sheets>
  <calcPr calcId="114210"/>
</workbook>
</file>

<file path=xl/calcChain.xml><?xml version="1.0" encoding="utf-8"?>
<calcChain xmlns="http://schemas.openxmlformats.org/spreadsheetml/2006/main">
  <c r="F26" i="5"/>
  <c r="F27"/>
  <c r="F25"/>
  <c r="F24"/>
  <c r="E23"/>
  <c r="D23"/>
  <c r="C23"/>
  <c r="F21"/>
  <c r="F20"/>
  <c r="F19"/>
  <c r="F18"/>
  <c r="F17"/>
  <c r="E16"/>
  <c r="D16"/>
  <c r="C16"/>
  <c r="F15"/>
  <c r="F14"/>
  <c r="F13"/>
  <c r="F12"/>
  <c r="F11"/>
  <c r="E10"/>
  <c r="D10"/>
  <c r="D9"/>
  <c r="C10"/>
  <c r="F10"/>
  <c r="C9"/>
  <c r="C28"/>
  <c r="D28"/>
  <c r="E9"/>
  <c r="F23"/>
  <c r="F16"/>
  <c r="F9"/>
  <c r="E28"/>
  <c r="F28"/>
</calcChain>
</file>

<file path=xl/sharedStrings.xml><?xml version="1.0" encoding="utf-8"?>
<sst xmlns="http://schemas.openxmlformats.org/spreadsheetml/2006/main" count="48" uniqueCount="48">
  <si>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</si>
  <si>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</si>
  <si>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</si>
  <si>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</si>
  <si>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</si>
  <si>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000 1 03 00000 00 0000 000</t>
  </si>
  <si>
    <t>000 1 05 00000 00 0000 000</t>
  </si>
  <si>
    <t>Налоги на совокупный доход</t>
  </si>
  <si>
    <t>000 1 06 00000 00 0000 000</t>
  </si>
  <si>
    <t>Налоги на имущество</t>
  </si>
  <si>
    <t>000 1 08 00000 00 0000 000</t>
  </si>
  <si>
    <t>Государственная пошлина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</si>
  <si>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</si>
  <si>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</si>
  <si>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</si>
  <si>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</si>
  <si>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</si>
  <si>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</si>
  <si>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</si>
  <si>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</si>
  <si>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</si>
  <si>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</si>
  <si>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</si>
  <si>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</si>
  <si>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</si>
  <si>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</si>
  <si>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</si>
  <si>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</si>
  <si>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</si>
  <si>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000 2 07 00000 00 0000 000</t>
  </si>
  <si>
    <t>Прочие безвозмездные поступления</t>
  </si>
  <si>
    <t>000 2 18 00000 00 0000 000</t>
  </si>
  <si>
    <t>000 2 19 00000 00 0000 000</t>
  </si>
  <si>
    <t>ИТОГО ДОХОДОВ</t>
  </si>
  <si>
    <t>(тыс.рублей)</t>
  </si>
  <si>
    <t xml:space="preserve">Приложение № 1 </t>
  </si>
  <si>
    <t>к решению Думы города</t>
  </si>
  <si>
    <t>Налоги на товары (работы, услуги), реализуемые на территории Российской Федерации</t>
  </si>
  <si>
    <t>Утвержденный план на 2018 год</t>
  </si>
  <si>
    <t xml:space="preserve">Уточненный план на 2018 год </t>
  </si>
  <si>
    <t>Исполнено за 2018 год</t>
  </si>
  <si>
    <t>% исполнения к уточненному плану на 2018 год</t>
  </si>
  <si>
    <t>Возврат остатков субсидий, субвенций и иных межбюджетных трансфертов, имеющих целевое назначение, прошлых лет</t>
  </si>
  <si>
    <t>Код бюджетной классификации Российской Федерации</t>
  </si>
  <si>
    <t>Наименование кода классификации доходов</t>
  </si>
  <si>
    <t>Доходы бюджета по кодам классификации доходов бюджета города Радужный за 2018 год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</si>
  <si>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</si>
  <si>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от 30.05.2019 № 461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</si>
</sst>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2" fillId="0" borderId="0" xfId="4" applyFont="1"/>
    <xf numFmtId="0" fontId="2" fillId="0" borderId="0" xfId="4" applyFont="1" applyAlignment="1">
      <alignment horizontal="right"/>
    </xf>
    <xf numFmtId="0" fontId="3" fillId="0" borderId="1" xfId="4" applyFont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wrapText="1"/>
    </xf>
    <xf numFmtId="4" fontId="3" fillId="2" borderId="1" xfId="4" applyNumberFormat="1" applyFont="1" applyFill="1" applyBorder="1" applyAlignment="1">
      <alignment horizontal="right"/>
    </xf>
    <xf numFmtId="4" fontId="3" fillId="2" borderId="1" xfId="4" applyNumberFormat="1" applyFont="1" applyFill="1" applyBorder="1"/>
    <xf numFmtId="0" fontId="2" fillId="2" borderId="1" xfId="4" applyFont="1" applyFill="1" applyBorder="1"/>
    <xf numFmtId="0" fontId="3" fillId="0" borderId="1" xfId="4" applyFont="1" applyBorder="1"/>
    <xf numFmtId="4" fontId="2" fillId="0" borderId="1" xfId="4" applyNumberFormat="1" applyFont="1" applyBorder="1"/>
    <xf numFmtId="4" fontId="3" fillId="3" borderId="1" xfId="4" applyNumberFormat="1" applyFont="1" applyFill="1" applyBorder="1"/>
    <xf numFmtId="2" fontId="3" fillId="0" borderId="1" xfId="4" applyNumberFormat="1" applyFont="1" applyBorder="1" applyAlignment="1">
      <alignment wrapText="1"/>
    </xf>
    <xf numFmtId="0" fontId="3" fillId="0" borderId="1" xfId="4" applyFont="1" applyBorder="1" applyAlignment="1">
      <alignment wrapText="1"/>
    </xf>
    <xf numFmtId="0" fontId="3" fillId="2" borderId="1" xfId="4" applyFont="1" applyFill="1" applyBorder="1"/>
    <xf numFmtId="0" fontId="3" fillId="2" borderId="1" xfId="4" applyFont="1" applyFill="1" applyBorder="1" applyAlignment="1">
      <alignment wrapText="1"/>
    </xf>
    <xf numFmtId="4" fontId="2" fillId="2" borderId="1" xfId="4" applyNumberFormat="1" applyFont="1" applyFill="1" applyBorder="1"/>
    <xf numFmtId="0" fontId="3" fillId="0" borderId="1" xfId="4" applyFont="1" applyFill="1" applyBorder="1"/>
    <xf numFmtId="0" fontId="3" fillId="0" borderId="1" xfId="4" applyFont="1" applyFill="1" applyBorder="1" applyAlignment="1">
      <alignment wrapText="1"/>
    </xf>
    <xf numFmtId="4" fontId="2" fillId="0" borderId="1" xfId="4" applyNumberFormat="1" applyFont="1" applyFill="1" applyBorder="1"/>
    <xf numFmtId="0" fontId="2" fillId="0" borderId="0" xfId="4" applyFont="1" applyAlignment="1">
      <alignment wrapText="1"/>
    </xf>
    <xf numFmtId="4" fontId="2" fillId="3" borderId="1" xfId="4" applyNumberFormat="1" applyFont="1" applyFill="1" applyBorder="1"/>
    <xf numFmtId="0" fontId="3" fillId="0" borderId="1" xfId="7" applyFont="1" applyBorder="1" applyAlignment="1">
      <alignment horizontal="center" vertical="center" textRotation="90" wrapText="1"/>
    </xf>
    <xf numFmtId="0" fontId="3" fillId="3" borderId="1" xfId="4" applyFont="1" applyFill="1" applyBorder="1" applyAlignment="1">
      <alignment horizontal="center" vertical="center" wrapText="1"/>
    </xf>
    <xf numFmtId="0" fontId="2" fillId="0" borderId="2" xfId="2" applyFont="1" applyBorder="1" applyAlignment="1" applyProtection="1">
      <alignment horizontal="right"/>
      <protection hidden="1"/>
    </xf>
    <xf numFmtId="0" fontId="4" fillId="0" borderId="0" xfId="4" applyFont="1" applyFill="1" applyAlignment="1">
      <alignment horizontal="right"/>
    </xf>
    <xf numFmtId="0" fontId="4" fillId="0" borderId="0" xfId="4" applyFont="1" applyAlignment="1">
      <alignment horizontal="right"/>
    </xf>
    <xf numFmtId="0" fontId="8" fillId="0" borderId="0" xfId="7" applyFont="1" applyAlignment="1">
      <alignment horizontal="center" wrapText="1"/>
    </xf>
    <xf numFmtId="0" fontId="4" fillId="0" borderId="0" xfId="5" applyFont="1" applyAlignment="1" applyProtection="1">
      <alignment horizontal="right"/>
      <protection hidden="1"/>
    </xf>
  </cellXfs>
  <cellStyles count="8">
    <cellStyle name="Обычный" xfId="0" builtinId="0"/>
    <cellStyle name="Обычный 2" xfId="1"/>
    <cellStyle name="Обычный 2 2" xfId="2"/>
    <cellStyle name="Обычный 2 28" xfId="3"/>
    <cellStyle name="Обычный 2 3" xfId="4"/>
    <cellStyle name="Обычный 2_Приложения к постановлению об исполнении бюджета за 1 квартал" xfId="5"/>
    <cellStyle name="Обычный 3 2" xfId="6"/>
    <cellStyle name="Обычный 3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J5" sqref="J5"/>
    </sheetView>
  </sheetViews>
  <sheetFormatPr defaultRowHeight="12.75"/>
  <cols>
    <col min="1" max="1" width="23.5703125" style="1" customWidth="1"/>
    <col min="2" max="2" width="32.42578125" style="1" customWidth="1"/>
    <col min="3" max="4" width="11.140625" style="1" customWidth="1"/>
    <col min="5" max="5" width="11.28515625" style="1" customWidth="1"/>
    <col min="6" max="6" width="7.7109375" style="1" customWidth="1"/>
    <col min="7" max="16384" width="9.140625" style="1"/>
  </cols>
  <sheetData>
    <row r="1" spans="1:6" ht="15">
      <c r="D1" s="25" t="s">
        <v>35</v>
      </c>
      <c r="E1" s="25"/>
      <c r="F1" s="25"/>
    </row>
    <row r="2" spans="1:6" ht="15">
      <c r="D2" s="26" t="s">
        <v>36</v>
      </c>
      <c r="E2" s="26"/>
      <c r="F2" s="26"/>
    </row>
    <row r="3" spans="1:6" ht="15">
      <c r="D3" s="28" t="s">
        <v>47</v>
      </c>
      <c r="E3" s="28"/>
      <c r="F3" s="28"/>
    </row>
    <row r="4" spans="1:6">
      <c r="B4" s="2"/>
      <c r="C4" s="2"/>
    </row>
    <row r="5" spans="1:6" ht="39" customHeight="1">
      <c r="A5" s="27" t="s">
        <v>45</v>
      </c>
      <c r="B5" s="27"/>
      <c r="C5" s="27"/>
      <c r="D5" s="27"/>
      <c r="E5" s="27"/>
      <c r="F5" s="27"/>
    </row>
    <row r="6" spans="1:6" ht="16.5" customHeight="1">
      <c r="E6" s="24" t="s">
        <v>34</v>
      </c>
      <c r="F6" s="24"/>
    </row>
    <row r="7" spans="1:6" ht="161.25" customHeight="1">
      <c r="A7" s="23" t="s">
        <v>43</v>
      </c>
      <c r="B7" s="23" t="s">
        <v>44</v>
      </c>
      <c r="C7" s="22" t="s">
        <v>38</v>
      </c>
      <c r="D7" s="22" t="s">
        <v>39</v>
      </c>
      <c r="E7" s="22" t="s">
        <v>40</v>
      </c>
      <c r="F7" s="22" t="s">
        <v>41</v>
      </c>
    </row>
    <row r="8" spans="1:6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5.5">
      <c r="A9" s="4" t="s">
        <v>0</v>
      </c>
      <c r="B9" s="5" t="s">
        <v>1</v>
      </c>
      <c r="C9" s="6">
        <f>C10+C16</f>
        <v>761084.7</v>
      </c>
      <c r="D9" s="6">
        <f>D10+D16</f>
        <v>790985.21000000008</v>
      </c>
      <c r="E9" s="6">
        <f>E10+E16</f>
        <v>816756.93</v>
      </c>
      <c r="F9" s="7">
        <f t="shared" ref="F9:F21" si="0">E9*100/D9</f>
        <v>103.25817975787434</v>
      </c>
    </row>
    <row r="10" spans="1:6">
      <c r="A10" s="8"/>
      <c r="B10" s="4" t="s">
        <v>2</v>
      </c>
      <c r="C10" s="7">
        <f>SUM(C11:C15)</f>
        <v>637205.6</v>
      </c>
      <c r="D10" s="7">
        <f>SUM(D11:D15)</f>
        <v>668248.68000000005</v>
      </c>
      <c r="E10" s="7">
        <f>SUM(E11:E15)</f>
        <v>686359.34000000008</v>
      </c>
      <c r="F10" s="7">
        <f t="shared" si="0"/>
        <v>102.71016771780232</v>
      </c>
    </row>
    <row r="11" spans="1:6" ht="19.899999999999999" customHeight="1">
      <c r="A11" s="9" t="s">
        <v>3</v>
      </c>
      <c r="B11" s="9" t="s">
        <v>4</v>
      </c>
      <c r="C11" s="10">
        <v>508453.6</v>
      </c>
      <c r="D11" s="10">
        <v>524273.21</v>
      </c>
      <c r="E11" s="10">
        <v>536476.75</v>
      </c>
      <c r="F11" s="11">
        <f t="shared" si="0"/>
        <v>102.32770619730884</v>
      </c>
    </row>
    <row r="12" spans="1:6" ht="46.15" customHeight="1">
      <c r="A12" s="9" t="s">
        <v>5</v>
      </c>
      <c r="B12" s="12" t="s">
        <v>37</v>
      </c>
      <c r="C12" s="10">
        <v>6263.1</v>
      </c>
      <c r="D12" s="10">
        <v>6763.1</v>
      </c>
      <c r="E12" s="10">
        <v>6979.62</v>
      </c>
      <c r="F12" s="11">
        <f t="shared" si="0"/>
        <v>103.20149044077419</v>
      </c>
    </row>
    <row r="13" spans="1:6" ht="19.899999999999999" customHeight="1">
      <c r="A13" s="9" t="s">
        <v>6</v>
      </c>
      <c r="B13" s="9" t="s">
        <v>7</v>
      </c>
      <c r="C13" s="10">
        <v>96190.1</v>
      </c>
      <c r="D13" s="10">
        <v>101157.37</v>
      </c>
      <c r="E13" s="21">
        <v>103243.62</v>
      </c>
      <c r="F13" s="11">
        <f t="shared" si="0"/>
        <v>102.06238062535631</v>
      </c>
    </row>
    <row r="14" spans="1:6" ht="19.149999999999999" customHeight="1">
      <c r="A14" s="9" t="s">
        <v>8</v>
      </c>
      <c r="B14" s="9" t="s">
        <v>9</v>
      </c>
      <c r="C14" s="10">
        <v>19243.8</v>
      </c>
      <c r="D14" s="10">
        <v>31000</v>
      </c>
      <c r="E14" s="21">
        <v>34514.050000000003</v>
      </c>
      <c r="F14" s="11">
        <f t="shared" si="0"/>
        <v>111.33564516129034</v>
      </c>
    </row>
    <row r="15" spans="1:6" ht="17.45" customHeight="1">
      <c r="A15" s="9" t="s">
        <v>10</v>
      </c>
      <c r="B15" s="9" t="s">
        <v>11</v>
      </c>
      <c r="C15" s="10">
        <v>7055</v>
      </c>
      <c r="D15" s="10">
        <v>5055</v>
      </c>
      <c r="E15" s="10">
        <v>5145.3</v>
      </c>
      <c r="F15" s="11">
        <f t="shared" si="0"/>
        <v>101.78635014836796</v>
      </c>
    </row>
    <row r="16" spans="1:6" ht="21.6" customHeight="1">
      <c r="A16" s="14"/>
      <c r="B16" s="4" t="s">
        <v>12</v>
      </c>
      <c r="C16" s="7">
        <f>SUM(C17:C21)</f>
        <v>123879.09999999999</v>
      </c>
      <c r="D16" s="7">
        <f>SUM(D17:D21)</f>
        <v>122736.53</v>
      </c>
      <c r="E16" s="7">
        <f>SUM(E17:E22)</f>
        <v>130397.58999999998</v>
      </c>
      <c r="F16" s="7">
        <f t="shared" si="0"/>
        <v>106.24187436291378</v>
      </c>
    </row>
    <row r="17" spans="1:6" ht="57" customHeight="1">
      <c r="A17" s="9" t="s">
        <v>13</v>
      </c>
      <c r="B17" s="13" t="s">
        <v>14</v>
      </c>
      <c r="C17" s="10">
        <v>82951.7</v>
      </c>
      <c r="D17" s="10">
        <v>68355.83</v>
      </c>
      <c r="E17" s="10">
        <v>68670.539999999994</v>
      </c>
      <c r="F17" s="11">
        <f t="shared" si="0"/>
        <v>100.46039964696499</v>
      </c>
    </row>
    <row r="18" spans="1:6" ht="35.450000000000003" customHeight="1">
      <c r="A18" s="9" t="s">
        <v>15</v>
      </c>
      <c r="B18" s="13" t="s">
        <v>16</v>
      </c>
      <c r="C18" s="10">
        <v>1728.7</v>
      </c>
      <c r="D18" s="10">
        <v>3725.2</v>
      </c>
      <c r="E18" s="10">
        <v>3739.12</v>
      </c>
      <c r="F18" s="11">
        <f t="shared" si="0"/>
        <v>100.37367121228391</v>
      </c>
    </row>
    <row r="19" spans="1:6" ht="38.25">
      <c r="A19" s="9" t="s">
        <v>17</v>
      </c>
      <c r="B19" s="13" t="s">
        <v>18</v>
      </c>
      <c r="C19" s="10">
        <v>3500</v>
      </c>
      <c r="D19" s="10">
        <v>4627.2</v>
      </c>
      <c r="E19" s="10">
        <v>4699.2700000000004</v>
      </c>
      <c r="F19" s="11">
        <f t="shared" si="0"/>
        <v>101.55752939142464</v>
      </c>
    </row>
    <row r="20" spans="1:6" ht="25.5">
      <c r="A20" s="9" t="s">
        <v>19</v>
      </c>
      <c r="B20" s="13" t="s">
        <v>20</v>
      </c>
      <c r="C20" s="10">
        <v>27098.7</v>
      </c>
      <c r="D20" s="10">
        <v>38855</v>
      </c>
      <c r="E20" s="10">
        <v>45810.15</v>
      </c>
      <c r="F20" s="11">
        <f t="shared" si="0"/>
        <v>117.90027023549092</v>
      </c>
    </row>
    <row r="21" spans="1:6" ht="25.5">
      <c r="A21" s="9" t="s">
        <v>21</v>
      </c>
      <c r="B21" s="13" t="s">
        <v>22</v>
      </c>
      <c r="C21" s="10">
        <v>8600</v>
      </c>
      <c r="D21" s="10">
        <v>7173.3</v>
      </c>
      <c r="E21" s="10">
        <v>7478.51</v>
      </c>
      <c r="F21" s="11">
        <f t="shared" si="0"/>
        <v>104.25480601675658</v>
      </c>
    </row>
    <row r="22" spans="1:6">
      <c r="A22" s="9" t="s">
        <v>23</v>
      </c>
      <c r="B22" s="13" t="s">
        <v>24</v>
      </c>
      <c r="C22" s="10">
        <v>0</v>
      </c>
      <c r="D22" s="10">
        <v>0</v>
      </c>
      <c r="E22" s="10">
        <v>0</v>
      </c>
      <c r="F22" s="11"/>
    </row>
    <row r="23" spans="1:6">
      <c r="A23" s="14" t="s">
        <v>25</v>
      </c>
      <c r="B23" s="15" t="s">
        <v>26</v>
      </c>
      <c r="C23" s="16">
        <f>C24+C25</f>
        <v>2031368.6</v>
      </c>
      <c r="D23" s="16">
        <f>D24+D25+D26+D27</f>
        <v>2492426.69</v>
      </c>
      <c r="E23" s="16">
        <f>E24+E25+E26+E27</f>
        <v>2444630.3800000004</v>
      </c>
      <c r="F23" s="7">
        <f t="shared" ref="F23:F28" si="1">E23*100/D23</f>
        <v>98.082338381635623</v>
      </c>
    </row>
    <row r="24" spans="1:6" ht="38.25">
      <c r="A24" s="9" t="s">
        <v>27</v>
      </c>
      <c r="B24" s="13" t="s">
        <v>28</v>
      </c>
      <c r="C24" s="10">
        <v>2030868.6</v>
      </c>
      <c r="D24" s="10">
        <v>2371308.98</v>
      </c>
      <c r="E24" s="10">
        <v>2326762.67</v>
      </c>
      <c r="F24" s="11">
        <f t="shared" si="1"/>
        <v>98.121446408894386</v>
      </c>
    </row>
    <row r="25" spans="1:6">
      <c r="A25" s="9" t="s">
        <v>29</v>
      </c>
      <c r="B25" s="13" t="s">
        <v>30</v>
      </c>
      <c r="C25" s="10">
        <v>500</v>
      </c>
      <c r="D25" s="10">
        <v>129196.7</v>
      </c>
      <c r="E25" s="10">
        <v>125946.7</v>
      </c>
      <c r="F25" s="11">
        <f t="shared" si="1"/>
        <v>97.484455872324915</v>
      </c>
    </row>
    <row r="26" spans="1:6" ht="114" customHeight="1">
      <c r="A26" s="17" t="s">
        <v>31</v>
      </c>
      <c r="B26" s="18" t="s">
        <v>46</v>
      </c>
      <c r="C26" s="19">
        <v>0</v>
      </c>
      <c r="D26" s="19">
        <v>971.82</v>
      </c>
      <c r="E26" s="19">
        <v>1000.31</v>
      </c>
      <c r="F26" s="11">
        <f t="shared" si="1"/>
        <v>102.93161285011627</v>
      </c>
    </row>
    <row r="27" spans="1:6" ht="63.6" customHeight="1">
      <c r="A27" s="17" t="s">
        <v>32</v>
      </c>
      <c r="B27" s="18" t="s">
        <v>42</v>
      </c>
      <c r="C27" s="19">
        <v>0</v>
      </c>
      <c r="D27" s="19">
        <v>-9050.81</v>
      </c>
      <c r="E27" s="19">
        <v>-9079.2999999999993</v>
      </c>
      <c r="F27" s="11">
        <f t="shared" si="1"/>
        <v>100.31477845629286</v>
      </c>
    </row>
    <row r="28" spans="1:6" ht="20.45" customHeight="1">
      <c r="A28" s="14"/>
      <c r="B28" s="15" t="s">
        <v>33</v>
      </c>
      <c r="C28" s="7">
        <f>C9+C23+C26</f>
        <v>2792453.3</v>
      </c>
      <c r="D28" s="7">
        <f>D9+D23</f>
        <v>3283411.9</v>
      </c>
      <c r="E28" s="7">
        <f>E9+E23</f>
        <v>3261387.3100000005</v>
      </c>
      <c r="F28" s="7">
        <f t="shared" si="1"/>
        <v>99.329216355706109</v>
      </c>
    </row>
    <row r="29" spans="1:6">
      <c r="B29" s="20"/>
      <c r="C29" s="20"/>
    </row>
    <row r="30" spans="1:6">
      <c r="B30" s="20"/>
      <c r="C30" s="20"/>
    </row>
    <row r="31" spans="1:6">
      <c r="B31" s="20"/>
      <c r="C31" s="20"/>
    </row>
    <row r="32" spans="1:6">
      <c r="B32" s="20"/>
      <c r="C32" s="20"/>
    </row>
    <row r="33" spans="2:3">
      <c r="B33" s="20"/>
      <c r="C33" s="20"/>
    </row>
    <row r="34" spans="2:3">
      <c r="B34" s="20"/>
      <c r="C34" s="20"/>
    </row>
    <row r="35" spans="2:3">
      <c r="B35" s="20"/>
      <c r="C35" s="20"/>
    </row>
    <row r="36" spans="2:3">
      <c r="B36" s="20"/>
      <c r="C36" s="20"/>
    </row>
    <row r="37" spans="2:3">
      <c r="B37" s="20"/>
      <c r="C37" s="20"/>
    </row>
    <row r="38" spans="2:3">
      <c r="B38" s="20"/>
      <c r="C38" s="20"/>
    </row>
    <row r="39" spans="2:3">
      <c r="B39" s="20"/>
      <c r="C39" s="20"/>
    </row>
    <row r="40" spans="2:3">
      <c r="B40" s="20"/>
      <c r="C40" s="20"/>
    </row>
    <row r="41" spans="2:3">
      <c r="B41" s="20"/>
      <c r="C41" s="20"/>
    </row>
    <row r="42" spans="2:3">
      <c r="B42" s="20"/>
      <c r="C42" s="20"/>
    </row>
    <row r="43" spans="2:3">
      <c r="B43" s="20"/>
      <c r="C43" s="20"/>
    </row>
    <row r="44" spans="2:3">
      <c r="B44" s="20"/>
      <c r="C44" s="20"/>
    </row>
    <row r="45" spans="2:3">
      <c r="B45" s="20"/>
      <c r="C45" s="20"/>
    </row>
  </sheetData>
  <mergeCells count="5">
    <mergeCell ref="E6:F6"/>
    <mergeCell ref="D1:F1"/>
    <mergeCell ref="D2:F2"/>
    <mergeCell ref="A5:F5"/>
    <mergeCell ref="D3:F3"/>
  </mergeCells>
  <phoneticPr fontId="7" type="noConversion"/>
  <pageMargins left="0.78740157480314965" right="0.39370078740157483" top="0.78740157480314965" bottom="0.78740157480314965" header="0.31496062992125984" footer="0.31496062992125984"/>
  <pageSetup paperSize="9" scale="89" firstPageNumber="2" orientation="portrait" useFirstPageNumber="1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2019-03-21T10:38:02Z</cp:lastPrinted>
  <dcterms:created xsi:type="dcterms:W3CDTF">2017-07-04T07:57:26Z</dcterms:created>
  <dcterms:modified xsi:type="dcterms:W3CDTF">2019-05-30T06:54:43Z</dcterms:modified>
</cp:coreProperties>
</file>