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23256" windowHeight="12588"/>
  </bookViews>
  <sheets>
    <sheet name="2" sheetId="1" r:id="rId1"/>
  </sheets>
  <definedNames>
    <definedName name="_xlnm.Print_Titles" localSheetId="0">'2'!$7:$7</definedName>
  </definedNames>
  <calcPr calcId="125725"/>
</workbook>
</file>

<file path=xl/calcChain.xml><?xml version="1.0" encoding="utf-8"?>
<calcChain xmlns="http://schemas.openxmlformats.org/spreadsheetml/2006/main">
  <c r="C37" i="1"/>
  <c r="C33"/>
  <c r="C32" s="1"/>
  <c r="C23"/>
  <c r="C21"/>
  <c r="C18"/>
  <c r="C14"/>
  <c r="C9"/>
  <c r="E33"/>
  <c r="D27"/>
  <c r="E14"/>
  <c r="E18"/>
  <c r="E21"/>
  <c r="E23"/>
  <c r="E32"/>
  <c r="D36"/>
  <c r="D35"/>
  <c r="D34"/>
  <c r="D16"/>
  <c r="D15"/>
  <c r="D38"/>
  <c r="E37"/>
  <c r="D31"/>
  <c r="D30"/>
  <c r="D29"/>
  <c r="D28"/>
  <c r="D26"/>
  <c r="D25"/>
  <c r="D24"/>
  <c r="D22"/>
  <c r="D21" s="1"/>
  <c r="D20"/>
  <c r="D19"/>
  <c r="D17"/>
  <c r="D13"/>
  <c r="D12"/>
  <c r="D11"/>
  <c r="D10"/>
  <c r="E9"/>
  <c r="E39" l="1"/>
  <c r="C39"/>
  <c r="D23"/>
  <c r="D33"/>
  <c r="D32" s="1"/>
  <c r="D14"/>
  <c r="D18"/>
  <c r="D9"/>
  <c r="D37"/>
  <c r="D39" l="1"/>
</calcChain>
</file>

<file path=xl/sharedStrings.xml><?xml version="1.0" encoding="utf-8"?>
<sst xmlns="http://schemas.openxmlformats.org/spreadsheetml/2006/main" count="56" uniqueCount="55">
  <si>
    <t>Приложение № 2</t>
  </si>
  <si>
    <t xml:space="preserve">  </t>
  </si>
  <si>
    <t>к пояснительной записке по расходам</t>
  </si>
  <si>
    <t>(тыс. рублей)</t>
  </si>
  <si>
    <t>Наименование</t>
  </si>
  <si>
    <t>ЦСР</t>
  </si>
  <si>
    <t>Сумма уточнений</t>
  </si>
  <si>
    <t>Примечание</t>
  </si>
  <si>
    <t>5100000000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</si>
  <si>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</si>
  <si>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5110184050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</si>
  <si>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</t>
  </si>
  <si>
    <t>5110184301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</si>
  <si>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</si>
  <si>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5110284303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</si>
  <si>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</si>
  <si>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</si>
  <si>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5700000000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</si>
  <si>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</si>
  <si>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5720384220</t>
  </si>
  <si>
    <t>5800000000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</si>
  <si>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</si>
  <si>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</si>
  <si>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6900000000</t>
  </si>
  <si>
    <t>Субвенции на организацию и обеспечение отдыха и оздоровления детей, в том числе в этнической среде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</si>
  <si>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</si>
  <si>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</si>
  <si>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</si>
  <si>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</si>
  <si>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</si>
  <si>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</si>
  <si>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</si>
  <si>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Непрограммные расходы</t>
  </si>
  <si>
    <t>9000000000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</si>
  <si>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</si>
  <si>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Субвенции на осуществление деятельности по опеке и попечительству</t>
  </si>
  <si>
    <t>Субвенции на поддержку животноводства, переработки и реализации продукции животноводства</t>
  </si>
  <si>
    <t>ИТОГО:</t>
  </si>
  <si>
    <t xml:space="preserve">Распределение межбюджетных субвенций по целевым статьям (муниципальным программам и непрограммным направлениям деятельности) классификации расходов бюджета города Радужный на 2019 год
</t>
  </si>
  <si>
    <t>Уточненные ассигнования на 2019 год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</si>
  <si>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</si>
  <si>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</si>
  <si>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58Г0184200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</si>
  <si>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</si>
  <si>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71003D9300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</si>
  <si>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</si>
  <si>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7600184070,           7600584070</t>
  </si>
  <si>
    <t>90Е0184150</t>
  </si>
  <si>
    <t>Муниципальная программа "Развитие образования в городе Радужный на 2019-2025 годы и на период до 2030 года"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</si>
  <si>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</si>
  <si>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</si>
  <si>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</si>
  <si>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</si>
  <si>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Утвержденные ассигнования на 2019 год (решение Думы от 20.06.2019 №472)</t>
  </si>
  <si>
    <t>Уменьшены бюджетные ассигнования в связи с отсутствием заявителей на получение субвенции</t>
  </si>
</sst>
</file>

<file path=xl/styles.xml><?xml version="1.0" encoding="utf-8"?>
<styleSheet xmlns="http://schemas.openxmlformats.org/spreadsheetml/2006/main">
  <numFmts count="3">
    <numFmt numFmtId="164" formatCode="00\.00\.00"/>
    <numFmt numFmtId="165" formatCode="0000000"/>
    <numFmt numFmtId="166" formatCode="#,##0.00;[Red]\-#,##0.00;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" fillId="0" borderId="0" xfId="1" applyFill="1"/>
    <xf numFmtId="0" fontId="1" fillId="2" borderId="0" xfId="1" applyFill="1"/>
    <xf numFmtId="0" fontId="2" fillId="0" borderId="0" xfId="1" applyFont="1" applyFill="1" applyAlignment="1">
      <alignment horizontal="right"/>
    </xf>
    <xf numFmtId="0" fontId="1" fillId="0" borderId="0" xfId="1"/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6" fillId="0" borderId="0" xfId="1" applyNumberFormat="1" applyFont="1" applyFill="1" applyAlignment="1" applyProtection="1">
      <protection hidden="1"/>
    </xf>
    <xf numFmtId="0" fontId="3" fillId="0" borderId="0" xfId="1" applyFont="1" applyFill="1" applyAlignment="1">
      <alignment horizontal="right"/>
    </xf>
    <xf numFmtId="0" fontId="7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6" xfId="1" applyNumberFormat="1" applyFont="1" applyFill="1" applyBorder="1" applyAlignment="1" applyProtection="1">
      <alignment vertical="center" wrapText="1"/>
      <protection hidden="1"/>
    </xf>
    <xf numFmtId="165" fontId="7" fillId="0" borderId="7" xfId="1" applyNumberFormat="1" applyFont="1" applyFill="1" applyBorder="1" applyAlignment="1" applyProtection="1">
      <alignment horizontal="right" vertical="center" wrapText="1"/>
      <protection hidden="1"/>
    </xf>
    <xf numFmtId="166" fontId="7" fillId="0" borderId="7" xfId="1" applyNumberFormat="1" applyFont="1" applyFill="1" applyBorder="1" applyAlignment="1" applyProtection="1">
      <alignment vertical="center"/>
      <protection hidden="1"/>
    </xf>
    <xf numFmtId="0" fontId="1" fillId="0" borderId="8" xfId="1" applyFont="1" applyFill="1" applyBorder="1"/>
    <xf numFmtId="164" fontId="3" fillId="0" borderId="9" xfId="1" applyNumberFormat="1" applyFont="1" applyFill="1" applyBorder="1" applyAlignment="1" applyProtection="1">
      <alignment vertical="center" wrapText="1"/>
      <protection hidden="1"/>
    </xf>
    <xf numFmtId="165" fontId="3" fillId="0" borderId="10" xfId="1" applyNumberFormat="1" applyFont="1" applyFill="1" applyBorder="1" applyAlignment="1" applyProtection="1">
      <alignment horizontal="right" vertical="center" wrapText="1"/>
      <protection hidden="1"/>
    </xf>
    <xf numFmtId="166" fontId="3" fillId="0" borderId="10" xfId="1" applyNumberFormat="1" applyFont="1" applyFill="1" applyBorder="1" applyAlignment="1" applyProtection="1">
      <alignment vertical="center"/>
      <protection hidden="1"/>
    </xf>
    <xf numFmtId="0" fontId="3" fillId="0" borderId="11" xfId="1" applyFont="1" applyFill="1" applyBorder="1" applyAlignment="1">
      <alignment wrapText="1"/>
    </xf>
    <xf numFmtId="164" fontId="7" fillId="0" borderId="9" xfId="1" applyNumberFormat="1" applyFont="1" applyFill="1" applyBorder="1" applyAlignment="1" applyProtection="1">
      <alignment vertical="center" wrapText="1"/>
      <protection hidden="1"/>
    </xf>
    <xf numFmtId="165" fontId="7" fillId="0" borderId="10" xfId="1" applyNumberFormat="1" applyFont="1" applyFill="1" applyBorder="1" applyAlignment="1" applyProtection="1">
      <alignment horizontal="right" vertical="center" wrapText="1"/>
      <protection hidden="1"/>
    </xf>
    <xf numFmtId="166" fontId="7" fillId="0" borderId="10" xfId="1" applyNumberFormat="1" applyFont="1" applyFill="1" applyBorder="1" applyAlignment="1" applyProtection="1">
      <alignment vertical="center"/>
      <protection hidden="1"/>
    </xf>
    <xf numFmtId="0" fontId="1" fillId="0" borderId="11" xfId="1" applyFont="1" applyFill="1" applyBorder="1"/>
    <xf numFmtId="166" fontId="3" fillId="0" borderId="12" xfId="1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wrapText="1"/>
      <protection hidden="1"/>
    </xf>
    <xf numFmtId="164" fontId="7" fillId="0" borderId="13" xfId="1" applyNumberFormat="1" applyFont="1" applyFill="1" applyBorder="1" applyAlignment="1" applyProtection="1">
      <alignment vertical="center" wrapText="1"/>
      <protection hidden="1"/>
    </xf>
    <xf numFmtId="166" fontId="7" fillId="0" borderId="12" xfId="1" applyNumberFormat="1" applyFont="1" applyFill="1" applyBorder="1" applyAlignment="1" applyProtection="1">
      <alignment vertical="center"/>
      <protection hidden="1"/>
    </xf>
    <xf numFmtId="164" fontId="7" fillId="0" borderId="14" xfId="1" applyNumberFormat="1" applyFont="1" applyFill="1" applyBorder="1" applyAlignment="1" applyProtection="1">
      <alignment vertical="center" wrapText="1"/>
      <protection hidden="1"/>
    </xf>
    <xf numFmtId="0" fontId="7" fillId="0" borderId="11" xfId="1" applyFont="1" applyFill="1" applyBorder="1" applyAlignment="1">
      <alignment wrapText="1"/>
    </xf>
    <xf numFmtId="164" fontId="3" fillId="0" borderId="13" xfId="1" applyNumberFormat="1" applyFont="1" applyFill="1" applyBorder="1" applyAlignment="1" applyProtection="1">
      <alignment vertical="center" wrapText="1"/>
      <protection hidden="1"/>
    </xf>
    <xf numFmtId="0" fontId="1" fillId="0" borderId="0" xfId="1" applyFont="1"/>
    <xf numFmtId="0" fontId="8" fillId="0" borderId="1" xfId="1" applyNumberFormat="1" applyFont="1" applyFill="1" applyBorder="1" applyAlignment="1" applyProtection="1">
      <alignment horizontal="center"/>
      <protection hidden="1"/>
    </xf>
    <xf numFmtId="0" fontId="3" fillId="0" borderId="2" xfId="1" applyNumberFormat="1" applyFont="1" applyFill="1" applyBorder="1" applyAlignment="1" applyProtection="1">
      <protection hidden="1"/>
    </xf>
    <xf numFmtId="166" fontId="8" fillId="0" borderId="2" xfId="1" applyNumberFormat="1" applyFont="1" applyFill="1" applyBorder="1" applyAlignment="1" applyProtection="1">
      <protection hidden="1"/>
    </xf>
    <xf numFmtId="0" fontId="1" fillId="0" borderId="2" xfId="1" applyFill="1" applyBorder="1"/>
    <xf numFmtId="0" fontId="3" fillId="2" borderId="11" xfId="1" applyFont="1" applyFill="1" applyBorder="1" applyAlignment="1">
      <alignment wrapText="1"/>
    </xf>
    <xf numFmtId="0" fontId="1" fillId="2" borderId="11" xfId="1" applyFont="1" applyFill="1" applyBorder="1"/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0" applyFont="1" applyAlignment="1"/>
    <xf numFmtId="0" fontId="9" fillId="2" borderId="0" xfId="1" applyFont="1" applyFill="1"/>
    <xf numFmtId="0" fontId="10" fillId="2" borderId="0" xfId="1" applyFont="1" applyFill="1" applyAlignment="1">
      <alignment horizontal="right"/>
    </xf>
  </cellXfs>
  <cellStyles count="4">
    <cellStyle name="Обычный" xfId="0" builtinId="0"/>
    <cellStyle name="Обычный 2" xfId="1"/>
    <cellStyle name="Обычный 2 10 3" xfId="3"/>
    <cellStyle name="Обычный 2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40"/>
  <sheetViews>
    <sheetView showGridLines="0" tabSelected="1" zoomScaleNormal="100" workbookViewId="0">
      <selection activeCell="A10" sqref="A10"/>
    </sheetView>
  </sheetViews>
  <sheetFormatPr defaultColWidth="9.109375" defaultRowHeight="13.2"/>
  <cols>
    <col min="1" max="1" width="72.88671875" style="1" customWidth="1"/>
    <col min="2" max="2" width="12.109375" style="1" customWidth="1"/>
    <col min="3" max="3" width="16.6640625" style="1" customWidth="1"/>
    <col min="4" max="4" width="12.88671875" style="1" customWidth="1"/>
    <col min="5" max="5" width="16" style="1" customWidth="1"/>
    <col min="6" max="6" width="26.109375" style="1" customWidth="1"/>
    <col min="7" max="16384" width="9.109375" style="4"/>
  </cols>
  <sheetData>
    <row r="1" spans="1:6" ht="13.8">
      <c r="D1" s="2"/>
      <c r="E1" s="44"/>
      <c r="F1" s="45" t="s">
        <v>0</v>
      </c>
    </row>
    <row r="2" spans="1:6" ht="13.8">
      <c r="A2" s="5"/>
      <c r="B2" s="6" t="s">
        <v>1</v>
      </c>
      <c r="C2" s="6"/>
      <c r="D2" s="2"/>
      <c r="E2" s="44"/>
      <c r="F2" s="45" t="s">
        <v>2</v>
      </c>
    </row>
    <row r="3" spans="1:6" ht="12.75" customHeight="1">
      <c r="A3" s="5"/>
      <c r="B3" s="6"/>
      <c r="C3" s="6"/>
      <c r="F3" s="3"/>
    </row>
    <row r="4" spans="1:6" ht="12.75" customHeight="1">
      <c r="A4" s="7"/>
      <c r="B4" s="8"/>
      <c r="C4" s="8"/>
    </row>
    <row r="5" spans="1:6" ht="47.25" customHeight="1">
      <c r="A5" s="42" t="s">
        <v>38</v>
      </c>
      <c r="B5" s="42"/>
      <c r="C5" s="42"/>
      <c r="D5" s="43"/>
      <c r="E5" s="43"/>
      <c r="F5" s="43"/>
    </row>
    <row r="6" spans="1:6" ht="12.75" customHeight="1" thickBot="1">
      <c r="A6" s="9"/>
      <c r="B6" s="9"/>
      <c r="C6" s="5"/>
      <c r="F6" s="10" t="s">
        <v>3</v>
      </c>
    </row>
    <row r="7" spans="1:6" ht="79.5" customHeight="1" thickBot="1">
      <c r="A7" s="11" t="s">
        <v>4</v>
      </c>
      <c r="B7" s="12" t="s">
        <v>5</v>
      </c>
      <c r="C7" s="13" t="s">
        <v>53</v>
      </c>
      <c r="D7" s="13" t="s">
        <v>6</v>
      </c>
      <c r="E7" s="13" t="s">
        <v>39</v>
      </c>
      <c r="F7" s="13" t="s">
        <v>7</v>
      </c>
    </row>
    <row r="8" spans="1:6" ht="14.25" customHeight="1" thickBot="1">
      <c r="A8" s="14">
        <v>1</v>
      </c>
      <c r="B8" s="12">
        <v>2</v>
      </c>
      <c r="C8" s="12">
        <v>3</v>
      </c>
      <c r="D8" s="15">
        <v>4</v>
      </c>
      <c r="E8" s="15">
        <v>5</v>
      </c>
      <c r="F8" s="12">
        <v>6</v>
      </c>
    </row>
    <row r="9" spans="1:6" ht="26.4">
      <c r="A9" s="16" t="s">
        <v>48</v>
      </c>
      <c r="B9" s="17" t="s">
        <v>8</v>
      </c>
      <c r="C9" s="18">
        <f>SUM(C10:C13)</f>
        <v>1207251</v>
      </c>
      <c r="D9" s="18">
        <f>SUM(D10:D13)</f>
        <v>0</v>
      </c>
      <c r="E9" s="18">
        <f>SUM(E10:E13)</f>
        <v>1207251</v>
      </c>
      <c r="F9" s="19"/>
    </row>
    <row r="10" spans="1:6" s="1" customFormat="1" ht="39.6">
      <c r="A10" s="20" t="s">
        <v>9</v>
      </c>
      <c r="B10" s="21" t="s">
        <v>10</v>
      </c>
      <c r="C10" s="22">
        <v>28637</v>
      </c>
      <c r="D10" s="22">
        <f>E10-C10</f>
        <v>0</v>
      </c>
      <c r="E10" s="22">
        <v>28637</v>
      </c>
      <c r="F10" s="23"/>
    </row>
    <row r="11" spans="1:6" s="1" customFormat="1" ht="52.8">
      <c r="A11" s="20" t="s">
        <v>11</v>
      </c>
      <c r="B11" s="21" t="s">
        <v>12</v>
      </c>
      <c r="C11" s="22">
        <v>504188.4</v>
      </c>
      <c r="D11" s="22">
        <f t="shared" ref="D11:D38" si="0">E11-C11</f>
        <v>0</v>
      </c>
      <c r="E11" s="22">
        <v>504188.4</v>
      </c>
      <c r="F11" s="40"/>
    </row>
    <row r="12" spans="1:6" s="1" customFormat="1" ht="52.8">
      <c r="A12" s="20" t="s">
        <v>13</v>
      </c>
      <c r="B12" s="21">
        <v>5110384030</v>
      </c>
      <c r="C12" s="22">
        <v>52609.599999999999</v>
      </c>
      <c r="D12" s="22">
        <f t="shared" si="0"/>
        <v>0</v>
      </c>
      <c r="E12" s="22">
        <v>52609.599999999999</v>
      </c>
      <c r="F12" s="40"/>
    </row>
    <row r="13" spans="1:6" s="1" customFormat="1" ht="52.8">
      <c r="A13" s="20" t="s">
        <v>11</v>
      </c>
      <c r="B13" s="21" t="s">
        <v>14</v>
      </c>
      <c r="C13" s="22">
        <v>621816</v>
      </c>
      <c r="D13" s="22">
        <f t="shared" si="0"/>
        <v>0</v>
      </c>
      <c r="E13" s="22">
        <v>621816</v>
      </c>
      <c r="F13" s="40"/>
    </row>
    <row r="14" spans="1:6" ht="26.4">
      <c r="A14" s="24" t="s">
        <v>49</v>
      </c>
      <c r="B14" s="25" t="s">
        <v>17</v>
      </c>
      <c r="C14" s="26">
        <f>SUM(C15:C17)</f>
        <v>3580.2000000000003</v>
      </c>
      <c r="D14" s="26">
        <f t="shared" ref="D14" si="1">SUM(D15:D17)</f>
        <v>0</v>
      </c>
      <c r="E14" s="26">
        <f>SUM(E15:E17)</f>
        <v>3580.2000000000003</v>
      </c>
      <c r="F14" s="41"/>
    </row>
    <row r="15" spans="1:6" ht="26.4">
      <c r="A15" s="20" t="s">
        <v>40</v>
      </c>
      <c r="B15" s="21">
        <v>5720151350</v>
      </c>
      <c r="C15" s="22">
        <v>1776.4</v>
      </c>
      <c r="D15" s="22">
        <f t="shared" si="0"/>
        <v>0</v>
      </c>
      <c r="E15" s="22">
        <v>1776.4</v>
      </c>
      <c r="F15" s="40"/>
    </row>
    <row r="16" spans="1:6" ht="39.6">
      <c r="A16" s="20" t="s">
        <v>41</v>
      </c>
      <c r="B16" s="21">
        <v>5720151760</v>
      </c>
      <c r="C16" s="22">
        <v>1776.4</v>
      </c>
      <c r="D16" s="22">
        <f t="shared" si="0"/>
        <v>0</v>
      </c>
      <c r="E16" s="22">
        <v>1776.4</v>
      </c>
      <c r="F16" s="40"/>
    </row>
    <row r="17" spans="1:6" ht="79.2">
      <c r="A17" s="20" t="s">
        <v>18</v>
      </c>
      <c r="B17" s="21" t="s">
        <v>19</v>
      </c>
      <c r="C17" s="22">
        <v>27.4</v>
      </c>
      <c r="D17" s="22">
        <f t="shared" si="0"/>
        <v>0</v>
      </c>
      <c r="E17" s="22">
        <v>27.4</v>
      </c>
      <c r="F17" s="40"/>
    </row>
    <row r="18" spans="1:6" ht="39.6">
      <c r="A18" s="24" t="s">
        <v>50</v>
      </c>
      <c r="B18" s="25" t="s">
        <v>20</v>
      </c>
      <c r="C18" s="26">
        <f>SUM(C19:C20)</f>
        <v>612.9</v>
      </c>
      <c r="D18" s="26">
        <f>SUM(D19:D20)</f>
        <v>0</v>
      </c>
      <c r="E18" s="26">
        <f>SUM(E19:E20)</f>
        <v>612.9</v>
      </c>
      <c r="F18" s="27"/>
    </row>
    <row r="19" spans="1:6" ht="26.4">
      <c r="A19" s="20" t="s">
        <v>21</v>
      </c>
      <c r="B19" s="21" t="s">
        <v>42</v>
      </c>
      <c r="C19" s="22">
        <v>276.39999999999998</v>
      </c>
      <c r="D19" s="22">
        <f t="shared" si="0"/>
        <v>0</v>
      </c>
      <c r="E19" s="22">
        <v>276.39999999999998</v>
      </c>
      <c r="F19" s="23"/>
    </row>
    <row r="20" spans="1:6" ht="26.4">
      <c r="A20" s="20" t="s">
        <v>22</v>
      </c>
      <c r="B20" s="21">
        <v>5850384280</v>
      </c>
      <c r="C20" s="22">
        <v>336.5</v>
      </c>
      <c r="D20" s="22">
        <f t="shared" si="0"/>
        <v>0</v>
      </c>
      <c r="E20" s="22">
        <v>336.5</v>
      </c>
      <c r="F20" s="27"/>
    </row>
    <row r="21" spans="1:6" ht="39.6">
      <c r="A21" s="24" t="s">
        <v>51</v>
      </c>
      <c r="B21" s="25" t="s">
        <v>23</v>
      </c>
      <c r="C21" s="26">
        <f>C22</f>
        <v>9639</v>
      </c>
      <c r="D21" s="26">
        <f>D22</f>
        <v>0</v>
      </c>
      <c r="E21" s="26">
        <f>E22</f>
        <v>9639</v>
      </c>
      <c r="F21" s="27"/>
    </row>
    <row r="22" spans="1:6" ht="26.4">
      <c r="A22" s="20" t="s">
        <v>24</v>
      </c>
      <c r="B22" s="21">
        <v>690084080</v>
      </c>
      <c r="C22" s="28">
        <v>9639</v>
      </c>
      <c r="D22" s="22">
        <f t="shared" si="0"/>
        <v>0</v>
      </c>
      <c r="E22" s="28">
        <v>9639</v>
      </c>
      <c r="F22" s="29"/>
    </row>
    <row r="23" spans="1:6" ht="52.8">
      <c r="A23" s="30" t="s">
        <v>52</v>
      </c>
      <c r="B23" s="25">
        <v>7100000000</v>
      </c>
      <c r="C23" s="31">
        <f>SUM(C24:C31)</f>
        <v>16664.900000000001</v>
      </c>
      <c r="D23" s="26">
        <f>SUM(D24:D31)</f>
        <v>0</v>
      </c>
      <c r="E23" s="31">
        <f>SUM(E24:E31)</f>
        <v>16664.900000000001</v>
      </c>
      <c r="F23" s="32"/>
    </row>
    <row r="24" spans="1:6" ht="26.4">
      <c r="A24" s="20" t="s">
        <v>25</v>
      </c>
      <c r="B24" s="21">
        <v>7100351200</v>
      </c>
      <c r="C24" s="22">
        <v>5.6</v>
      </c>
      <c r="D24" s="22">
        <f t="shared" si="0"/>
        <v>0</v>
      </c>
      <c r="E24" s="22">
        <v>5.6</v>
      </c>
      <c r="F24" s="23"/>
    </row>
    <row r="25" spans="1:6" ht="52.8">
      <c r="A25" s="20" t="s">
        <v>43</v>
      </c>
      <c r="B25" s="21">
        <v>7100359300</v>
      </c>
      <c r="C25" s="22">
        <v>4422.8999999999996</v>
      </c>
      <c r="D25" s="22">
        <f t="shared" si="0"/>
        <v>0</v>
      </c>
      <c r="E25" s="22">
        <v>4422.8999999999996</v>
      </c>
      <c r="F25" s="23"/>
    </row>
    <row r="26" spans="1:6" ht="39.6">
      <c r="A26" s="20" t="s">
        <v>26</v>
      </c>
      <c r="B26" s="21">
        <v>7100384100</v>
      </c>
      <c r="C26" s="22">
        <v>260.89999999999998</v>
      </c>
      <c r="D26" s="22">
        <f t="shared" si="0"/>
        <v>0</v>
      </c>
      <c r="E26" s="22">
        <v>260.89999999999998</v>
      </c>
      <c r="F26" s="23"/>
    </row>
    <row r="27" spans="1:6" ht="26.4">
      <c r="A27" s="20" t="s">
        <v>31</v>
      </c>
      <c r="B27" s="21">
        <v>7100384120</v>
      </c>
      <c r="C27" s="22">
        <v>1795.6</v>
      </c>
      <c r="D27" s="22">
        <f t="shared" si="0"/>
        <v>0</v>
      </c>
      <c r="E27" s="22">
        <v>1795.6</v>
      </c>
      <c r="F27" s="23"/>
    </row>
    <row r="28" spans="1:6" ht="79.2">
      <c r="A28" s="20" t="s">
        <v>27</v>
      </c>
      <c r="B28" s="21">
        <v>7100384250</v>
      </c>
      <c r="C28" s="22">
        <v>1678</v>
      </c>
      <c r="D28" s="22">
        <f t="shared" si="0"/>
        <v>0</v>
      </c>
      <c r="E28" s="22">
        <v>1678</v>
      </c>
      <c r="F28" s="23"/>
    </row>
    <row r="29" spans="1:6" ht="26.4">
      <c r="A29" s="20" t="s">
        <v>28</v>
      </c>
      <c r="B29" s="21">
        <v>7100384270</v>
      </c>
      <c r="C29" s="22">
        <v>7277.7</v>
      </c>
      <c r="D29" s="22">
        <f t="shared" si="0"/>
        <v>0</v>
      </c>
      <c r="E29" s="22">
        <v>7277.7</v>
      </c>
      <c r="F29" s="23"/>
    </row>
    <row r="30" spans="1:6" ht="39.6">
      <c r="A30" s="20" t="s">
        <v>29</v>
      </c>
      <c r="B30" s="21">
        <v>7100384290</v>
      </c>
      <c r="C30" s="22">
        <v>116.4</v>
      </c>
      <c r="D30" s="22">
        <f t="shared" si="0"/>
        <v>0</v>
      </c>
      <c r="E30" s="22">
        <v>116.4</v>
      </c>
      <c r="F30" s="23"/>
    </row>
    <row r="31" spans="1:6" ht="66">
      <c r="A31" s="20" t="s">
        <v>30</v>
      </c>
      <c r="B31" s="21" t="s">
        <v>44</v>
      </c>
      <c r="C31" s="22">
        <v>1107.8</v>
      </c>
      <c r="D31" s="22">
        <f t="shared" si="0"/>
        <v>0</v>
      </c>
      <c r="E31" s="22">
        <v>1107.8</v>
      </c>
      <c r="F31" s="23"/>
    </row>
    <row r="32" spans="1:6" ht="39.6">
      <c r="A32" s="30" t="s">
        <v>45</v>
      </c>
      <c r="B32" s="25">
        <v>7600000000</v>
      </c>
      <c r="C32" s="26">
        <f>SUM(C33:C36)</f>
        <v>71466.17</v>
      </c>
      <c r="D32" s="26">
        <f>SUM(D33:D36)</f>
        <v>0</v>
      </c>
      <c r="E32" s="26">
        <f>SUM(E33:E36)</f>
        <v>71466.17</v>
      </c>
      <c r="F32" s="33"/>
    </row>
    <row r="33" spans="1:6" s="35" customFormat="1" ht="26.4">
      <c r="A33" s="34" t="s">
        <v>35</v>
      </c>
      <c r="B33" s="21" t="s">
        <v>46</v>
      </c>
      <c r="C33" s="22">
        <f>17221.3+893.9</f>
        <v>18115.2</v>
      </c>
      <c r="D33" s="22">
        <f t="shared" si="0"/>
        <v>0</v>
      </c>
      <c r="E33" s="22">
        <f>17221.3+893.9</f>
        <v>18115.2</v>
      </c>
      <c r="F33" s="23"/>
    </row>
    <row r="34" spans="1:6" s="35" customFormat="1" ht="39.6">
      <c r="A34" s="34" t="s">
        <v>34</v>
      </c>
      <c r="B34" s="21">
        <v>7600284060</v>
      </c>
      <c r="C34" s="22">
        <v>45171.9</v>
      </c>
      <c r="D34" s="22">
        <f t="shared" si="0"/>
        <v>0</v>
      </c>
      <c r="E34" s="22">
        <v>45171.9</v>
      </c>
      <c r="F34" s="23"/>
    </row>
    <row r="35" spans="1:6" s="35" customFormat="1" ht="39.6">
      <c r="A35" s="34" t="s">
        <v>15</v>
      </c>
      <c r="B35" s="21">
        <v>7600384090</v>
      </c>
      <c r="C35" s="22">
        <v>123.1</v>
      </c>
      <c r="D35" s="22">
        <f t="shared" si="0"/>
        <v>0</v>
      </c>
      <c r="E35" s="22">
        <v>123.1</v>
      </c>
      <c r="F35" s="23"/>
    </row>
    <row r="36" spans="1:6" s="35" customFormat="1" ht="39.6">
      <c r="A36" s="34" t="s">
        <v>16</v>
      </c>
      <c r="B36" s="21">
        <v>7600484310</v>
      </c>
      <c r="C36" s="22">
        <v>8055.97</v>
      </c>
      <c r="D36" s="22">
        <f t="shared" si="0"/>
        <v>0</v>
      </c>
      <c r="E36" s="22">
        <v>8055.97</v>
      </c>
      <c r="F36" s="23"/>
    </row>
    <row r="37" spans="1:6">
      <c r="A37" s="24" t="s">
        <v>32</v>
      </c>
      <c r="B37" s="25" t="s">
        <v>33</v>
      </c>
      <c r="C37" s="26">
        <f>SUM(C38:C38)</f>
        <v>1808</v>
      </c>
      <c r="D37" s="26">
        <f>SUM(D38:D38)</f>
        <v>-1439.4</v>
      </c>
      <c r="E37" s="26">
        <f>SUM(E38:E38)</f>
        <v>368.6</v>
      </c>
      <c r="F37" s="27"/>
    </row>
    <row r="38" spans="1:6" s="1" customFormat="1" ht="53.4" thickBot="1">
      <c r="A38" s="20" t="s">
        <v>36</v>
      </c>
      <c r="B38" s="21" t="s">
        <v>47</v>
      </c>
      <c r="C38" s="22">
        <v>1808</v>
      </c>
      <c r="D38" s="22">
        <f t="shared" si="0"/>
        <v>-1439.4</v>
      </c>
      <c r="E38" s="22">
        <v>368.6</v>
      </c>
      <c r="F38" s="23" t="s">
        <v>54</v>
      </c>
    </row>
    <row r="39" spans="1:6" ht="15" customHeight="1" thickBot="1">
      <c r="A39" s="36" t="s">
        <v>37</v>
      </c>
      <c r="B39" s="37"/>
      <c r="C39" s="38">
        <f>C37+C32+C23+C21+C18+C14+C9</f>
        <v>1311022.17</v>
      </c>
      <c r="D39" s="38">
        <f>D37+D32+D23+D21+D18+D14+D9</f>
        <v>-1439.4</v>
      </c>
      <c r="E39" s="38">
        <f>E37+E32+E23+E21+E18+E14+E9</f>
        <v>1309582.77</v>
      </c>
      <c r="F39" s="39"/>
    </row>
    <row r="40" spans="1:6" ht="12.75" customHeight="1">
      <c r="A40" s="5"/>
      <c r="B40" s="5"/>
      <c r="C40" s="5"/>
    </row>
  </sheetData>
  <mergeCells count="1">
    <mergeCell ref="A5:F5"/>
  </mergeCells>
  <pageMargins left="0.78740157480314965" right="0.39370078740157483" top="0.78740157480314965" bottom="0.78740157480314965" header="0.31496062992125984" footer="0.31496062992125984"/>
  <pageSetup paperSize="9" scale="85" firstPageNumber="325" fitToHeight="0" orientation="landscape" useFirstPageNumber="1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С.Ю.</dc:creator>
  <cp:lastModifiedBy>Абдуллина С.Ч.</cp:lastModifiedBy>
  <cp:lastPrinted>2019-09-13T09:31:00Z</cp:lastPrinted>
  <dcterms:created xsi:type="dcterms:W3CDTF">2019-03-18T11:33:01Z</dcterms:created>
  <dcterms:modified xsi:type="dcterms:W3CDTF">2019-09-13T09:31:05Z</dcterms:modified>
</cp:coreProperties>
</file>