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2" windowWidth="20640" windowHeight="11760"/>
  </bookViews>
  <sheets>
    <sheet name="7" sheetId="1" r:id="rId1"/>
  </sheets>
  <definedNames>
    <definedName name="_xlnm.Print_Titles" localSheetId="0">'7'!$5:$5</definedName>
    <definedName name="_xlnm.Print_Area" localSheetId="0">'7'!$A$1:$H$27</definedName>
  </definedNames>
  <calcPr calcId="125725"/>
</workbook>
</file>

<file path=xl/calcChain.xml><?xml version="1.0" encoding="utf-8"?>
<calcChain xmlns="http://schemas.openxmlformats.org/spreadsheetml/2006/main">
  <c r="H25" i="1"/>
  <c r="G25" s="1"/>
  <c r="H23"/>
  <c r="G23" s="1"/>
  <c r="H21"/>
  <c r="H19"/>
  <c r="H17"/>
  <c r="H13"/>
  <c r="G13" s="1"/>
  <c r="H8"/>
  <c r="H6"/>
  <c r="G7"/>
  <c r="G26"/>
  <c r="G24"/>
  <c r="G22"/>
  <c r="G20"/>
  <c r="G18"/>
  <c r="G17"/>
  <c r="G16"/>
  <c r="G15"/>
  <c r="G14"/>
  <c r="G12"/>
  <c r="G11"/>
  <c r="G10"/>
  <c r="G9"/>
  <c r="E25"/>
  <c r="E23"/>
  <c r="E21"/>
  <c r="E19"/>
  <c r="D19" s="1"/>
  <c r="E17"/>
  <c r="D17" s="1"/>
  <c r="E13"/>
  <c r="E8"/>
  <c r="E6"/>
  <c r="E27" s="1"/>
  <c r="D7"/>
  <c r="D9"/>
  <c r="D10"/>
  <c r="D11"/>
  <c r="D12"/>
  <c r="D14"/>
  <c r="D15"/>
  <c r="D16"/>
  <c r="D18"/>
  <c r="D20"/>
  <c r="D21"/>
  <c r="D22"/>
  <c r="D24"/>
  <c r="D26"/>
  <c r="C25"/>
  <c r="F25"/>
  <c r="F23"/>
  <c r="C23"/>
  <c r="D23" s="1"/>
  <c r="F21"/>
  <c r="G21" s="1"/>
  <c r="C21"/>
  <c r="C19"/>
  <c r="F19"/>
  <c r="F17"/>
  <c r="C17"/>
  <c r="F13"/>
  <c r="C13"/>
  <c r="F8"/>
  <c r="C8"/>
  <c r="D8" s="1"/>
  <c r="F6"/>
  <c r="C6"/>
  <c r="D25" l="1"/>
  <c r="D13"/>
  <c r="F27"/>
  <c r="G6"/>
  <c r="G19"/>
  <c r="C27"/>
  <c r="D27" s="1"/>
  <c r="G8"/>
  <c r="D6"/>
  <c r="H27"/>
  <c r="G27" s="1"/>
</calcChain>
</file>

<file path=xl/sharedStrings.xml><?xml version="1.0" encoding="utf-8"?>
<sst xmlns="http://schemas.openxmlformats.org/spreadsheetml/2006/main" count="55" uniqueCount="54">
  <si>
    <t>ИТОГО:</t>
  </si>
  <si>
    <t>752F255550</t>
  </si>
  <si>
    <t>Реализация программ формирования современной городской среды</t>
  </si>
  <si>
    <t>7500000000</t>
  </si>
  <si>
    <t>Муниципальная программа "Формирование современной городской среды в городе Радужный на 2019-2025 годы и на период до 2030 года"</t>
  </si>
  <si>
    <t>6900182050</t>
  </si>
  <si>
    <t>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</si>
  <si>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6900000000</t>
  </si>
  <si>
    <t>Муниципальная программа "Организация отдыха, оздоровления, занятости детей, подростков и молодежи города Радужный на 2019-2025 годы и на период до 2030 года"</t>
  </si>
  <si>
    <t>621I482380</t>
  </si>
  <si>
    <t>Субсидии на поддержку малого и среднего предпринимательства</t>
  </si>
  <si>
    <t>6200000000</t>
  </si>
  <si>
    <t>Муниципальная программа "Развитие малого и среднего предпринимательства в городе Радужный  на 2019-2025 годы и на период до 2030 года"</t>
  </si>
  <si>
    <t>5910282300</t>
  </si>
  <si>
    <t>Субсидии на создание условий для деятельности народных дружин</t>
  </si>
  <si>
    <t>5900000000</t>
  </si>
  <si>
    <t>Муниципальная программа "Профилактика правонарушений, терроризма, а так же минимизации и (или) ликвидации последствий его проявлений в городе Радужный на 2019-2025 годы и на период до 2030 года"</t>
  </si>
  <si>
    <t>5810182591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</si>
  <si>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</si>
  <si>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5800000000</t>
  </si>
  <si>
    <t>Муниципальная программа "Развитие жилищно-коммунального комплекса и повышение энергетической эффективности в городе Радужный на 2019-2025 годы  и на период до 2030 года"</t>
  </si>
  <si>
    <t>57202L4970</t>
  </si>
  <si>
    <t>Реализация мероприятий  по обеспечению жильем молодых семей</t>
  </si>
  <si>
    <t>5700000000</t>
  </si>
  <si>
    <t>Муниципальная программа "Обеспечение доступным и комфортным жильем жителей города Радужный в 2019-2025 годах и на период до 2030 года"</t>
  </si>
  <si>
    <t>524P550810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</si>
  <si>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</si>
  <si>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5240182130</t>
  </si>
  <si>
    <t>Субсидии на софинансирование расходов муниципальных образований по развитию сети спортивных объектов шаговой доступности</t>
  </si>
  <si>
    <t>5240182110</t>
  </si>
  <si>
    <t>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медицинским сопровождением тренировочного процесса, тренировочными сборами и обеспечению их участия в соревнованиях</t>
  </si>
  <si>
    <t>5210182520</t>
  </si>
  <si>
    <t>Субсидия на развитие  сферы культуры в муниципальных образованиях Ханты-Мансийского автономного округа - Югры</t>
  </si>
  <si>
    <t>5200000000</t>
  </si>
  <si>
    <t>Муниципальная программа "Развитие культуры,спорта и молодежной политики в городе Радужный на 2021-2025 годы и на период до 2030 года"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</si>
  <si>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</si>
  <si>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5100000000</t>
  </si>
  <si>
    <t>Муниципальная программа "Развитие образования в городе Радужный на 2019-2025 годы и на период до 2030 года"</t>
  </si>
  <si>
    <t>ЦСР</t>
  </si>
  <si>
    <t>Наименование</t>
  </si>
  <si>
    <t>(тыс.рублей)</t>
  </si>
  <si>
    <t>Распределение субсидий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города Радужный на плановый период 2022 и 2023 годов</t>
  </si>
  <si>
    <t>51103L3040</t>
  </si>
  <si>
    <t>Приобретение жилья в целях переселения граждан из жилых домов, признанных аварийными, для обеспечения жильем граждан, состоящих на учете для его получения на условиях социального найма, формирования маневренного жилищного фонда</t>
  </si>
  <si>
    <t>5710182762</t>
  </si>
  <si>
    <t>Мероприятия по градостроительной  деятельности</t>
  </si>
  <si>
    <t>5710282761</t>
  </si>
  <si>
    <t xml:space="preserve">2022 год (проект внесенный в Думу) </t>
  </si>
  <si>
    <t>2023 год (проект внесенный в Думу)</t>
  </si>
  <si>
    <t>Уточнение</t>
  </si>
  <si>
    <t>Уточненный проект на 2022 год</t>
  </si>
  <si>
    <t>Уточненный проект на 2023 год</t>
  </si>
  <si>
    <t>Приложение № 7</t>
  </si>
  <si>
    <t xml:space="preserve">к пояснительной записке </t>
  </si>
</sst>
</file>

<file path=xl/styles.xml><?xml version="1.0" encoding="utf-8"?>
<styleSheet xmlns="http://schemas.openxmlformats.org/spreadsheetml/2006/main">
  <numFmts count="3">
    <numFmt numFmtId="164" formatCode="#,##0.00;[Red]\-#,##0.00;0.00"/>
    <numFmt numFmtId="165" formatCode="0000000"/>
    <numFmt numFmtId="166" formatCode="00\.00\.00"/>
  </numFmts>
  <fonts count="7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1" fillId="0" borderId="0" xfId="0" applyFont="1" applyFill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1" fillId="0" borderId="0" xfId="0" applyFont="1"/>
    <xf numFmtId="0" fontId="6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9" xfId="0" applyNumberFormat="1" applyFont="1" applyFill="1" applyBorder="1" applyAlignment="1" applyProtection="1">
      <alignment horizontal="center" vertical="center"/>
      <protection hidden="1"/>
    </xf>
    <xf numFmtId="0" fontId="2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/>
    <xf numFmtId="166" fontId="2" fillId="0" borderId="10" xfId="0" applyNumberFormat="1" applyFont="1" applyFill="1" applyBorder="1" applyAlignment="1" applyProtection="1">
      <alignment vertical="center" wrapText="1"/>
      <protection hidden="1"/>
    </xf>
    <xf numFmtId="165" fontId="2" fillId="0" borderId="12" xfId="0" applyNumberFormat="1" applyFont="1" applyFill="1" applyBorder="1" applyAlignment="1" applyProtection="1">
      <alignment horizontal="right" vertical="center" wrapText="1"/>
      <protection hidden="1"/>
    </xf>
    <xf numFmtId="164" fontId="2" fillId="0" borderId="13" xfId="0" applyNumberFormat="1" applyFont="1" applyFill="1" applyBorder="1" applyAlignment="1" applyProtection="1">
      <protection hidden="1"/>
    </xf>
    <xf numFmtId="164" fontId="2" fillId="0" borderId="18" xfId="0" applyNumberFormat="1" applyFont="1" applyFill="1" applyBorder="1" applyAlignment="1" applyProtection="1">
      <protection hidden="1"/>
    </xf>
    <xf numFmtId="164" fontId="2" fillId="0" borderId="12" xfId="0" applyNumberFormat="1" applyFont="1" applyFill="1" applyBorder="1" applyAlignment="1" applyProtection="1">
      <alignment wrapText="1"/>
      <protection hidden="1"/>
    </xf>
    <xf numFmtId="164" fontId="2" fillId="0" borderId="11" xfId="0" applyNumberFormat="1" applyFont="1" applyFill="1" applyBorder="1" applyAlignment="1" applyProtection="1">
      <alignment wrapText="1"/>
      <protection hidden="1"/>
    </xf>
    <xf numFmtId="166" fontId="1" fillId="0" borderId="6" xfId="0" applyNumberFormat="1" applyFont="1" applyFill="1" applyBorder="1" applyAlignment="1" applyProtection="1">
      <alignment vertical="center" wrapText="1"/>
      <protection hidden="1"/>
    </xf>
    <xf numFmtId="165" fontId="1" fillId="0" borderId="8" xfId="0" applyNumberFormat="1" applyFont="1" applyFill="1" applyBorder="1" applyAlignment="1" applyProtection="1">
      <alignment horizontal="right" vertical="center" wrapText="1"/>
      <protection hidden="1"/>
    </xf>
    <xf numFmtId="164" fontId="1" fillId="0" borderId="9" xfId="0" applyNumberFormat="1" applyFont="1" applyFill="1" applyBorder="1" applyAlignment="1" applyProtection="1">
      <protection hidden="1"/>
    </xf>
    <xf numFmtId="164" fontId="1" fillId="0" borderId="8" xfId="0" applyNumberFormat="1" applyFont="1" applyFill="1" applyBorder="1" applyAlignment="1" applyProtection="1">
      <alignment wrapText="1"/>
      <protection hidden="1"/>
    </xf>
    <xf numFmtId="164" fontId="1" fillId="0" borderId="7" xfId="0" applyNumberFormat="1" applyFont="1" applyFill="1" applyBorder="1" applyAlignment="1" applyProtection="1">
      <alignment wrapText="1"/>
      <protection hidden="1"/>
    </xf>
    <xf numFmtId="166" fontId="2" fillId="0" borderId="6" xfId="0" applyNumberFormat="1" applyFont="1" applyFill="1" applyBorder="1" applyAlignment="1" applyProtection="1">
      <alignment vertical="center" wrapText="1"/>
      <protection hidden="1"/>
    </xf>
    <xf numFmtId="165" fontId="2" fillId="0" borderId="8" xfId="0" applyNumberFormat="1" applyFont="1" applyFill="1" applyBorder="1" applyAlignment="1" applyProtection="1">
      <alignment horizontal="right" vertical="center" wrapText="1"/>
      <protection hidden="1"/>
    </xf>
    <xf numFmtId="164" fontId="2" fillId="0" borderId="9" xfId="0" applyNumberFormat="1" applyFont="1" applyFill="1" applyBorder="1" applyAlignment="1" applyProtection="1">
      <protection hidden="1"/>
    </xf>
    <xf numFmtId="164" fontId="2" fillId="0" borderId="8" xfId="0" applyNumberFormat="1" applyFont="1" applyFill="1" applyBorder="1" applyAlignment="1" applyProtection="1">
      <protection hidden="1"/>
    </xf>
    <xf numFmtId="164" fontId="2" fillId="0" borderId="7" xfId="0" applyNumberFormat="1" applyFont="1" applyFill="1" applyBorder="1" applyAlignment="1" applyProtection="1">
      <protection hidden="1"/>
    </xf>
    <xf numFmtId="164" fontId="1" fillId="0" borderId="8" xfId="0" applyNumberFormat="1" applyFont="1" applyFill="1" applyBorder="1" applyAlignment="1" applyProtection="1">
      <protection hidden="1"/>
    </xf>
    <xf numFmtId="164" fontId="1" fillId="0" borderId="7" xfId="0" applyNumberFormat="1" applyFont="1" applyFill="1" applyBorder="1" applyAlignment="1" applyProtection="1">
      <protection hidden="1"/>
    </xf>
    <xf numFmtId="164" fontId="2" fillId="0" borderId="8" xfId="0" applyNumberFormat="1" applyFont="1" applyFill="1" applyBorder="1" applyAlignment="1" applyProtection="1">
      <alignment wrapText="1"/>
      <protection hidden="1"/>
    </xf>
    <xf numFmtId="164" fontId="2" fillId="0" borderId="7" xfId="0" applyNumberFormat="1" applyFont="1" applyFill="1" applyBorder="1" applyAlignment="1" applyProtection="1">
      <alignment wrapText="1"/>
      <protection hidden="1"/>
    </xf>
    <xf numFmtId="166" fontId="1" fillId="0" borderId="4" xfId="0" applyNumberFormat="1" applyFont="1" applyFill="1" applyBorder="1" applyAlignment="1" applyProtection="1">
      <alignment vertical="center" wrapText="1"/>
      <protection hidden="1"/>
    </xf>
    <xf numFmtId="165" fontId="1" fillId="0" borderId="2" xfId="0" applyNumberFormat="1" applyFont="1" applyFill="1" applyBorder="1" applyAlignment="1" applyProtection="1">
      <alignment horizontal="right" vertical="center" wrapText="1"/>
      <protection hidden="1"/>
    </xf>
    <xf numFmtId="164" fontId="1" fillId="0" borderId="1" xfId="0" applyNumberFormat="1" applyFont="1" applyFill="1" applyBorder="1" applyAlignment="1" applyProtection="1">
      <protection hidden="1"/>
    </xf>
    <xf numFmtId="164" fontId="1" fillId="0" borderId="21" xfId="0" applyNumberFormat="1" applyFont="1" applyFill="1" applyBorder="1" applyAlignment="1" applyProtection="1">
      <protection hidden="1"/>
    </xf>
    <xf numFmtId="164" fontId="1" fillId="0" borderId="2" xfId="0" applyNumberFormat="1" applyFont="1" applyFill="1" applyBorder="1" applyAlignment="1" applyProtection="1">
      <alignment wrapText="1"/>
      <protection hidden="1"/>
    </xf>
    <xf numFmtId="164" fontId="1" fillId="0" borderId="5" xfId="0" applyNumberFormat="1" applyFont="1" applyFill="1" applyBorder="1" applyAlignment="1" applyProtection="1">
      <alignment wrapText="1"/>
      <protection hidden="1"/>
    </xf>
    <xf numFmtId="166" fontId="2" fillId="0" borderId="3" xfId="0" applyNumberFormat="1" applyFont="1" applyFill="1" applyBorder="1" applyAlignment="1" applyProtection="1">
      <alignment vertical="center" wrapText="1"/>
      <protection hidden="1"/>
    </xf>
    <xf numFmtId="165" fontId="2" fillId="0" borderId="14" xfId="0" applyNumberFormat="1" applyFont="1" applyFill="1" applyBorder="1" applyAlignment="1" applyProtection="1">
      <alignment horizontal="right" vertical="center" wrapText="1"/>
      <protection hidden="1"/>
    </xf>
    <xf numFmtId="164" fontId="2" fillId="0" borderId="15" xfId="0" applyNumberFormat="1" applyFont="1" applyFill="1" applyBorder="1" applyAlignment="1" applyProtection="1">
      <protection hidden="1"/>
    </xf>
    <xf numFmtId="164" fontId="2" fillId="0" borderId="14" xfId="0" applyNumberFormat="1" applyFont="1" applyFill="1" applyBorder="1" applyAlignment="1" applyProtection="1">
      <protection hidden="1"/>
    </xf>
    <xf numFmtId="164" fontId="2" fillId="0" borderId="16" xfId="0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2" borderId="0" xfId="0" applyFont="1" applyFill="1" applyProtection="1">
      <protection hidden="1"/>
    </xf>
    <xf numFmtId="0" fontId="1" fillId="2" borderId="0" xfId="0" applyNumberFormat="1" applyFont="1" applyFill="1" applyAlignment="1" applyProtection="1">
      <protection hidden="1"/>
    </xf>
    <xf numFmtId="0" fontId="5" fillId="2" borderId="0" xfId="1" applyNumberFormat="1" applyFont="1" applyFill="1" applyAlignment="1" applyProtection="1">
      <protection hidden="1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5" fillId="2" borderId="0" xfId="1" applyNumberFormat="1" applyFont="1" applyFill="1" applyAlignment="1" applyProtection="1">
      <alignment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showGridLines="0" tabSelected="1" zoomScaleNormal="100" workbookViewId="0">
      <selection activeCell="C8" sqref="C8"/>
    </sheetView>
  </sheetViews>
  <sheetFormatPr defaultColWidth="9.109375" defaultRowHeight="15.6"/>
  <cols>
    <col min="1" max="1" width="107.6640625" style="7" customWidth="1"/>
    <col min="2" max="2" width="15.33203125" style="7" customWidth="1"/>
    <col min="3" max="4" width="12.88671875" style="7" customWidth="1"/>
    <col min="5" max="5" width="14.44140625" style="7" customWidth="1"/>
    <col min="6" max="7" width="12.88671875" style="7" customWidth="1"/>
    <col min="8" max="8" width="14.44140625" style="7" customWidth="1"/>
    <col min="9" max="219" width="9.109375" style="3" customWidth="1"/>
    <col min="220" max="16384" width="9.109375" style="3"/>
  </cols>
  <sheetData>
    <row r="1" spans="1:8" s="44" customFormat="1">
      <c r="A1" s="40"/>
      <c r="B1" s="41"/>
      <c r="C1" s="42"/>
      <c r="D1" s="42"/>
      <c r="E1" s="42"/>
      <c r="F1" s="42"/>
      <c r="G1" s="40"/>
      <c r="H1" s="43" t="s">
        <v>52</v>
      </c>
    </row>
    <row r="2" spans="1:8" s="44" customFormat="1">
      <c r="A2" s="41"/>
      <c r="B2" s="45"/>
      <c r="C2" s="45"/>
      <c r="D2" s="45"/>
      <c r="E2" s="45"/>
      <c r="F2" s="45"/>
      <c r="G2" s="40"/>
      <c r="H2" s="43" t="s">
        <v>53</v>
      </c>
    </row>
    <row r="3" spans="1:8" ht="51" customHeight="1">
      <c r="A3" s="39" t="s">
        <v>41</v>
      </c>
      <c r="B3" s="39"/>
      <c r="C3" s="39"/>
      <c r="D3" s="39"/>
      <c r="E3" s="39"/>
      <c r="F3" s="39"/>
      <c r="G3" s="39"/>
      <c r="H3" s="39"/>
    </row>
    <row r="4" spans="1:8" ht="16.2" thickBot="1">
      <c r="A4" s="2"/>
      <c r="B4" s="2"/>
      <c r="C4" s="1"/>
      <c r="D4" s="1"/>
      <c r="E4" s="1"/>
      <c r="F4" s="1"/>
      <c r="G4" s="1"/>
      <c r="H4" s="1" t="s">
        <v>40</v>
      </c>
    </row>
    <row r="5" spans="1:8" ht="78" customHeight="1" thickBot="1">
      <c r="A5" s="5" t="s">
        <v>39</v>
      </c>
      <c r="B5" s="6" t="s">
        <v>38</v>
      </c>
      <c r="C5" s="6" t="s">
        <v>47</v>
      </c>
      <c r="D5" s="4" t="s">
        <v>49</v>
      </c>
      <c r="E5" s="4" t="s">
        <v>50</v>
      </c>
      <c r="F5" s="6" t="s">
        <v>48</v>
      </c>
      <c r="G5" s="4" t="s">
        <v>49</v>
      </c>
      <c r="H5" s="4" t="s">
        <v>51</v>
      </c>
    </row>
    <row r="6" spans="1:8" ht="31.2">
      <c r="A6" s="8" t="s">
        <v>37</v>
      </c>
      <c r="B6" s="9" t="s">
        <v>36</v>
      </c>
      <c r="C6" s="10">
        <f>C7</f>
        <v>28712.400000000001</v>
      </c>
      <c r="D6" s="11">
        <f>E6-C6</f>
        <v>3543.3999999999978</v>
      </c>
      <c r="E6" s="10">
        <f>E7</f>
        <v>32255.8</v>
      </c>
      <c r="F6" s="12">
        <f>F7</f>
        <v>28712.400000000001</v>
      </c>
      <c r="G6" s="10">
        <f>H6-F6</f>
        <v>1669.3999999999978</v>
      </c>
      <c r="H6" s="13">
        <f>H7</f>
        <v>30381.8</v>
      </c>
    </row>
    <row r="7" spans="1:8" ht="31.2">
      <c r="A7" s="14" t="s">
        <v>35</v>
      </c>
      <c r="B7" s="15" t="s">
        <v>42</v>
      </c>
      <c r="C7" s="16">
        <v>28712.400000000001</v>
      </c>
      <c r="D7" s="16">
        <f t="shared" ref="D7:D27" si="0">E7-C7</f>
        <v>3543.3999999999978</v>
      </c>
      <c r="E7" s="16">
        <v>32255.8</v>
      </c>
      <c r="F7" s="17">
        <v>28712.400000000001</v>
      </c>
      <c r="G7" s="16">
        <f>H7-F7</f>
        <v>1669.3999999999978</v>
      </c>
      <c r="H7" s="18">
        <v>30381.8</v>
      </c>
    </row>
    <row r="8" spans="1:8" ht="31.2">
      <c r="A8" s="19" t="s">
        <v>34</v>
      </c>
      <c r="B8" s="20" t="s">
        <v>33</v>
      </c>
      <c r="C8" s="21">
        <f>SUM(C9:C12)</f>
        <v>2250.3999999999996</v>
      </c>
      <c r="D8" s="21">
        <f t="shared" si="0"/>
        <v>1.7000000000002728</v>
      </c>
      <c r="E8" s="21">
        <f>SUM(E9:E12)</f>
        <v>2252.1</v>
      </c>
      <c r="F8" s="22">
        <f>SUM(F9:F12)</f>
        <v>2492.6</v>
      </c>
      <c r="G8" s="21">
        <f t="shared" ref="G8:G27" si="1">H8-F8</f>
        <v>6.4000000000000909</v>
      </c>
      <c r="H8" s="23">
        <f>SUM(H9:H12)</f>
        <v>2499</v>
      </c>
    </row>
    <row r="9" spans="1:8" ht="31.2">
      <c r="A9" s="14" t="s">
        <v>32</v>
      </c>
      <c r="B9" s="15" t="s">
        <v>31</v>
      </c>
      <c r="C9" s="16">
        <v>363.6</v>
      </c>
      <c r="D9" s="16">
        <f t="shared" si="0"/>
        <v>0</v>
      </c>
      <c r="E9" s="16">
        <v>363.6</v>
      </c>
      <c r="F9" s="17">
        <v>363.6</v>
      </c>
      <c r="G9" s="16">
        <f t="shared" si="1"/>
        <v>0</v>
      </c>
      <c r="H9" s="18">
        <v>363.6</v>
      </c>
    </row>
    <row r="10" spans="1:8" ht="62.4">
      <c r="A10" s="14" t="s">
        <v>30</v>
      </c>
      <c r="B10" s="15" t="s">
        <v>29</v>
      </c>
      <c r="C10" s="16">
        <v>1649.6</v>
      </c>
      <c r="D10" s="16">
        <f t="shared" si="0"/>
        <v>0</v>
      </c>
      <c r="E10" s="16">
        <v>1649.6</v>
      </c>
      <c r="F10" s="17">
        <v>1649.6</v>
      </c>
      <c r="G10" s="16">
        <f t="shared" si="1"/>
        <v>0</v>
      </c>
      <c r="H10" s="18">
        <v>1649.6</v>
      </c>
    </row>
    <row r="11" spans="1:8" ht="31.2">
      <c r="A11" s="14" t="s">
        <v>28</v>
      </c>
      <c r="B11" s="15" t="s">
        <v>27</v>
      </c>
      <c r="C11" s="16">
        <v>90.7</v>
      </c>
      <c r="D11" s="16">
        <f t="shared" si="0"/>
        <v>1.7000000000000028</v>
      </c>
      <c r="E11" s="16">
        <v>92.4</v>
      </c>
      <c r="F11" s="17">
        <v>332.9</v>
      </c>
      <c r="G11" s="16">
        <f t="shared" si="1"/>
        <v>6.4000000000000341</v>
      </c>
      <c r="H11" s="18">
        <v>339.3</v>
      </c>
    </row>
    <row r="12" spans="1:8" ht="31.2">
      <c r="A12" s="14" t="s">
        <v>26</v>
      </c>
      <c r="B12" s="15" t="s">
        <v>25</v>
      </c>
      <c r="C12" s="16">
        <v>146.5</v>
      </c>
      <c r="D12" s="16">
        <f t="shared" si="0"/>
        <v>0</v>
      </c>
      <c r="E12" s="16">
        <v>146.5</v>
      </c>
      <c r="F12" s="17">
        <v>146.5</v>
      </c>
      <c r="G12" s="16">
        <f t="shared" si="1"/>
        <v>0</v>
      </c>
      <c r="H12" s="18">
        <v>146.5</v>
      </c>
    </row>
    <row r="13" spans="1:8" ht="31.2">
      <c r="A13" s="19" t="s">
        <v>24</v>
      </c>
      <c r="B13" s="20" t="s">
        <v>23</v>
      </c>
      <c r="C13" s="21">
        <f>SUM(C14:C16)</f>
        <v>30448.199999999997</v>
      </c>
      <c r="D13" s="21">
        <f t="shared" si="0"/>
        <v>0</v>
      </c>
      <c r="E13" s="21">
        <f>SUM(E14:E16)</f>
        <v>30448.199999999997</v>
      </c>
      <c r="F13" s="22">
        <f>SUM(F14:F16)</f>
        <v>17819</v>
      </c>
      <c r="G13" s="21">
        <f t="shared" si="1"/>
        <v>0</v>
      </c>
      <c r="H13" s="23">
        <f>SUM(H14:H16)</f>
        <v>17819</v>
      </c>
    </row>
    <row r="14" spans="1:8" ht="46.8">
      <c r="A14" s="14" t="s">
        <v>43</v>
      </c>
      <c r="B14" s="15" t="s">
        <v>44</v>
      </c>
      <c r="C14" s="16">
        <v>19907.599999999999</v>
      </c>
      <c r="D14" s="16">
        <f t="shared" si="0"/>
        <v>0</v>
      </c>
      <c r="E14" s="16">
        <v>19907.599999999999</v>
      </c>
      <c r="F14" s="24">
        <v>7285.3</v>
      </c>
      <c r="G14" s="16">
        <f t="shared" si="1"/>
        <v>0</v>
      </c>
      <c r="H14" s="25">
        <v>7285.3</v>
      </c>
    </row>
    <row r="15" spans="1:8">
      <c r="A15" s="14" t="s">
        <v>45</v>
      </c>
      <c r="B15" s="15" t="s">
        <v>46</v>
      </c>
      <c r="C15" s="16">
        <v>7538</v>
      </c>
      <c r="D15" s="16">
        <f t="shared" si="0"/>
        <v>0</v>
      </c>
      <c r="E15" s="16">
        <v>7538</v>
      </c>
      <c r="F15" s="17">
        <v>7538</v>
      </c>
      <c r="G15" s="16">
        <f t="shared" si="1"/>
        <v>0</v>
      </c>
      <c r="H15" s="18">
        <v>7538</v>
      </c>
    </row>
    <row r="16" spans="1:8">
      <c r="A16" s="14" t="s">
        <v>22</v>
      </c>
      <c r="B16" s="15" t="s">
        <v>21</v>
      </c>
      <c r="C16" s="16">
        <v>3002.6</v>
      </c>
      <c r="D16" s="16">
        <f t="shared" si="0"/>
        <v>0</v>
      </c>
      <c r="E16" s="16">
        <v>3002.6</v>
      </c>
      <c r="F16" s="17">
        <v>2995.7</v>
      </c>
      <c r="G16" s="16">
        <f t="shared" si="1"/>
        <v>0</v>
      </c>
      <c r="H16" s="18">
        <v>2995.7</v>
      </c>
    </row>
    <row r="17" spans="1:8" ht="31.2">
      <c r="A17" s="19" t="s">
        <v>20</v>
      </c>
      <c r="B17" s="20" t="s">
        <v>19</v>
      </c>
      <c r="C17" s="21">
        <f>C18</f>
        <v>13558.2</v>
      </c>
      <c r="D17" s="21">
        <f t="shared" si="0"/>
        <v>0</v>
      </c>
      <c r="E17" s="21">
        <f>E18</f>
        <v>13558.2</v>
      </c>
      <c r="F17" s="26">
        <f>F18</f>
        <v>8647.4</v>
      </c>
      <c r="G17" s="21">
        <f t="shared" si="1"/>
        <v>0</v>
      </c>
      <c r="H17" s="27">
        <f>H18</f>
        <v>8647.4</v>
      </c>
    </row>
    <row r="18" spans="1:8" ht="31.2">
      <c r="A18" s="14" t="s">
        <v>18</v>
      </c>
      <c r="B18" s="15" t="s">
        <v>17</v>
      </c>
      <c r="C18" s="16">
        <v>13558.2</v>
      </c>
      <c r="D18" s="16">
        <f t="shared" si="0"/>
        <v>0</v>
      </c>
      <c r="E18" s="16">
        <v>13558.2</v>
      </c>
      <c r="F18" s="17">
        <v>8647.4</v>
      </c>
      <c r="G18" s="16">
        <f t="shared" si="1"/>
        <v>0</v>
      </c>
      <c r="H18" s="18">
        <v>8647.4</v>
      </c>
    </row>
    <row r="19" spans="1:8" ht="46.8">
      <c r="A19" s="19" t="s">
        <v>16</v>
      </c>
      <c r="B19" s="20" t="s">
        <v>15</v>
      </c>
      <c r="C19" s="21">
        <f>C20</f>
        <v>110.1</v>
      </c>
      <c r="D19" s="21">
        <f t="shared" si="0"/>
        <v>0</v>
      </c>
      <c r="E19" s="21">
        <f>E20</f>
        <v>110.1</v>
      </c>
      <c r="F19" s="26">
        <f>F20</f>
        <v>110.1</v>
      </c>
      <c r="G19" s="21">
        <f t="shared" si="1"/>
        <v>0</v>
      </c>
      <c r="H19" s="27">
        <f>H20</f>
        <v>110.1</v>
      </c>
    </row>
    <row r="20" spans="1:8">
      <c r="A20" s="14" t="s">
        <v>14</v>
      </c>
      <c r="B20" s="15" t="s">
        <v>13</v>
      </c>
      <c r="C20" s="16">
        <v>110.1</v>
      </c>
      <c r="D20" s="16">
        <f t="shared" si="0"/>
        <v>0</v>
      </c>
      <c r="E20" s="16">
        <v>110.1</v>
      </c>
      <c r="F20" s="17">
        <v>110.1</v>
      </c>
      <c r="G20" s="16">
        <f t="shared" si="1"/>
        <v>0</v>
      </c>
      <c r="H20" s="18">
        <v>110.1</v>
      </c>
    </row>
    <row r="21" spans="1:8" ht="31.2">
      <c r="A21" s="19" t="s">
        <v>12</v>
      </c>
      <c r="B21" s="20" t="s">
        <v>11</v>
      </c>
      <c r="C21" s="21">
        <f>C22</f>
        <v>2629.5</v>
      </c>
      <c r="D21" s="21">
        <f t="shared" si="0"/>
        <v>0</v>
      </c>
      <c r="E21" s="21">
        <f>E22</f>
        <v>2629.5</v>
      </c>
      <c r="F21" s="26">
        <f>F22</f>
        <v>2629.5</v>
      </c>
      <c r="G21" s="21">
        <f t="shared" si="1"/>
        <v>0</v>
      </c>
      <c r="H21" s="27">
        <f>H22</f>
        <v>2629.5</v>
      </c>
    </row>
    <row r="22" spans="1:8">
      <c r="A22" s="14" t="s">
        <v>10</v>
      </c>
      <c r="B22" s="15" t="s">
        <v>9</v>
      </c>
      <c r="C22" s="16">
        <v>2629.5</v>
      </c>
      <c r="D22" s="16">
        <f t="shared" si="0"/>
        <v>0</v>
      </c>
      <c r="E22" s="16">
        <v>2629.5</v>
      </c>
      <c r="F22" s="17">
        <v>2629.5</v>
      </c>
      <c r="G22" s="16">
        <f t="shared" si="1"/>
        <v>0</v>
      </c>
      <c r="H22" s="18">
        <v>2629.5</v>
      </c>
    </row>
    <row r="23" spans="1:8" ht="31.2">
      <c r="A23" s="19" t="s">
        <v>8</v>
      </c>
      <c r="B23" s="20" t="s">
        <v>7</v>
      </c>
      <c r="C23" s="21">
        <f>C24</f>
        <v>10265.5</v>
      </c>
      <c r="D23" s="21">
        <f t="shared" si="0"/>
        <v>0</v>
      </c>
      <c r="E23" s="21">
        <f>E24</f>
        <v>10265.5</v>
      </c>
      <c r="F23" s="26">
        <f>F24</f>
        <v>10265.5</v>
      </c>
      <c r="G23" s="21">
        <f t="shared" si="1"/>
        <v>0</v>
      </c>
      <c r="H23" s="27">
        <f>H24</f>
        <v>10265.5</v>
      </c>
    </row>
    <row r="24" spans="1:8" ht="46.8">
      <c r="A24" s="14" t="s">
        <v>6</v>
      </c>
      <c r="B24" s="15" t="s">
        <v>5</v>
      </c>
      <c r="C24" s="16">
        <v>10265.5</v>
      </c>
      <c r="D24" s="16">
        <f t="shared" si="0"/>
        <v>0</v>
      </c>
      <c r="E24" s="16">
        <v>10265.5</v>
      </c>
      <c r="F24" s="17">
        <v>10265.5</v>
      </c>
      <c r="G24" s="16">
        <f t="shared" si="1"/>
        <v>0</v>
      </c>
      <c r="H24" s="18">
        <v>10265.5</v>
      </c>
    </row>
    <row r="25" spans="1:8" ht="31.2">
      <c r="A25" s="19" t="s">
        <v>4</v>
      </c>
      <c r="B25" s="20" t="s">
        <v>3</v>
      </c>
      <c r="C25" s="21">
        <f>C26</f>
        <v>15553.1</v>
      </c>
      <c r="D25" s="21">
        <f t="shared" si="0"/>
        <v>0</v>
      </c>
      <c r="E25" s="21">
        <f>E26</f>
        <v>15553.1</v>
      </c>
      <c r="F25" s="26">
        <f>F26</f>
        <v>15553.1</v>
      </c>
      <c r="G25" s="21">
        <f t="shared" si="1"/>
        <v>0</v>
      </c>
      <c r="H25" s="27">
        <f>H26</f>
        <v>15553.1</v>
      </c>
    </row>
    <row r="26" spans="1:8" ht="16.2" thickBot="1">
      <c r="A26" s="28" t="s">
        <v>2</v>
      </c>
      <c r="B26" s="29" t="s">
        <v>1</v>
      </c>
      <c r="C26" s="30">
        <v>15553.1</v>
      </c>
      <c r="D26" s="31">
        <f t="shared" si="0"/>
        <v>0</v>
      </c>
      <c r="E26" s="30">
        <v>15553.1</v>
      </c>
      <c r="F26" s="32">
        <v>15553.1</v>
      </c>
      <c r="G26" s="30">
        <f t="shared" si="1"/>
        <v>0</v>
      </c>
      <c r="H26" s="33">
        <v>15553.1</v>
      </c>
    </row>
    <row r="27" spans="1:8" ht="16.2" thickBot="1">
      <c r="A27" s="34" t="s">
        <v>0</v>
      </c>
      <c r="B27" s="35"/>
      <c r="C27" s="36">
        <f>C6+C8+C13+C17+C19+C21+C23+C25</f>
        <v>103527.40000000001</v>
      </c>
      <c r="D27" s="37">
        <f t="shared" si="0"/>
        <v>3545.1000000000058</v>
      </c>
      <c r="E27" s="36">
        <f>E6+E8+E13+E17+E19+E21+E23+E25</f>
        <v>107072.50000000001</v>
      </c>
      <c r="F27" s="36">
        <f>F6+F8+F13+F17+F19+F21+F23+F25</f>
        <v>86229.6</v>
      </c>
      <c r="G27" s="37">
        <f t="shared" si="1"/>
        <v>1675.8000000000029</v>
      </c>
      <c r="H27" s="38">
        <f>H6+H8+H13+H17+H19+H21+H23+H25</f>
        <v>87905.400000000009</v>
      </c>
    </row>
  </sheetData>
  <mergeCells count="1">
    <mergeCell ref="A3:H3"/>
  </mergeCells>
  <pageMargins left="0.78740157480314965" right="0.39370078740157483" top="0.78740157480314965" bottom="0.78740157480314965" header="0.31496062992125984" footer="0.31496062992125984"/>
  <pageSetup paperSize="9" scale="67" firstPageNumber="475" fitToHeight="0" orientation="landscape" useFirstPageNumber="1" r:id="rId1"/>
  <headerFooter scaleWithDoc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7</vt:lpstr>
      <vt:lpstr>'7'!Заголовки_для_печати</vt:lpstr>
      <vt:lpstr>'7'!Область_печати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Арсланова Альбина</dc:creator>
  <cp:lastModifiedBy>Абдуллина С.Ч.</cp:lastModifiedBy>
  <cp:lastPrinted>2020-11-27T10:11:03Z</cp:lastPrinted>
  <dcterms:created xsi:type="dcterms:W3CDTF">2020-11-06T09:15:13Z</dcterms:created>
  <dcterms:modified xsi:type="dcterms:W3CDTF">2020-11-27T10:11:04Z</dcterms:modified>
</cp:coreProperties>
</file>