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inaSC\Desktop\Отчет за 2020 год ДУМА\"/>
    </mc:Choice>
  </mc:AlternateContent>
  <xr:revisionPtr revIDLastSave="0" documentId="13_ncr:1_{083BDF7C-FEED-48E5-A9AB-45D6F811036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8" sheetId="2" r:id="rId1"/>
  </sheets>
  <definedNames>
    <definedName name="_xlnm._FilterDatabase" localSheetId="0" hidden="1">'8'!$A$9:$K$24</definedName>
    <definedName name="_xlnm.Print_Titles" localSheetId="0">'8'!$7:$9</definedName>
    <definedName name="_xlnm.Print_Area" localSheetId="0">'8'!$A$1:$K$24</definedName>
  </definedNames>
  <calcPr calcId="191029"/>
</workbook>
</file>

<file path=xl/calcChain.xml><?xml version="1.0" encoding="utf-8"?>
<calcChain xmlns="http://schemas.openxmlformats.org/spreadsheetml/2006/main">
  <c r="F23" i="2" l="1"/>
  <c r="J23" i="2" s="1"/>
  <c r="F22" i="2"/>
  <c r="J22" i="2" s="1"/>
  <c r="F21" i="2"/>
  <c r="J21" i="2" s="1"/>
  <c r="F20" i="2"/>
  <c r="J20" i="2" s="1"/>
  <c r="F19" i="2"/>
  <c r="J19" i="2" s="1"/>
  <c r="F18" i="2"/>
  <c r="J18" i="2" s="1"/>
  <c r="F17" i="2"/>
  <c r="J17" i="2" s="1"/>
  <c r="F16" i="2"/>
  <c r="J16" i="2" s="1"/>
  <c r="F15" i="2"/>
  <c r="J15" i="2" s="1"/>
  <c r="F14" i="2"/>
  <c r="J14" i="2" s="1"/>
  <c r="F13" i="2"/>
  <c r="J13" i="2" s="1"/>
  <c r="F12" i="2"/>
  <c r="J12" i="2" s="1"/>
  <c r="F11" i="2"/>
  <c r="J11" i="2" s="1"/>
  <c r="J10" i="2" l="1"/>
  <c r="G10" i="2"/>
  <c r="G24" i="2" s="1"/>
  <c r="H10" i="2"/>
  <c r="H24" i="2" s="1"/>
  <c r="I10" i="2"/>
  <c r="I24" i="2" s="1"/>
  <c r="C10" i="2"/>
  <c r="C24" i="2" s="1"/>
  <c r="D10" i="2"/>
  <c r="D24" i="2" s="1"/>
  <c r="E10" i="2"/>
  <c r="E24" i="2" s="1"/>
  <c r="F10" i="2"/>
  <c r="F24" i="2" s="1"/>
  <c r="J24" i="2" l="1"/>
</calcChain>
</file>

<file path=xl/sharedStrings.xml><?xml version="1.0" encoding="utf-8"?>
<sst xmlns="http://schemas.openxmlformats.org/spreadsheetml/2006/main" count="46" uniqueCount="46">
  <si>
    <t xml:space="preserve">Наименование </t>
  </si>
  <si>
    <t>г. Радужный</t>
  </si>
  <si>
    <t>Причина неосвоения</t>
  </si>
  <si>
    <t>Профинанси-ровано Департаментом финансов автономного округа</t>
  </si>
  <si>
    <t>Итого</t>
  </si>
  <si>
    <t>к пояснительной записке по расходам</t>
  </si>
  <si>
    <t>Всего по городу Радужный</t>
  </si>
  <si>
    <t>№ п/п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</si>
  <si>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</si>
  <si>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</si>
  <si>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</si>
  <si>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</si>
  <si>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</si>
  <si>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</si>
  <si>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</si>
  <si>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</si>
  <si>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</si>
  <si>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</si>
  <si>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</si>
  <si>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</si>
  <si>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</si>
  <si>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Приложение № 8</t>
  </si>
  <si>
    <t>10=(5+6+7+8+9)</t>
  </si>
  <si>
    <t>(рублей)</t>
  </si>
  <si>
    <t>Отчет об исполнении города Радужный наказов избирателей депутатам Думы Ханты-Мансийского автономного округа - Югры за 2020 год</t>
  </si>
  <si>
    <t>Остатки средств на 01.01.2021 года</t>
  </si>
  <si>
    <t>Уточнённый план на 2020 год</t>
  </si>
  <si>
    <t>Исполнено  за 2020 год  за счет средств бюджета автономного округа</t>
  </si>
  <si>
    <t>Остатки неиспользованных средств бюджета автономного округа, возвращенные в окружной бюджет (в течении 2020 года)</t>
  </si>
  <si>
    <t>Объем расходов по контрактам, заключенным в 2020 году с оплатой в 2021 году</t>
  </si>
  <si>
    <t>Объем расходов к исполнению в 2021 году</t>
  </si>
  <si>
    <t>Автономное учреждение "Дворец спорта" муниципального образования Ханты-Мансийского автономного округа – Югры городской округ город Радужный, г. Радужный, 628461, 1 микрорайон, д. 57, тел. 8 (34668) 2-44-05.      
Цель: оказание финансовой помощи на приобретение хоккейной экипировки в сумме 150 000 (сто пятьдесят тысяч) рублей
(Сысун В.Б.)</t>
  </si>
  <si>
    <t>Муниципальное автономное дошкольное образовательное учреждение детский сад № 16 "Снежинка", г. Радужный, 628462, Ханты-Мансийский автономный округ - Югра, мкр. 7, д. 17, тел. 8(34668) 48-688.
Цель: оказание финансовой помощи на приобретение мебели в сумме 250 000 (двести пятьдесят тысяч) рублей
(Сысун В.Б.)</t>
  </si>
  <si>
    <t>Автономное учреждение "Городской молодежный центр "Вектор М" муниципального образования Ханты-Мансийского автономного округа – Югры городской округ город Радужный, г. Радужный, (1 мкр., д. 29, 628461, тел. (34668) 3-80-82, факс (34668) 3-07-17)
Цель: оказание финансовой помощи на приобретение автомобиля класса "карт" в сумме 250 000 (двести пятьдесят тысяч) рублей
(Филатов А.С.)</t>
  </si>
  <si>
    <t>Автономное учреждение "Дворец спорта" муниципального образования Ханты-Мансийского автономного округа – Югры городской округ город Радужный, г. Радужный (1 микрорайон, д. 57, 628461, тел. (34668) 2-44-05, факс (34668) 2-43-74)
Цель: оказание финансовой помощи на приобретение и установку хоккейного корта в сумме 1 250 000 (один миллион двести пятьдесят тысяч) рублей
(Фоменко В.В.)</t>
  </si>
  <si>
    <t>Муниципальное автономное учреждение дополнительного образования "Детская школа искусств" муниципального образования Ханты-Мансийского автономного округа – Югры городской округ город Радужный, г. Радужный (1 мкр., д. 31, 628464, тел./факс (34668) 3-88-96)
Цель: оказание финансовой помощи на приобретение телевизора, мольбертов в сумме 190 499 (сто девяносто тысяч четыреста девяносто девять) рублей
(Филатов А.С.)</t>
  </si>
  <si>
    <t>Автономное учреждение культуры "Дворец культуры "Нефтяник" муниципального образования Ханты-Мансийского автономного округа – Югры городской округ город Радужный, г. Радужный (2 микрорайон, д. 21 а, 628464, тел. (34668) 4-28-58, тел./факс (34668) 2-40-30) 
Цель: оказание финансовой помощи на приобретение форменной одежды для волонтеров в сумме 200 000 (двести тысяч) рублей
(Филатов А.С.)</t>
  </si>
  <si>
    <t xml:space="preserve">Муниципальное автономное учреждение спортивная школа "Факел", г. Радужный (3 микрорайон, д. 23, 628461, тел./факс (34668) 2-58-42)
Цель: оказание финансовой помощи на приобретение спортивных костюмов в сумме 200 000 (двести тысяч) рублей
(Филатов А.С.)
</t>
  </si>
  <si>
    <t xml:space="preserve">Муниципальное автономное учреждение спортивная школа олимпийского резерва "Юность", г. Радужный (1 микрорайон, д. 48 а, 628461, т./ф. (34668) 3-45-63, тел. (34668) 3-51-13)
Цель: оказание финансовой помощи на приобретение спортивной экипировки в сумме 405 990 (четыреста пять тысяч девятьсот девяносто) рублей
(Фоменко В.В.)
</t>
  </si>
  <si>
    <t>Автономное учреждение "Городской молодежный центр "Вектор М" муниципального образования Ханты-Мансийского автономного округа – Югры городской округ город Радужный, г. Радужный (1 мкр., д. 29, 628461, тел. (34668) 3-80-82, факс (34668) 3-07-17)
Цель: оказание финансовой помощи на приобретение световой вывески для коворкинг-центра "#Вместе" в сумме 100 000 (сто тысяч) рублей
(Фоменко В.В.)</t>
  </si>
  <si>
    <t>Казенное учреждение "Дирекция единого заказчика по городскому хозяйству" муниципального образования Ханты-Мансийского автономного округа – Югры городской округ город Радужный, г. Радужный 7 микрорайон, дом 32/1, офис 1,  тел. 8 (34668) 30037
Цель: оказание финансовой помощи на приобретение и установку остановочных павильонов, на благоустройство прилегающей территории  в сумме 1 498 004 (Один миллион четыреста девяносто восемь тысяч четыре) рубля
(Филатов А.С.)</t>
  </si>
  <si>
    <t>Муниципальное бюджетное общеобразовательное учреждение "Средняя общеобразовательная школа № 4", г. Радужный, 628464, Ханты-Мансийский автономный округ-Югра, 2 микрорайон, д.19, тел 8 (34668) 3-32-46, 3-32-47.
Цель: оказание финансовой помощи на приобретение комплекта оборудования "ClassVR" для обучения в виртуальной  и дополненной реальности в сумме 500 000,0 (Пятьсот тысяч) рублей.                                                                    (Фоменко В.В.)</t>
  </si>
  <si>
    <t>Муниципальное бюджетное общеобразовательное учреждение "Средняя общеобразовательная школа № 5" – "Школа здоровья и развития", г. Радужный, 628462, Ханты-Мансийский автономный округ-Югра, 7 микрорайон, дом 25, тел. 8 (34668) 3-49-15
Цель: оказание финансовой помощи на приобретение цифровых лабораторий по химии и биологии в сумме 482 000 (Четыреста восемьдесят две тысячи) рублей.                                                                     (Фоменко В.В.)</t>
  </si>
  <si>
    <t>Муниципальное бюджетное общеобразовательное учреждение "Средняя общеобразовательная школа № 6", г. Радужный, 628464, Ханты-Мансийский автономный округ-Югра, 5 микрорайон, д.16, тел. 8 (34668) 3-26-60
Цель: оказание финансовой помощи на приобретение комплекта оборудования "ClassVR" для обучения в виртуальной  и дополненной реальности в сумме 500 000 (Пятьсот тысяч) рублей.                                                         (Фоменко В.В.)</t>
  </si>
  <si>
    <t>Остатки неиспользован-ных средств бюджета автономного округа к возврату в 2020 году</t>
  </si>
  <si>
    <t>Остаток неиспользованных средств- экономия по результатам заключения муниципального контракта в сумме 670,67 рублей возвращен в бюджет автономного округа в 2020 году.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</si>
</sst>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3" x14ac:knownFonts="1">
    <font>
      <sz val="10"/>
      <name val="Arial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2"/>
      <charset val="204"/>
    </font>
    <font>
      <b/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42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/>
    <xf numFmtId="4" fontId="2" fillId="0" borderId="0" xfId="0" applyNumberFormat="1" applyFont="1" applyFill="1"/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top" wrapText="1"/>
    </xf>
    <xf numFmtId="49" fontId="2" fillId="0" borderId="0" xfId="0" applyNumberFormat="1" applyFont="1" applyFill="1" applyAlignment="1">
      <alignment horizontal="right" vertical="top" wrapText="1"/>
    </xf>
    <xf numFmtId="0" fontId="7" fillId="0" borderId="0" xfId="1" applyFont="1" applyFill="1" applyAlignment="1">
      <alignment horizontal="right"/>
    </xf>
    <xf numFmtId="0" fontId="12" fillId="0" borderId="1" xfId="0" applyFont="1" applyFill="1" applyBorder="1" applyAlignment="1">
      <alignment horizontal="left" vertical="top" inden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right" vertical="center"/>
    </xf>
    <xf numFmtId="49" fontId="12" fillId="0" borderId="1" xfId="2" applyNumberFormat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left" vertical="top" wrapText="1"/>
    </xf>
    <xf numFmtId="11" fontId="12" fillId="0" borderId="1" xfId="0" applyNumberFormat="1" applyFon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/>
    </xf>
    <xf numFmtId="16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/>
    <xf numFmtId="0" fontId="2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justify"/>
    </xf>
    <xf numFmtId="49" fontId="12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right" wrapText="1"/>
    </xf>
    <xf numFmtId="49" fontId="12" fillId="0" borderId="1" xfId="0" applyNumberFormat="1" applyFont="1" applyFill="1" applyBorder="1" applyAlignment="1">
      <alignment horizontal="justify" wrapText="1"/>
    </xf>
    <xf numFmtId="0" fontId="2" fillId="0" borderId="0" xfId="0" applyFont="1" applyFill="1" applyAlignment="1">
      <alignment horizont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</cellXfs>
  <cellStyles count="3">
    <cellStyle name="Обычный" xfId="0" builtinId="0"/>
    <cellStyle name="Обычный 2" xfId="2" xr:uid="{00000000-0005-0000-0000-000001000000}"/>
    <cellStyle name="Обычный_tmp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zoomScaleNormal="100" workbookViewId="0">
      <selection activeCell="G20" sqref="G20"/>
    </sheetView>
  </sheetViews>
  <sheetFormatPr defaultColWidth="9.140625" defaultRowHeight="12.75" outlineLevelRow="1" x14ac:dyDescent="0.2"/>
  <cols>
    <col min="1" max="1" width="9" style="4" customWidth="1"/>
    <col min="2" max="2" width="57.42578125" style="4" customWidth="1"/>
    <col min="3" max="3" width="13.85546875" style="4" customWidth="1"/>
    <col min="4" max="5" width="16.42578125" style="4" customWidth="1"/>
    <col min="6" max="6" width="17.7109375" style="4" customWidth="1"/>
    <col min="7" max="7" width="13.7109375" style="4" customWidth="1"/>
    <col min="8" max="8" width="12.5703125" style="4" customWidth="1"/>
    <col min="9" max="9" width="14.85546875" style="4" customWidth="1"/>
    <col min="10" max="10" width="17.85546875" style="4" customWidth="1"/>
    <col min="11" max="11" width="22.42578125" style="8" customWidth="1"/>
    <col min="12" max="12" width="21.42578125" style="4" customWidth="1"/>
    <col min="13" max="16384" width="9.140625" style="4"/>
  </cols>
  <sheetData>
    <row r="1" spans="1:11" ht="15.75" x14ac:dyDescent="0.25">
      <c r="K1" s="10" t="s">
        <v>21</v>
      </c>
    </row>
    <row r="2" spans="1:11" ht="15.75" x14ac:dyDescent="0.25">
      <c r="B2" s="33"/>
      <c r="C2" s="33"/>
      <c r="D2" s="33"/>
      <c r="K2" s="10" t="s">
        <v>5</v>
      </c>
    </row>
    <row r="3" spans="1:11" ht="15.75" x14ac:dyDescent="0.25">
      <c r="B3" s="23"/>
      <c r="C3" s="23"/>
      <c r="D3" s="23"/>
      <c r="K3" s="10"/>
    </row>
    <row r="4" spans="1:11" ht="18.75" x14ac:dyDescent="0.25">
      <c r="A4" s="40" t="s">
        <v>24</v>
      </c>
      <c r="B4" s="40"/>
      <c r="C4" s="40"/>
      <c r="D4" s="40"/>
      <c r="E4" s="41"/>
      <c r="F4" s="41"/>
      <c r="G4" s="41"/>
      <c r="H4" s="41"/>
      <c r="I4" s="41"/>
      <c r="J4" s="41"/>
      <c r="K4" s="41"/>
    </row>
    <row r="5" spans="1:11" ht="18.75" x14ac:dyDescent="0.25">
      <c r="A5" s="40"/>
      <c r="B5" s="40"/>
      <c r="C5" s="40"/>
      <c r="D5" s="40"/>
      <c r="E5" s="41"/>
      <c r="F5" s="41"/>
      <c r="G5" s="41"/>
      <c r="H5" s="41"/>
      <c r="I5" s="41"/>
      <c r="J5" s="41"/>
      <c r="K5" s="41"/>
    </row>
    <row r="6" spans="1:11" x14ac:dyDescent="0.2">
      <c r="A6" s="2"/>
      <c r="B6" s="3"/>
      <c r="C6" s="1"/>
      <c r="D6" s="1"/>
      <c r="E6" s="1"/>
      <c r="K6" s="9" t="s">
        <v>23</v>
      </c>
    </row>
    <row r="7" spans="1:11" ht="26.45" customHeight="1" x14ac:dyDescent="0.2">
      <c r="A7" s="39" t="s">
        <v>7</v>
      </c>
      <c r="B7" s="37" t="s">
        <v>0</v>
      </c>
      <c r="C7" s="34" t="s">
        <v>26</v>
      </c>
      <c r="D7" s="34" t="s">
        <v>3</v>
      </c>
      <c r="E7" s="34" t="s">
        <v>27</v>
      </c>
      <c r="F7" s="34" t="s">
        <v>28</v>
      </c>
      <c r="G7" s="34" t="s">
        <v>25</v>
      </c>
      <c r="H7" s="34"/>
      <c r="I7" s="34"/>
      <c r="J7" s="34" t="s">
        <v>4</v>
      </c>
      <c r="K7" s="34" t="s">
        <v>2</v>
      </c>
    </row>
    <row r="8" spans="1:11" ht="114" customHeight="1" x14ac:dyDescent="0.2">
      <c r="A8" s="38"/>
      <c r="B8" s="38"/>
      <c r="C8" s="36"/>
      <c r="D8" s="36"/>
      <c r="E8" s="34"/>
      <c r="F8" s="34"/>
      <c r="G8" s="29" t="s">
        <v>29</v>
      </c>
      <c r="H8" s="29" t="s">
        <v>30</v>
      </c>
      <c r="I8" s="29" t="s">
        <v>44</v>
      </c>
      <c r="J8" s="34"/>
      <c r="K8" s="35"/>
    </row>
    <row r="9" spans="1:11" s="7" customFormat="1" ht="21" customHeight="1" x14ac:dyDescent="0.2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 t="s">
        <v>22</v>
      </c>
      <c r="K9" s="6">
        <v>11</v>
      </c>
    </row>
    <row r="10" spans="1:11" ht="22.5" customHeight="1" x14ac:dyDescent="0.2">
      <c r="A10" s="11"/>
      <c r="B10" s="12" t="s">
        <v>1</v>
      </c>
      <c r="C10" s="13">
        <f t="shared" ref="C10:J10" si="0">SUM(C11:C23)</f>
        <v>5976493</v>
      </c>
      <c r="D10" s="13">
        <f t="shared" si="0"/>
        <v>5976493</v>
      </c>
      <c r="E10" s="13">
        <f t="shared" si="0"/>
        <v>5975822.3300000001</v>
      </c>
      <c r="F10" s="13">
        <f t="shared" si="0"/>
        <v>670.66999999992549</v>
      </c>
      <c r="G10" s="13">
        <f t="shared" si="0"/>
        <v>0</v>
      </c>
      <c r="H10" s="13">
        <f t="shared" si="0"/>
        <v>0</v>
      </c>
      <c r="I10" s="13">
        <f t="shared" si="0"/>
        <v>0</v>
      </c>
      <c r="J10" s="13">
        <f t="shared" si="0"/>
        <v>5976493</v>
      </c>
      <c r="K10" s="14"/>
    </row>
    <row r="11" spans="1:11" ht="135.75" hidden="1" customHeight="1" outlineLevel="1" x14ac:dyDescent="0.2">
      <c r="A11" s="15" t="s">
        <v>8</v>
      </c>
      <c r="B11" s="18" t="s">
        <v>31</v>
      </c>
      <c r="C11" s="21">
        <v>150000</v>
      </c>
      <c r="D11" s="21">
        <v>150000</v>
      </c>
      <c r="E11" s="21">
        <v>150000</v>
      </c>
      <c r="F11" s="16">
        <f t="shared" ref="F11:F23" si="1">D11-E11</f>
        <v>0</v>
      </c>
      <c r="G11" s="13"/>
      <c r="H11" s="13"/>
      <c r="I11" s="13"/>
      <c r="J11" s="16">
        <f>E11+F11+G11+H11+I11</f>
        <v>150000</v>
      </c>
      <c r="K11" s="14"/>
    </row>
    <row r="12" spans="1:11" ht="123.6" hidden="1" customHeight="1" outlineLevel="1" x14ac:dyDescent="0.2">
      <c r="A12" s="17" t="s">
        <v>9</v>
      </c>
      <c r="B12" s="18" t="s">
        <v>32</v>
      </c>
      <c r="C12" s="21">
        <v>250000</v>
      </c>
      <c r="D12" s="21">
        <v>250000</v>
      </c>
      <c r="E12" s="21">
        <v>250000</v>
      </c>
      <c r="F12" s="16">
        <f t="shared" si="1"/>
        <v>0</v>
      </c>
      <c r="G12" s="13"/>
      <c r="H12" s="13"/>
      <c r="I12" s="13"/>
      <c r="J12" s="16">
        <f t="shared" ref="J12:J23" si="2">E12+F12+G12+H12+I12</f>
        <v>250000</v>
      </c>
      <c r="K12" s="14"/>
    </row>
    <row r="13" spans="1:11" ht="148.15" hidden="1" customHeight="1" outlineLevel="1" x14ac:dyDescent="0.2">
      <c r="A13" s="15" t="s">
        <v>10</v>
      </c>
      <c r="B13" s="18" t="s">
        <v>33</v>
      </c>
      <c r="C13" s="24">
        <v>250000</v>
      </c>
      <c r="D13" s="24">
        <v>250000</v>
      </c>
      <c r="E13" s="24">
        <v>250000</v>
      </c>
      <c r="F13" s="16">
        <f t="shared" si="1"/>
        <v>0</v>
      </c>
      <c r="G13" s="13"/>
      <c r="H13" s="13"/>
      <c r="I13" s="13"/>
      <c r="J13" s="16">
        <f t="shared" si="2"/>
        <v>250000</v>
      </c>
      <c r="K13" s="19"/>
    </row>
    <row r="14" spans="1:11" ht="135.6" hidden="1" customHeight="1" outlineLevel="1" x14ac:dyDescent="0.2">
      <c r="A14" s="17" t="s">
        <v>11</v>
      </c>
      <c r="B14" s="18" t="s">
        <v>34</v>
      </c>
      <c r="C14" s="21">
        <v>1250000</v>
      </c>
      <c r="D14" s="21">
        <v>1250000</v>
      </c>
      <c r="E14" s="21">
        <v>1250000</v>
      </c>
      <c r="F14" s="16">
        <f t="shared" si="1"/>
        <v>0</v>
      </c>
      <c r="G14" s="13"/>
      <c r="H14" s="13"/>
      <c r="I14" s="13"/>
      <c r="J14" s="16">
        <f t="shared" si="2"/>
        <v>1250000</v>
      </c>
      <c r="K14" s="14"/>
    </row>
    <row r="15" spans="1:11" ht="155.25" hidden="1" customHeight="1" outlineLevel="1" x14ac:dyDescent="0.2">
      <c r="A15" s="15" t="s">
        <v>12</v>
      </c>
      <c r="B15" s="25" t="s">
        <v>35</v>
      </c>
      <c r="C15" s="21">
        <v>190499</v>
      </c>
      <c r="D15" s="21">
        <v>190499</v>
      </c>
      <c r="E15" s="21">
        <v>190499</v>
      </c>
      <c r="F15" s="16">
        <f t="shared" si="1"/>
        <v>0</v>
      </c>
      <c r="G15" s="13"/>
      <c r="H15" s="13"/>
      <c r="I15" s="13"/>
      <c r="J15" s="16">
        <f t="shared" si="2"/>
        <v>190499</v>
      </c>
      <c r="K15" s="14"/>
    </row>
    <row r="16" spans="1:11" ht="146.25" hidden="1" customHeight="1" outlineLevel="1" x14ac:dyDescent="0.2">
      <c r="A16" s="17" t="s">
        <v>13</v>
      </c>
      <c r="B16" s="25" t="s">
        <v>36</v>
      </c>
      <c r="C16" s="21">
        <v>200000</v>
      </c>
      <c r="D16" s="21">
        <v>200000</v>
      </c>
      <c r="E16" s="21">
        <v>200000</v>
      </c>
      <c r="F16" s="16">
        <f t="shared" si="1"/>
        <v>0</v>
      </c>
      <c r="G16" s="13"/>
      <c r="H16" s="13"/>
      <c r="I16" s="13"/>
      <c r="J16" s="16">
        <f t="shared" si="2"/>
        <v>200000</v>
      </c>
      <c r="K16" s="14"/>
    </row>
    <row r="17" spans="1:11" ht="104.25" hidden="1" customHeight="1" outlineLevel="1" x14ac:dyDescent="0.25">
      <c r="A17" s="15" t="s">
        <v>14</v>
      </c>
      <c r="B17" s="25" t="s">
        <v>37</v>
      </c>
      <c r="C17" s="21">
        <v>200000</v>
      </c>
      <c r="D17" s="21">
        <v>200000</v>
      </c>
      <c r="E17" s="21">
        <v>200000</v>
      </c>
      <c r="F17" s="16">
        <f t="shared" si="1"/>
        <v>0</v>
      </c>
      <c r="G17" s="20"/>
      <c r="H17" s="20"/>
      <c r="I17" s="20"/>
      <c r="J17" s="16">
        <f t="shared" si="2"/>
        <v>200000</v>
      </c>
      <c r="K17" s="14"/>
    </row>
    <row r="18" spans="1:11" ht="120" hidden="1" outlineLevel="1" x14ac:dyDescent="0.25">
      <c r="A18" s="17" t="s">
        <v>15</v>
      </c>
      <c r="B18" s="25" t="s">
        <v>38</v>
      </c>
      <c r="C18" s="21">
        <v>405990</v>
      </c>
      <c r="D18" s="21">
        <v>405990</v>
      </c>
      <c r="E18" s="21">
        <v>405990</v>
      </c>
      <c r="F18" s="16">
        <f t="shared" si="1"/>
        <v>0</v>
      </c>
      <c r="G18" s="20"/>
      <c r="H18" s="20"/>
      <c r="I18" s="20"/>
      <c r="J18" s="16">
        <f t="shared" si="2"/>
        <v>405990</v>
      </c>
      <c r="K18" s="14"/>
    </row>
    <row r="19" spans="1:11" ht="155.25" hidden="1" customHeight="1" outlineLevel="1" x14ac:dyDescent="0.25">
      <c r="A19" s="15" t="s">
        <v>16</v>
      </c>
      <c r="B19" s="25" t="s">
        <v>39</v>
      </c>
      <c r="C19" s="21">
        <v>100000</v>
      </c>
      <c r="D19" s="21">
        <v>100000</v>
      </c>
      <c r="E19" s="21">
        <v>100000</v>
      </c>
      <c r="F19" s="16">
        <f t="shared" si="1"/>
        <v>0</v>
      </c>
      <c r="G19" s="20"/>
      <c r="H19" s="20"/>
      <c r="I19" s="20"/>
      <c r="J19" s="16">
        <f t="shared" si="2"/>
        <v>100000</v>
      </c>
      <c r="K19" s="14"/>
    </row>
    <row r="20" spans="1:11" ht="169.5" customHeight="1" outlineLevel="1" x14ac:dyDescent="0.25">
      <c r="A20" s="17" t="s">
        <v>17</v>
      </c>
      <c r="B20" s="18" t="s">
        <v>40</v>
      </c>
      <c r="C20" s="21">
        <v>1498004</v>
      </c>
      <c r="D20" s="21">
        <v>1498004</v>
      </c>
      <c r="E20" s="21">
        <v>1497333.33</v>
      </c>
      <c r="F20" s="16">
        <f t="shared" si="1"/>
        <v>670.66999999992549</v>
      </c>
      <c r="G20" s="20"/>
      <c r="H20" s="20"/>
      <c r="I20" s="26"/>
      <c r="J20" s="16">
        <f t="shared" si="2"/>
        <v>1498004</v>
      </c>
      <c r="K20" s="28" t="s">
        <v>45</v>
      </c>
    </row>
    <row r="21" spans="1:11" ht="151.5" customHeight="1" outlineLevel="1" x14ac:dyDescent="0.25">
      <c r="A21" s="15" t="s">
        <v>18</v>
      </c>
      <c r="B21" s="25" t="s">
        <v>41</v>
      </c>
      <c r="C21" s="21">
        <v>500000</v>
      </c>
      <c r="D21" s="21">
        <v>500000</v>
      </c>
      <c r="E21" s="21">
        <v>500000</v>
      </c>
      <c r="F21" s="16">
        <f t="shared" si="1"/>
        <v>0</v>
      </c>
      <c r="G21" s="20"/>
      <c r="H21" s="20"/>
      <c r="I21" s="20"/>
      <c r="J21" s="16">
        <f t="shared" si="2"/>
        <v>500000</v>
      </c>
      <c r="K21" s="14"/>
    </row>
    <row r="22" spans="1:11" ht="152.25" customHeight="1" outlineLevel="1" x14ac:dyDescent="0.25">
      <c r="A22" s="17" t="s">
        <v>19</v>
      </c>
      <c r="B22" s="25" t="s">
        <v>42</v>
      </c>
      <c r="C22" s="21">
        <v>482000</v>
      </c>
      <c r="D22" s="21">
        <v>482000</v>
      </c>
      <c r="E22" s="21">
        <v>482000</v>
      </c>
      <c r="F22" s="16">
        <f t="shared" si="1"/>
        <v>0</v>
      </c>
      <c r="G22" s="20"/>
      <c r="H22" s="20"/>
      <c r="I22" s="20"/>
      <c r="J22" s="16">
        <f t="shared" si="2"/>
        <v>482000</v>
      </c>
      <c r="K22" s="14"/>
    </row>
    <row r="23" spans="1:11" ht="153" customHeight="1" outlineLevel="1" x14ac:dyDescent="0.25">
      <c r="A23" s="15" t="s">
        <v>20</v>
      </c>
      <c r="B23" s="25" t="s">
        <v>43</v>
      </c>
      <c r="C23" s="21">
        <v>500000</v>
      </c>
      <c r="D23" s="21">
        <v>500000</v>
      </c>
      <c r="E23" s="21">
        <v>500000</v>
      </c>
      <c r="F23" s="16">
        <f t="shared" si="1"/>
        <v>0</v>
      </c>
      <c r="G23" s="20"/>
      <c r="H23" s="20"/>
      <c r="I23" s="20"/>
      <c r="J23" s="16">
        <f t="shared" si="2"/>
        <v>500000</v>
      </c>
      <c r="K23" s="14"/>
    </row>
    <row r="24" spans="1:11" ht="28.5" customHeight="1" x14ac:dyDescent="0.25">
      <c r="A24" s="22"/>
      <c r="B24" s="30" t="s">
        <v>6</v>
      </c>
      <c r="C24" s="31">
        <f t="shared" ref="C24:J24" si="3">C10</f>
        <v>5976493</v>
      </c>
      <c r="D24" s="31">
        <f t="shared" si="3"/>
        <v>5976493</v>
      </c>
      <c r="E24" s="31">
        <f t="shared" si="3"/>
        <v>5975822.3300000001</v>
      </c>
      <c r="F24" s="31">
        <f t="shared" si="3"/>
        <v>670.66999999992549</v>
      </c>
      <c r="G24" s="31">
        <f t="shared" si="3"/>
        <v>0</v>
      </c>
      <c r="H24" s="31">
        <f t="shared" si="3"/>
        <v>0</v>
      </c>
      <c r="I24" s="31">
        <f t="shared" si="3"/>
        <v>0</v>
      </c>
      <c r="J24" s="31">
        <f t="shared" si="3"/>
        <v>5976493</v>
      </c>
      <c r="K24" s="32"/>
    </row>
    <row r="26" spans="1:11" x14ac:dyDescent="0.2">
      <c r="B26" s="27"/>
      <c r="C26" s="5"/>
    </row>
    <row r="27" spans="1:11" x14ac:dyDescent="0.2">
      <c r="B27" s="27"/>
    </row>
    <row r="28" spans="1:11" x14ac:dyDescent="0.2">
      <c r="B28" s="27"/>
    </row>
    <row r="29" spans="1:11" x14ac:dyDescent="0.2">
      <c r="B29" s="27"/>
    </row>
    <row r="30" spans="1:11" x14ac:dyDescent="0.2">
      <c r="B30" s="27"/>
    </row>
  </sheetData>
  <mergeCells count="12">
    <mergeCell ref="A7:A8"/>
    <mergeCell ref="A4:K4"/>
    <mergeCell ref="G7:I7"/>
    <mergeCell ref="J7:J8"/>
    <mergeCell ref="A5:K5"/>
    <mergeCell ref="E7:E8"/>
    <mergeCell ref="B2:D2"/>
    <mergeCell ref="K7:K8"/>
    <mergeCell ref="D7:D8"/>
    <mergeCell ref="C7:C8"/>
    <mergeCell ref="B7:B8"/>
    <mergeCell ref="F7:F8"/>
  </mergeCells>
  <pageMargins left="0.78740157480314965" right="0.39370078740157483" top="0.78740157480314965" bottom="0.78740157480314965" header="0.31496062992125984" footer="0.31496062992125984"/>
  <pageSetup paperSize="9" scale="64" firstPageNumber="450" fitToHeight="0" orientation="landscape" useFirstPageNumber="1" r:id="rId1"/>
  <headerFooter scaleWithDoc="0">
    <oddFooter>&amp;R&amp;P</oddFooter>
  </headerFooter>
  <ignoredErrors>
    <ignoredError sqref="A11:A12 A21:A23 A14:A17 A18:A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8</vt:lpstr>
      <vt:lpstr>'8'!Заголовки_для_печати</vt:lpstr>
      <vt:lpstr>'8'!Область_печати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Мануйлова  Любовь  Алексеевна</dc:creator>
  <cp:lastModifiedBy>Абдуллина С.Ч.</cp:lastModifiedBy>
  <cp:lastPrinted>2021-03-16T09:24:40Z</cp:lastPrinted>
  <dcterms:created xsi:type="dcterms:W3CDTF">2013-12-17T05:19:08Z</dcterms:created>
  <dcterms:modified xsi:type="dcterms:W3CDTF">2021-03-16T09:24:44Z</dcterms:modified>
</cp:coreProperties>
</file>