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8C2FC9DF-15A1-452C-B9ED-697FBBE353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3" sheetId="5" r:id="rId1"/>
  </sheets>
  <definedNames>
    <definedName name="_xlnm.Print_Titles" localSheetId="0">'3'!$6:$7</definedName>
  </definedNames>
  <calcPr calcId="191029"/>
</workbook>
</file>

<file path=xl/calcChain.xml><?xml version="1.0" encoding="utf-8"?>
<calcChain xmlns="http://schemas.openxmlformats.org/spreadsheetml/2006/main">
  <c r="E11" i="5" l="1"/>
  <c r="D11" i="5"/>
  <c r="E16" i="5"/>
  <c r="D17" i="5"/>
  <c r="E17" i="5"/>
  <c r="C17" i="5"/>
  <c r="C8" i="5"/>
  <c r="E9" i="5"/>
  <c r="E8" i="5" s="1"/>
  <c r="D14" i="5"/>
  <c r="D19" i="5" s="1"/>
  <c r="E14" i="5"/>
  <c r="C14" i="5"/>
  <c r="C19" i="5" s="1"/>
  <c r="C11" i="5"/>
  <c r="D10" i="5"/>
  <c r="D8" i="5" s="1"/>
  <c r="E19" i="5" l="1"/>
</calcChain>
</file>

<file path=xl/sharedStrings.xml><?xml version="1.0" encoding="utf-8"?>
<sst xmlns="http://schemas.openxmlformats.org/spreadsheetml/2006/main" count="28" uniqueCount="26">
  <si>
    <t>ИТОГО:</t>
  </si>
  <si>
    <t>Муниципальная программа "Развитие образования в городе Радужный на 2019-2025 годы и на период до 2030 года"</t>
  </si>
  <si>
    <t>ЦСР</t>
  </si>
  <si>
    <t>Наименование</t>
  </si>
  <si>
    <t>(тыс.рублей)</t>
  </si>
  <si>
    <t>Примечание</t>
  </si>
  <si>
    <t>Сумма уточнений</t>
  </si>
  <si>
    <t>к пояснительной записке по расходам</t>
  </si>
  <si>
    <t>Иные межбюджетные трансферты на реализацию наказов избирателей депутатам Думы ХМАО-Югры</t>
  </si>
  <si>
    <t xml:space="preserve">Иные межбюджетные трансферты на реализацию наказов избирателей депутатам Думы ХМАО-Югры </t>
  </si>
  <si>
    <t>Муниципальная программа "Содействие занятости населения города Радужный на 2020-2025 годы и на период до 2030 года"</t>
  </si>
  <si>
    <t>7000000000</t>
  </si>
  <si>
    <t>Иные межбюджетные трансферты на реализацию мероприятий по содействию трудоустройству граждан</t>
  </si>
  <si>
    <t>7000185060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</si>
  <si>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</si>
  <si>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на реализацию наказов избирателей депутатам Думы Ханты-Мансийского автономного округа-Югры</t>
  </si>
  <si>
    <t>Уточненные бюджетные ассигнования на 2021 год</t>
  </si>
  <si>
    <t>Распределение иных межбюджетных трансфертов по целевым статьям (муниципальным программам и непрограммным направлениям деятельности) на 2021 год</t>
  </si>
  <si>
    <t>Муниципальная программа "Развитие культуры, спорта и молодежной политики в городе Радужный на 2021-2025 годы и на период до 2030 года"</t>
  </si>
  <si>
    <t>Муниципальная программа "Формирование современной городской среды в городе Радужный на 2019-2025 годы и на период до 2030 года"</t>
  </si>
  <si>
    <t>Постановление Правительства ХМАО-Югры от 20.03.2021 №86-п "О выделении бюджетных ассигнований из резервного фонда Правительства ХМАО-Югры" на финансирование наказов избирателей  депутатам Думы ХМАО-Югры:                                                         - на ремонт пола в зале для занятий боксом для МАУ СШОР "Юность"</t>
  </si>
  <si>
    <t>Постановление Правительства ХМАО-Югры от 20.03.2021 № 86-п "О выделении бюджетных ассигнований из резервного фонда Правительства ХМАО-Югры" на финансирование наказов избирателей  депутатам Думы ХМАО-Югры:                                                         - на приобретение стендов для школьного музея для МБОУ  "СОШ №4"</t>
  </si>
  <si>
    <t>Постановление Правительства ХМАО-Югры от 20.03.2021 № 86-п "О выделении бюджетных ассигнований из резервного фонда Правительства ХМАО-Югры" на финансирование наказов избирателей  депутатам Думы ХМАО-Югры:                                                         - на приобретение оборудованиядля мультипликационной студии для МАУ ДО "ДШИ"</t>
  </si>
  <si>
    <t>Утвержденные бюджетные ассигнования на 2021 год (решение Думы от 11.12.2020 №24)</t>
  </si>
  <si>
    <t>Приложение № 3</t>
  </si>
  <si>
    <t>Постановление Правительства ХМАО-Югры от 20.03.2021 № 86-п "О выделении бюджетных ассигнований из резервного фонда Правительства ХМАО-Югры" на финансирование наказов избирателей  депутатам Думы ХМАО-Югры:                                                         - на приобретение оборудования для детских игровых площадок города Радужный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</si>
</sst>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\.00\.00"/>
    <numFmt numFmtId="166" formatCode="#,##0.00;[Red]\-#,##0.00;0.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NumberFormat="1" applyFont="1" applyFill="1" applyAlignment="1" applyProtection="1">
      <alignment horizontal="right"/>
      <protection hidden="1"/>
    </xf>
    <xf numFmtId="0" fontId="3" fillId="0" borderId="0" xfId="2"/>
    <xf numFmtId="0" fontId="2" fillId="0" borderId="0" xfId="2" applyFont="1" applyFill="1" applyProtection="1">
      <protection hidden="1"/>
    </xf>
    <xf numFmtId="0" fontId="2" fillId="0" borderId="0" xfId="2" applyNumberFormat="1" applyFont="1" applyFill="1" applyAlignment="1" applyProtection="1">
      <protection hidden="1"/>
    </xf>
    <xf numFmtId="0" fontId="7" fillId="0" borderId="0" xfId="2" applyNumberFormat="1" applyFont="1" applyFill="1" applyAlignment="1" applyProtection="1">
      <alignment horizontal="center" vertical="center" wrapText="1"/>
      <protection hidden="1"/>
    </xf>
    <xf numFmtId="0" fontId="6" fillId="0" borderId="0" xfId="2" applyNumberFormat="1" applyFont="1" applyFill="1" applyAlignment="1" applyProtection="1">
      <alignment horizontal="left" vertical="center" wrapText="1"/>
      <protection hidden="1"/>
    </xf>
    <xf numFmtId="0" fontId="6" fillId="0" borderId="0" xfId="2" applyNumberFormat="1" applyFont="1" applyFill="1" applyAlignment="1" applyProtection="1">
      <alignment wrapText="1"/>
      <protection hidden="1"/>
    </xf>
    <xf numFmtId="0" fontId="4" fillId="0" borderId="2" xfId="2" applyNumberFormat="1" applyFont="1" applyFill="1" applyBorder="1" applyAlignment="1" applyProtection="1">
      <alignment horizontal="center" vertical="center"/>
      <protection hidden="1"/>
    </xf>
    <xf numFmtId="0" fontId="7" fillId="0" borderId="5" xfId="2" applyNumberFormat="1" applyFont="1" applyFill="1" applyBorder="1" applyAlignment="1" applyProtection="1">
      <alignment horizontal="left" vertical="center" wrapText="1"/>
      <protection hidden="1"/>
    </xf>
    <xf numFmtId="164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4" xfId="2" applyNumberFormat="1" applyFont="1" applyFill="1" applyBorder="1" applyAlignment="1" applyProtection="1">
      <alignment horizontal="center" vertical="center"/>
      <protection hidden="1"/>
    </xf>
    <xf numFmtId="0" fontId="5" fillId="0" borderId="6" xfId="2" applyFont="1" applyFill="1" applyBorder="1" applyAlignment="1">
      <alignment wrapText="1"/>
    </xf>
    <xf numFmtId="0" fontId="6" fillId="0" borderId="6" xfId="2" applyFont="1" applyFill="1" applyBorder="1"/>
    <xf numFmtId="165" fontId="7" fillId="2" borderId="5" xfId="2" applyNumberFormat="1" applyFont="1" applyFill="1" applyBorder="1" applyAlignment="1" applyProtection="1">
      <alignment vertical="center" wrapText="1"/>
      <protection hidden="1"/>
    </xf>
    <xf numFmtId="165" fontId="6" fillId="2" borderId="5" xfId="2" applyNumberFormat="1" applyFont="1" applyFill="1" applyBorder="1" applyAlignment="1" applyProtection="1">
      <alignment vertical="center" wrapText="1"/>
      <protection hidden="1"/>
    </xf>
    <xf numFmtId="164" fontId="6" fillId="2" borderId="4" xfId="2" applyNumberFormat="1" applyFont="1" applyFill="1" applyBorder="1" applyAlignment="1" applyProtection="1">
      <alignment horizontal="center" vertical="center" wrapText="1"/>
      <protection hidden="1"/>
    </xf>
    <xf numFmtId="165" fontId="6" fillId="2" borderId="7" xfId="2" applyNumberFormat="1" applyFont="1" applyFill="1" applyBorder="1" applyAlignment="1" applyProtection="1">
      <alignment vertical="center" wrapText="1"/>
      <protection hidden="1"/>
    </xf>
    <xf numFmtId="164" fontId="6" fillId="2" borderId="8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4" xfId="2" applyNumberFormat="1" applyFont="1" applyFill="1" applyBorder="1" applyAlignment="1">
      <alignment horizontal="center" vertical="center"/>
    </xf>
    <xf numFmtId="4" fontId="6" fillId="0" borderId="9" xfId="2" applyNumberFormat="1" applyFont="1" applyFill="1" applyBorder="1" applyAlignment="1" applyProtection="1">
      <alignment horizontal="center" vertical="center"/>
      <protection hidden="1"/>
    </xf>
    <xf numFmtId="4" fontId="6" fillId="0" borderId="9" xfId="2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2" applyNumberFormat="1" applyFont="1" applyFill="1" applyBorder="1" applyAlignment="1" applyProtection="1">
      <alignment horizontal="left" vertical="center" wrapText="1"/>
      <protection hidden="1"/>
    </xf>
    <xf numFmtId="164" fontId="7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2" applyFill="1"/>
    <xf numFmtId="4" fontId="7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" applyFont="1" applyFill="1" applyBorder="1"/>
    <xf numFmtId="4" fontId="7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2" applyNumberFormat="1" applyFont="1" applyFill="1" applyAlignment="1" applyProtection="1">
      <alignment horizontal="center" vertical="center" wrapText="1"/>
      <protection hidden="1"/>
    </xf>
    <xf numFmtId="166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5" fillId="0" borderId="15" xfId="2" applyFont="1" applyFill="1" applyBorder="1" applyAlignment="1">
      <alignment wrapText="1"/>
    </xf>
    <xf numFmtId="0" fontId="6" fillId="0" borderId="16" xfId="2" applyNumberFormat="1" applyFont="1" applyFill="1" applyBorder="1" applyAlignment="1" applyProtection="1">
      <alignment horizontal="center" vertical="center"/>
      <protection hidden="1"/>
    </xf>
    <xf numFmtId="4" fontId="7" fillId="0" borderId="16" xfId="2" applyNumberFormat="1" applyFont="1" applyFill="1" applyBorder="1" applyAlignment="1" applyProtection="1">
      <alignment horizontal="center" vertical="center"/>
      <protection hidden="1"/>
    </xf>
    <xf numFmtId="0" fontId="6" fillId="0" borderId="17" xfId="2" applyFont="1" applyFill="1" applyBorder="1"/>
    <xf numFmtId="0" fontId="5" fillId="0" borderId="6" xfId="2" applyNumberFormat="1" applyFont="1" applyFill="1" applyBorder="1" applyAlignment="1">
      <alignment wrapText="1"/>
    </xf>
    <xf numFmtId="4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18" xfId="2" applyNumberFormat="1" applyFont="1" applyFill="1" applyBorder="1" applyAlignment="1" applyProtection="1">
      <alignment horizontal="center"/>
      <protection hidden="1"/>
    </xf>
    <xf numFmtId="165" fontId="6" fillId="2" borderId="19" xfId="2" applyNumberFormat="1" applyFont="1" applyFill="1" applyBorder="1" applyAlignment="1" applyProtection="1">
      <alignment vertical="center" wrapText="1"/>
      <protection hidden="1"/>
    </xf>
    <xf numFmtId="164" fontId="6" fillId="2" borderId="20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20" xfId="2" applyNumberFormat="1" applyFont="1" applyFill="1" applyBorder="1" applyAlignment="1" applyProtection="1">
      <alignment horizontal="center" vertical="center"/>
      <protection hidden="1"/>
    </xf>
    <xf numFmtId="4" fontId="6" fillId="0" borderId="20" xfId="2" applyNumberFormat="1" applyFont="1" applyFill="1" applyBorder="1" applyAlignment="1">
      <alignment horizontal="center" vertical="center"/>
    </xf>
    <xf numFmtId="0" fontId="5" fillId="0" borderId="21" xfId="2" applyNumberFormat="1" applyFont="1" applyFill="1" applyBorder="1" applyAlignment="1">
      <alignment wrapText="1"/>
    </xf>
    <xf numFmtId="0" fontId="2" fillId="0" borderId="0" xfId="2" applyFont="1" applyFill="1" applyAlignment="1" applyProtection="1">
      <alignment horizontal="right"/>
      <protection hidden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8" fillId="0" borderId="0" xfId="2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10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showGridLines="0" tabSelected="1" view="pageBreakPreview" zoomScaleNormal="100" zoomScaleSheetLayoutView="100" workbookViewId="0">
      <selection activeCell="B27" sqref="B27"/>
    </sheetView>
  </sheetViews>
  <sheetFormatPr defaultColWidth="9.140625" defaultRowHeight="12.75" x14ac:dyDescent="0.2"/>
  <cols>
    <col min="1" max="1" width="96.85546875" style="4" customWidth="1"/>
    <col min="2" max="2" width="15.7109375" style="4" customWidth="1"/>
    <col min="3" max="3" width="16.28515625" style="30" customWidth="1"/>
    <col min="4" max="4" width="13.85546875" style="30" customWidth="1"/>
    <col min="5" max="5" width="14.85546875" style="30" customWidth="1"/>
    <col min="6" max="6" width="54.140625" style="30" customWidth="1"/>
    <col min="7" max="217" width="9.140625" style="4" customWidth="1"/>
    <col min="218" max="16384" width="9.140625" style="4"/>
  </cols>
  <sheetData>
    <row r="1" spans="1:9" ht="15" x14ac:dyDescent="0.25">
      <c r="A1" s="5"/>
      <c r="B1" s="6"/>
      <c r="E1" s="49" t="s">
        <v>24</v>
      </c>
      <c r="F1" s="49"/>
    </row>
    <row r="2" spans="1:9" ht="15" x14ac:dyDescent="0.25">
      <c r="A2" s="6"/>
      <c r="C2" s="6"/>
      <c r="D2" s="6"/>
      <c r="E2" s="49" t="s">
        <v>7</v>
      </c>
      <c r="F2" s="49"/>
    </row>
    <row r="3" spans="1:9" ht="15.75" x14ac:dyDescent="0.25">
      <c r="A3" s="7"/>
      <c r="B3" s="8"/>
      <c r="C3" s="8"/>
      <c r="D3" s="8"/>
      <c r="E3" s="3"/>
      <c r="F3" s="3"/>
      <c r="G3" s="3"/>
      <c r="H3" s="3"/>
      <c r="I3" s="3"/>
    </row>
    <row r="4" spans="1:9" ht="50.45" customHeight="1" x14ac:dyDescent="0.25">
      <c r="A4" s="50" t="s">
        <v>17</v>
      </c>
      <c r="B4" s="50"/>
      <c r="C4" s="50"/>
      <c r="D4" s="50"/>
      <c r="E4" s="50"/>
      <c r="F4" s="50"/>
      <c r="G4" s="9"/>
      <c r="H4" s="9"/>
      <c r="I4" s="9"/>
    </row>
    <row r="5" spans="1:9" ht="18.600000000000001" customHeight="1" thickBot="1" x14ac:dyDescent="0.3">
      <c r="A5" s="34"/>
      <c r="B5" s="34"/>
      <c r="C5" s="34"/>
      <c r="D5" s="34"/>
      <c r="F5" s="48" t="s">
        <v>4</v>
      </c>
    </row>
    <row r="6" spans="1:9" ht="81.75" customHeight="1" thickBot="1" x14ac:dyDescent="0.25">
      <c r="A6" s="10" t="s">
        <v>3</v>
      </c>
      <c r="B6" s="1" t="s">
        <v>2</v>
      </c>
      <c r="C6" s="2" t="s">
        <v>23</v>
      </c>
      <c r="D6" s="1" t="s">
        <v>6</v>
      </c>
      <c r="E6" s="1" t="s">
        <v>16</v>
      </c>
      <c r="F6" s="1" t="s">
        <v>5</v>
      </c>
    </row>
    <row r="7" spans="1:9" ht="13.5" thickBot="1" x14ac:dyDescent="0.25">
      <c r="A7" s="10">
        <v>1</v>
      </c>
      <c r="B7" s="1">
        <v>2</v>
      </c>
      <c r="C7" s="27">
        <v>3</v>
      </c>
      <c r="D7" s="1">
        <v>4</v>
      </c>
      <c r="E7" s="27">
        <v>5</v>
      </c>
      <c r="F7" s="1">
        <v>6</v>
      </c>
    </row>
    <row r="8" spans="1:9" ht="31.5" x14ac:dyDescent="0.25">
      <c r="A8" s="28" t="s">
        <v>1</v>
      </c>
      <c r="B8" s="29">
        <v>5100000000</v>
      </c>
      <c r="C8" s="31">
        <f>SUM(C9:C10)</f>
        <v>35935.199999999997</v>
      </c>
      <c r="D8" s="31">
        <f>SUM(D9:D10)</f>
        <v>250</v>
      </c>
      <c r="E8" s="31">
        <f>SUM(E9:E10)</f>
        <v>36185.199999999997</v>
      </c>
      <c r="F8" s="32"/>
    </row>
    <row r="9" spans="1:9" ht="31.5" x14ac:dyDescent="0.2">
      <c r="A9" s="13" t="s">
        <v>14</v>
      </c>
      <c r="B9" s="14">
        <v>5110253030</v>
      </c>
      <c r="C9" s="35">
        <v>35935.199999999997</v>
      </c>
      <c r="D9" s="16">
        <v>0</v>
      </c>
      <c r="E9" s="24">
        <f>C9</f>
        <v>35935.199999999997</v>
      </c>
      <c r="F9" s="17"/>
    </row>
    <row r="10" spans="1:9" ht="76.5" x14ac:dyDescent="0.2">
      <c r="A10" s="13" t="s">
        <v>8</v>
      </c>
      <c r="B10" s="14">
        <v>5180285160</v>
      </c>
      <c r="C10" s="15">
        <v>0</v>
      </c>
      <c r="D10" s="16">
        <f>E10-C10</f>
        <v>250</v>
      </c>
      <c r="E10" s="24">
        <v>250</v>
      </c>
      <c r="F10" s="40" t="s">
        <v>21</v>
      </c>
    </row>
    <row r="11" spans="1:9" ht="31.5" x14ac:dyDescent="0.25">
      <c r="A11" s="11" t="s">
        <v>18</v>
      </c>
      <c r="B11" s="12">
        <v>5200000000</v>
      </c>
      <c r="C11" s="33">
        <f>C12</f>
        <v>0</v>
      </c>
      <c r="D11" s="33">
        <f>D12+D13</f>
        <v>560</v>
      </c>
      <c r="E11" s="33">
        <f>E12+E13</f>
        <v>560</v>
      </c>
      <c r="F11" s="18"/>
    </row>
    <row r="12" spans="1:9" ht="85.5" customHeight="1" x14ac:dyDescent="0.2">
      <c r="A12" s="13" t="s">
        <v>9</v>
      </c>
      <c r="B12" s="14">
        <v>5270185160</v>
      </c>
      <c r="C12" s="15">
        <v>0</v>
      </c>
      <c r="D12" s="16">
        <v>160</v>
      </c>
      <c r="E12" s="24">
        <v>160</v>
      </c>
      <c r="F12" s="40" t="s">
        <v>22</v>
      </c>
    </row>
    <row r="13" spans="1:9" ht="76.5" x14ac:dyDescent="0.2">
      <c r="A13" s="13" t="s">
        <v>9</v>
      </c>
      <c r="B13" s="14">
        <v>5270185160</v>
      </c>
      <c r="C13" s="15">
        <v>0</v>
      </c>
      <c r="D13" s="16">
        <v>400</v>
      </c>
      <c r="E13" s="24">
        <v>400</v>
      </c>
      <c r="F13" s="40" t="s">
        <v>20</v>
      </c>
    </row>
    <row r="14" spans="1:9" ht="31.5" x14ac:dyDescent="0.25">
      <c r="A14" s="19" t="s">
        <v>10</v>
      </c>
      <c r="B14" s="12" t="s">
        <v>11</v>
      </c>
      <c r="C14" s="33">
        <f>SUM(C15:C16)</f>
        <v>931.4</v>
      </c>
      <c r="D14" s="33">
        <f t="shared" ref="D14:E14" si="0">SUM(D15:D16)</f>
        <v>0</v>
      </c>
      <c r="E14" s="33">
        <f t="shared" si="0"/>
        <v>931.4</v>
      </c>
      <c r="F14" s="18"/>
    </row>
    <row r="15" spans="1:9" ht="31.5" x14ac:dyDescent="0.2">
      <c r="A15" s="20" t="s">
        <v>12</v>
      </c>
      <c r="B15" s="21" t="s">
        <v>13</v>
      </c>
      <c r="C15" s="16">
        <v>626.9</v>
      </c>
      <c r="D15" s="16">
        <v>0</v>
      </c>
      <c r="E15" s="24">
        <v>626.9</v>
      </c>
      <c r="F15" s="17"/>
    </row>
    <row r="16" spans="1:9" ht="31.5" x14ac:dyDescent="0.2">
      <c r="A16" s="22" t="s">
        <v>12</v>
      </c>
      <c r="B16" s="23">
        <v>7000285060</v>
      </c>
      <c r="C16" s="25">
        <v>304.5</v>
      </c>
      <c r="D16" s="25">
        <v>0</v>
      </c>
      <c r="E16" s="26">
        <f>C16</f>
        <v>304.5</v>
      </c>
      <c r="F16" s="36"/>
    </row>
    <row r="17" spans="1:6" ht="31.5" x14ac:dyDescent="0.2">
      <c r="A17" s="19" t="s">
        <v>19</v>
      </c>
      <c r="B17" s="12">
        <v>7500000000</v>
      </c>
      <c r="C17" s="41">
        <f>C18</f>
        <v>0</v>
      </c>
      <c r="D17" s="41">
        <f t="shared" ref="D17:E17" si="1">D18</f>
        <v>2000</v>
      </c>
      <c r="E17" s="41">
        <f t="shared" si="1"/>
        <v>2000</v>
      </c>
      <c r="F17" s="17"/>
    </row>
    <row r="18" spans="1:6" ht="80.25" customHeight="1" thickBot="1" x14ac:dyDescent="0.25">
      <c r="A18" s="43" t="s">
        <v>15</v>
      </c>
      <c r="B18" s="44">
        <v>7530285160</v>
      </c>
      <c r="C18" s="45">
        <v>0</v>
      </c>
      <c r="D18" s="45">
        <v>2000</v>
      </c>
      <c r="E18" s="46">
        <v>2000</v>
      </c>
      <c r="F18" s="47" t="s">
        <v>25</v>
      </c>
    </row>
    <row r="19" spans="1:6" ht="16.5" thickBot="1" x14ac:dyDescent="0.3">
      <c r="A19" s="42" t="s">
        <v>0</v>
      </c>
      <c r="B19" s="37"/>
      <c r="C19" s="38">
        <f>C14+C11+C8</f>
        <v>36866.6</v>
      </c>
      <c r="D19" s="38">
        <f>D14+D11+D8+D17</f>
        <v>2810</v>
      </c>
      <c r="E19" s="38">
        <f>E14+E11+E8+E17</f>
        <v>39676.6</v>
      </c>
      <c r="F19" s="39"/>
    </row>
  </sheetData>
  <mergeCells count="3">
    <mergeCell ref="E1:F1"/>
    <mergeCell ref="E2:F2"/>
    <mergeCell ref="A4:F4"/>
  </mergeCells>
  <pageMargins left="0.78740157480314965" right="0.39370078740157483" top="0.59055118110236227" bottom="0.59055118110236227" header="0.31496062992125984" footer="0.31496062992125984"/>
  <pageSetup paperSize="9" scale="63" firstPageNumber="231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2021-04-16T10:02:30Z</cp:lastPrinted>
  <dcterms:created xsi:type="dcterms:W3CDTF">2019-03-18T10:06:28Z</dcterms:created>
  <dcterms:modified xsi:type="dcterms:W3CDTF">2021-04-16T10:49:13Z</dcterms:modified>
</cp:coreProperties>
</file>