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AbdullinaSC\Desktop\Уточнение Дума июнь 2021\"/>
    </mc:Choice>
  </mc:AlternateContent>
  <xr:revisionPtr revIDLastSave="0" documentId="13_ncr:1_{2269EA0B-3554-45B0-BED5-C4B9D7029850}" xr6:coauthVersionLast="47" xr6:coauthVersionMax="47" xr10:uidLastSave="{00000000-0000-0000-0000-000000000000}"/>
  <bookViews>
    <workbookView xWindow="-120" yWindow="-120" windowWidth="29040" windowHeight="15840" xr2:uid="{00000000-000D-0000-FFFF-FFFF00000000}"/>
  </bookViews>
  <sheets>
    <sheet name="2" sheetId="9" r:id="rId1"/>
  </sheets>
  <definedNames>
    <definedName name="_xlnm.Print_Titles" localSheetId="0">'2'!$6:$6</definedName>
    <definedName name="_xlnm.Print_Area" localSheetId="0">'2'!$A$1:$I$44</definedName>
  </definedNames>
  <calcPr calcId="191029" iterate="1"/>
</workbook>
</file>

<file path=xl/calcChain.xml><?xml version="1.0" encoding="utf-8"?>
<calcChain xmlns="http://schemas.openxmlformats.org/spreadsheetml/2006/main">
  <c r="E35" i="9" l="1"/>
  <c r="E36" i="9"/>
  <c r="D36" i="9"/>
  <c r="C36" i="9"/>
  <c r="D40" i="9"/>
  <c r="C40" i="9"/>
  <c r="E39" i="9"/>
  <c r="E40" i="9" s="1"/>
  <c r="D22" i="9"/>
  <c r="E12" i="9"/>
  <c r="E13" i="9" s="1"/>
  <c r="D13" i="9"/>
  <c r="C13" i="9"/>
  <c r="E31" i="9"/>
  <c r="E32" i="9" s="1"/>
  <c r="D32" i="9"/>
  <c r="C32" i="9"/>
  <c r="D26" i="9"/>
  <c r="C26" i="9"/>
  <c r="E25" i="9"/>
  <c r="E21" i="9"/>
  <c r="C22" i="9"/>
  <c r="E24" i="9"/>
  <c r="E17" i="9"/>
  <c r="D11" i="9"/>
  <c r="D43" i="9" s="1"/>
  <c r="C11" i="9"/>
  <c r="E10" i="9"/>
  <c r="E9" i="9"/>
  <c r="C41" i="9" l="1"/>
  <c r="D34" i="9"/>
  <c r="C34" i="9"/>
  <c r="E33" i="9"/>
  <c r="E34" i="9" s="1"/>
  <c r="E16" i="9"/>
  <c r="D38" i="9"/>
  <c r="C38" i="9"/>
  <c r="E37" i="9"/>
  <c r="E38" i="9" s="1"/>
  <c r="D28" i="9"/>
  <c r="C28" i="9"/>
  <c r="E27" i="9"/>
  <c r="E28" i="9" s="1"/>
  <c r="E23" i="9"/>
  <c r="E26" i="9" s="1"/>
  <c r="E14" i="9"/>
  <c r="E20" i="9"/>
  <c r="E8" i="9" l="1"/>
  <c r="E11" i="9" s="1"/>
  <c r="E29" i="9" l="1"/>
  <c r="E18" i="9" l="1"/>
  <c r="E30" i="9" l="1"/>
  <c r="D30" i="9"/>
  <c r="C30" i="9"/>
  <c r="E19" i="9"/>
  <c r="E15" i="9"/>
  <c r="D41" i="9" l="1"/>
  <c r="D44" i="9"/>
  <c r="E22" i="9"/>
  <c r="E44" i="9"/>
  <c r="E43" i="9"/>
  <c r="E41" i="9" l="1"/>
  <c r="H11" i="9" l="1"/>
  <c r="F11" i="9"/>
  <c r="G11" i="9"/>
</calcChain>
</file>

<file path=xl/sharedStrings.xml><?xml version="1.0" encoding="utf-8"?>
<sst xmlns="http://schemas.openxmlformats.org/spreadsheetml/2006/main" count="74" uniqueCount="66">
  <si>
    <t>тыс.руб.</t>
  </si>
  <si>
    <t>Уточнить на:</t>
  </si>
  <si>
    <t>Фактическое исполнение сентября 2011г</t>
  </si>
  <si>
    <t>Уточненный бюджет  9 месяцев 2011</t>
  </si>
  <si>
    <t>Фактическое исполнение доходов на 01.10.2011г</t>
  </si>
  <si>
    <t>НАЛОГОВЫЕ ДОХОДЫ</t>
  </si>
  <si>
    <t>НЕНАЛОГОВЫЕ ДОХОДЫ</t>
  </si>
  <si>
    <t>Прочие доходы от компенсации затрат бюджетов городских округов</t>
  </si>
  <si>
    <t>Штрафы, санкции, возмещение ущерба</t>
  </si>
  <si>
    <t xml:space="preserve"> к пояснительной записке  по доходам</t>
  </si>
  <si>
    <t>Наименование кода классификации доходов</t>
  </si>
  <si>
    <t>Комитет  по управлению муниципальным имуществом  администрации  города  Радужный</t>
  </si>
  <si>
    <t>Межрайонная ИФНС России №6 по Ханты - Мансийскому автономному округу - Югре</t>
  </si>
  <si>
    <t>Администрация города Радужный</t>
  </si>
  <si>
    <t>Администратор дохода бюджета города Радужный</t>
  </si>
  <si>
    <t xml:space="preserve">Всего по: Комитету  по управлению муниципальным имуществом  администрации  города  Радужный </t>
  </si>
  <si>
    <t xml:space="preserve">Всего по: Межрайонной ИФНС России №6 по Ханты - Мансийскому автономному округу - Югре </t>
  </si>
  <si>
    <t xml:space="preserve">Всего по: Администрации  города  Радужный </t>
  </si>
  <si>
    <t>Всего по:  Управлению Министерства внутренних дел Российской Федерации по Ханты-Мансийскому автономному округу - Югре</t>
  </si>
  <si>
    <t>ИТОГО : НАЛОГОВЫЕ И НЕНАЛОГОВЫЕ ДОХОДЫ</t>
  </si>
  <si>
    <t>Примечание</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</si>
  <si>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
</t>
  </si>
  <si>
    <t>Приложение № 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</si>
  <si>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</si>
  <si>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Прочие доходы от оказания платных услуг (работ) получателями средств  бюджетов городских округов</t>
  </si>
  <si>
    <t>Всего по: Управлению Федеральной службы по надзору в сфере  защиты прав потребителей и благополучия человека по Ханты -Мансийскому автономному округу - Югре</t>
  </si>
  <si>
    <t>в том числе</t>
  </si>
  <si>
    <t>Доходы от продажи квартир, находящихся в собственности городских округов</t>
  </si>
  <si>
    <t xml:space="preserve">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                                      </t>
  </si>
  <si>
    <t>Управление Федеральной службы по надзору в сфере защиты прав потребителей и благополучия человека по Ханты -Мансийскому автономному округу - Югре (141)</t>
  </si>
  <si>
    <t>Управление Министерства внутренних дел Российской Федерации по Ханты-Мансийскому автономному округу - Югре (188)</t>
  </si>
  <si>
    <t>Аппарат Губернатора Ханты-Мансийского автономного округа-Югры (690)</t>
  </si>
  <si>
    <t>Всего по: Аппарату Губернатора Ханты-Мансийского автономного округа-Югры</t>
  </si>
  <si>
    <t>Служба по контролю и надзору в сфере охраны окружающей среды, объектов животного мира и лесных отношений Ханты-Мансийского автономного округа – Югры (530)</t>
  </si>
  <si>
    <t>Всего по: Службе по контролю и надзору в сфере охраны окружающей среды, объектов животного мира и лесных отношений Ханты-Мансийского автономного округа – Югры</t>
  </si>
  <si>
    <t>Уточнение плановых назначений по налоговым и неналоговым доходам бюджета города Радужный на 2021 год</t>
  </si>
  <si>
    <t xml:space="preserve">Налог, взимаемый с налогоплательщиков, выбравших в качестве объекта налогообложения доходы </t>
  </si>
  <si>
    <t>Налог, взимаемый с налогоплательщиков, выбравших в качестве объекта налогообложения доходы, уменьшенные на величину расходов</t>
  </si>
  <si>
    <t>Утвержденный план на 2021 год</t>
  </si>
  <si>
    <t xml:space="preserve">Единый сельскохозяйственный налог </t>
  </si>
  <si>
    <t xml:space="preserve">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</si>
  <si>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(аренда имущества)</t>
  </si>
  <si>
    <t>Всего по: Службе жилищного и строительного надзора Ханты-Мансийского автономного округа -Югры</t>
  </si>
  <si>
    <t>Служба жилищного и строительного надзора Ханты-Мансийского автономного округа -Югры (420)</t>
  </si>
  <si>
    <t>Управление Федеральной Службы по надзору в сфере природопользования  (РОСПРИРОДНАДЗОРА) по Ханты-Мансийскому автономному округу - Югре</t>
  </si>
  <si>
    <t>Всего по: Управлению Федеральной Службы по надзору в сфере природопользования  по Ханты-Мансийскому автономному округу - Югре (048)</t>
  </si>
  <si>
    <t>Всего по: комитету финансов администрации города Радужный</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</si>
  <si>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t>
  </si>
  <si>
    <t>Уточнение налоговых доходов в сторону увеличения исходя из фактического поступления  по состоянию на 01.06.2021 года.</t>
  </si>
  <si>
    <t xml:space="preserve">Плановые назначения скорректированы всторону увеличения исходя из фактического поступления на 01.06.2021 года. </t>
  </si>
  <si>
    <t xml:space="preserve"> По данным главного администратора доходов бюджета города необходимость уменьшения плановых показателей связана с расторжением договора аренды муниципального имущества  с арендатором ООО "СибФинТорг". 
 Кроме того в течение года расторгнуто 89 договоров найма на общую сумму 1409,85 тыс. рублей с последующим заключением договоров купли-продажи жилых помещений с оплатой в рассрочку.
</t>
  </si>
  <si>
    <t>По данным главного администратора доходов бюджета города увеличение основано на данных о начислениях за 2021 год по соглашениям, заключенным с АО «Городские электрические сети».</t>
  </si>
  <si>
    <t>Плановые назначения скорректированы всторону увеличения исходя из фактического поступления на 01.06.2021 года и ожидаемого поступления в 2021 году.</t>
  </si>
  <si>
    <t>По данным главного администратора доходов бюджета города данный  вид дохода уточняется по факту поступления. Расширение земельных участков носит заявительный характер. Оплата поступила от Абсатаровой Л.В. за увеличение площади земельного участка по договору № 1СП от 23.03.2021 г. Радужный, СЗКЗ, СОНТ "Энергетик", участок № 21.</t>
  </si>
  <si>
    <t>Плановые назначения скорректированы всторону увеличения исходя из фактического поступления на 01.06.2021 года.</t>
  </si>
  <si>
    <t>Плановые назначения скорректированы в сторону увеличения, исходя из фактического поступления по состоянию на 01.06.2021 года.</t>
  </si>
  <si>
    <t>Департамент экономического развития Ханты-Мансийского автономного округа – Югры (600)</t>
  </si>
  <si>
    <t xml:space="preserve">Всего по: Департаменту экономического развития Ханты-Мансийского автономного округа – Югры </t>
  </si>
  <si>
    <t>По данным главного администратора доходов бюджета города увеличение связано с тем, что в течение года расторгнуто 89 договоров найма с последующим заключением договоров купли-продажи жилых помещений с оплатой в рассрочку на общую сумму 2 379,78 тыс. рублей.</t>
  </si>
  <si>
    <t xml:space="preserve">По данным главного администратора доходов бюджета отклонение связано с неполученной и не предполагаемой к получению арендной платой от ООО "Алмаз" и ООО "Алмаз-Металлообработка". В отношении данных предприятий введена процедура банкротства. Арендные платежи не поступают со 2 квартала 2020 года (общая сумма арендных платежей за 2021 год составляет 5 053,64 тыс. рублей). 
В результате выкупа земельных участков недополученная арендная плата составит 131,34 тыс. рублей.
Кроме того, в результате пересмотра кадастровой стоимости снижена арендная плата СМП (субъектам малого и среднего предпринимательства) на общую сумму 107,06 тыс. рублей.
</t>
  </si>
  <si>
    <t xml:space="preserve">Плановые назначения уточнены исходя из фактического поступления по состоянию на 01.06.2021 года. </t>
  </si>
  <si>
    <t>Уточнение прочих доходов от компенсации затрат бюджетов городских округов в сторону увеличения исходя из фактического исполнения по состоянию на 01.06.2021 года и ожидаемого поступления 2021 года по данным главного администратора доходов.</t>
  </si>
  <si>
    <t>Плановые назначения скорректированы всторону увеличения исходя из фактического исполнения по состоянию на 01.06.2021 года и ожидаемого поступления в 2021 году.</t>
  </si>
  <si>
    <t>Комитет  финансов  администрации  города  Радужный</t>
  </si>
  <si>
    <t>Уточненный план на 2021 год</t>
  </si>
  <si>
    <t xml:space="preserve">В целях реализации проектов инициативного бюджетирования, исходя из фактического поступления, уточнены плановые назначения по прочим неналоговые доходам (инициативные платежи) на 2 052,13 тыс. рублей.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</si>
</sst>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27"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0"/>
      <name val="Arial"/>
      <family val="2"/>
      <charset val="204"/>
    </font>
    <font>
      <sz val="10"/>
      <name val="Times New Roman"/>
      <family val="1"/>
      <charset val="204"/>
    </font>
    <font>
      <b/>
      <sz val="10"/>
      <name val="Times New Roman"/>
      <family val="1"/>
      <charset val="204"/>
    </font>
    <font>
      <sz val="12"/>
      <name val="Times New Roman"/>
      <family val="1"/>
      <charset val="204"/>
    </font>
    <font>
      <b/>
      <sz val="12"/>
      <name val="Times New Roman"/>
      <family val="1"/>
      <charset val="204"/>
    </font>
    <font>
      <b/>
      <sz val="10"/>
      <color indexed="10"/>
      <name val="Times New Roman"/>
      <family val="1"/>
      <charset val="204"/>
    </font>
    <font>
      <b/>
      <sz val="10"/>
      <color indexed="12"/>
      <name val="Times New Roman"/>
      <family val="1"/>
      <charset val="204"/>
    </font>
    <font>
      <b/>
      <sz val="9"/>
      <name val="Times New Roman"/>
      <family val="1"/>
      <charset val="204"/>
    </font>
    <font>
      <b/>
      <sz val="9"/>
      <color indexed="12"/>
      <name val="Times New Roman"/>
      <family val="1"/>
      <charset val="204"/>
    </font>
    <font>
      <b/>
      <sz val="12"/>
      <color indexed="12"/>
      <name val="Times New Roman"/>
      <family val="1"/>
      <charset val="204"/>
    </font>
    <font>
      <sz val="10"/>
      <color indexed="12"/>
      <name val="Times New Roman"/>
      <family val="1"/>
      <charset val="204"/>
    </font>
    <font>
      <sz val="10"/>
      <color indexed="10"/>
      <name val="Times New Roman"/>
      <family val="1"/>
      <charset val="204"/>
    </font>
    <font>
      <sz val="10"/>
      <name val="Arial"/>
      <family val="2"/>
      <charset val="204"/>
    </font>
    <font>
      <b/>
      <sz val="14"/>
      <name val="Times New Roman"/>
      <family val="1"/>
      <charset val="204"/>
    </font>
    <font>
      <b/>
      <sz val="12"/>
      <color theme="1"/>
      <name val="Times New Roman"/>
      <family val="1"/>
      <charset val="204"/>
    </font>
    <font>
      <sz val="12"/>
      <color theme="1"/>
      <name val="Times New Roman"/>
      <family val="1"/>
      <charset val="204"/>
    </font>
    <font>
      <sz val="12"/>
      <name val="Arial Cyr"/>
      <charset val="204"/>
    </font>
    <font>
      <sz val="12"/>
      <color theme="1"/>
      <name val="Arial Cyr"/>
      <charset val="204"/>
    </font>
    <font>
      <sz val="12"/>
      <color indexed="12"/>
      <name val="Times New Roman"/>
      <family val="1"/>
      <charset val="204"/>
    </font>
    <font>
      <sz val="12"/>
      <color indexed="10"/>
      <name val="Times New Roman"/>
      <family val="1"/>
      <charset val="204"/>
    </font>
    <font>
      <b/>
      <sz val="12"/>
      <color indexed="1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50">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6" fillId="0" borderId="0"/>
    <xf numFmtId="0" fontId="2"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8" fillId="0" borderId="0"/>
    <xf numFmtId="0" fontId="1" fillId="0" borderId="0"/>
    <xf numFmtId="0" fontId="1" fillId="0" borderId="0"/>
    <xf numFmtId="0" fontId="5" fillId="0" borderId="0"/>
  </cellStyleXfs>
  <cellXfs count="98">
    <xf numFmtId="0" fontId="0" fillId="0" borderId="0" xfId="0"/>
    <xf numFmtId="0" fontId="10" fillId="3" borderId="0" xfId="0" applyFont="1" applyFill="1" applyBorder="1" applyAlignment="1">
      <alignment vertical="center"/>
    </xf>
    <xf numFmtId="0" fontId="11" fillId="0" borderId="0" xfId="0" applyFont="1" applyFill="1" applyBorder="1" applyAlignment="1">
      <alignment horizontal="center"/>
    </xf>
    <xf numFmtId="0" fontId="12" fillId="0" borderId="0" xfId="0" applyFont="1" applyFill="1" applyBorder="1" applyAlignment="1">
      <alignment horizontal="center"/>
    </xf>
    <xf numFmtId="0" fontId="7" fillId="0" borderId="0" xfId="0" applyFont="1" applyFill="1"/>
    <xf numFmtId="0" fontId="7" fillId="0" borderId="0" xfId="0" applyFont="1"/>
    <xf numFmtId="0" fontId="10" fillId="0" borderId="0" xfId="0" applyFont="1" applyFill="1" applyBorder="1" applyAlignment="1">
      <alignment vertical="center"/>
    </xf>
    <xf numFmtId="0" fontId="7" fillId="3" borderId="0" xfId="0" applyFont="1" applyFill="1" applyBorder="1" applyAlignment="1">
      <alignment horizontal="left"/>
    </xf>
    <xf numFmtId="0" fontId="8" fillId="3" borderId="0" xfId="0" applyFont="1" applyFill="1" applyBorder="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right"/>
    </xf>
    <xf numFmtId="0" fontId="7" fillId="0" borderId="0" xfId="0" applyFont="1" applyFill="1" applyBorder="1"/>
    <xf numFmtId="0" fontId="7" fillId="0" borderId="0" xfId="0" applyFont="1" applyBorder="1"/>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0" xfId="0" applyFont="1" applyFill="1" applyBorder="1"/>
    <xf numFmtId="0" fontId="13" fillId="0" borderId="0" xfId="0" applyFont="1" applyBorder="1"/>
    <xf numFmtId="0" fontId="13" fillId="0" borderId="0" xfId="0" applyFont="1"/>
    <xf numFmtId="4" fontId="15" fillId="0" borderId="1" xfId="0" applyNumberFormat="1" applyFont="1" applyFill="1" applyBorder="1" applyAlignment="1">
      <alignment wrapText="1"/>
    </xf>
    <xf numFmtId="0" fontId="8" fillId="0" borderId="0" xfId="0" applyFont="1"/>
    <xf numFmtId="4" fontId="9" fillId="4" borderId="1" xfId="0" applyNumberFormat="1" applyFont="1" applyFill="1" applyBorder="1" applyAlignment="1">
      <alignment wrapText="1"/>
    </xf>
    <xf numFmtId="0" fontId="8" fillId="0" borderId="0" xfId="0" applyFont="1" applyFill="1"/>
    <xf numFmtId="4" fontId="10" fillId="4" borderId="1" xfId="0" applyNumberFormat="1" applyFont="1" applyFill="1" applyBorder="1" applyAlignment="1">
      <alignment wrapText="1"/>
    </xf>
    <xf numFmtId="4" fontId="10" fillId="0" borderId="1" xfId="0" applyNumberFormat="1" applyFont="1" applyFill="1" applyBorder="1" applyAlignment="1">
      <alignment wrapText="1"/>
    </xf>
    <xf numFmtId="4" fontId="7" fillId="0" borderId="0" xfId="0" applyNumberFormat="1" applyFont="1" applyFill="1" applyAlignment="1">
      <alignment wrapText="1"/>
    </xf>
    <xf numFmtId="4" fontId="16" fillId="0" borderId="0" xfId="0" applyNumberFormat="1" applyFont="1" applyFill="1" applyAlignment="1">
      <alignment wrapText="1"/>
    </xf>
    <xf numFmtId="4" fontId="17" fillId="0" borderId="0" xfId="0" applyNumberFormat="1" applyFont="1" applyFill="1" applyAlignment="1">
      <alignment wrapText="1"/>
    </xf>
    <xf numFmtId="0" fontId="16" fillId="0" borderId="0" xfId="0" applyFont="1" applyFill="1"/>
    <xf numFmtId="0" fontId="17" fillId="0" borderId="0" xfId="0" applyFont="1" applyFill="1"/>
    <xf numFmtId="0" fontId="7" fillId="0" borderId="0" xfId="0" applyFont="1" applyFill="1" applyBorder="1" applyAlignment="1">
      <alignment horizontal="right" wrapText="1"/>
    </xf>
    <xf numFmtId="0" fontId="9" fillId="0" borderId="0" xfId="0" applyFont="1" applyFill="1" applyBorder="1" applyAlignment="1">
      <alignment wrapText="1"/>
    </xf>
    <xf numFmtId="4" fontId="20" fillId="0" borderId="1" xfId="0" applyNumberFormat="1" applyFont="1" applyFill="1" applyBorder="1" applyAlignment="1">
      <alignment wrapText="1"/>
    </xf>
    <xf numFmtId="4" fontId="20" fillId="2" borderId="1" xfId="0" applyNumberFormat="1" applyFont="1" applyFill="1" applyBorder="1" applyAlignment="1">
      <alignment wrapText="1"/>
    </xf>
    <xf numFmtId="0" fontId="21" fillId="2" borderId="1" xfId="0" applyFont="1" applyFill="1" applyBorder="1" applyAlignment="1">
      <alignment horizontal="justify" wrapText="1" shrinkToFit="1"/>
    </xf>
    <xf numFmtId="0" fontId="9" fillId="0" borderId="1" xfId="0" applyFont="1" applyFill="1" applyBorder="1"/>
    <xf numFmtId="0" fontId="10" fillId="0" borderId="1" xfId="0" applyFont="1" applyFill="1" applyBorder="1"/>
    <xf numFmtId="0" fontId="9" fillId="0" borderId="1" xfId="0" applyFont="1" applyBorder="1" applyAlignment="1">
      <alignment wrapText="1"/>
    </xf>
    <xf numFmtId="4" fontId="9" fillId="0" borderId="1" xfId="0" applyNumberFormat="1" applyFont="1" applyFill="1" applyBorder="1" applyAlignment="1">
      <alignment wrapText="1"/>
    </xf>
    <xf numFmtId="0" fontId="9" fillId="2" borderId="1" xfId="0" applyFont="1" applyFill="1" applyBorder="1" applyAlignment="1">
      <alignment wrapText="1"/>
    </xf>
    <xf numFmtId="0" fontId="20" fillId="2" borderId="1" xfId="0" applyFont="1" applyFill="1" applyBorder="1" applyAlignment="1">
      <alignment horizontal="left" vertical="center" wrapText="1"/>
    </xf>
    <xf numFmtId="0" fontId="20" fillId="0" borderId="1" xfId="0" applyFont="1" applyBorder="1" applyAlignment="1">
      <alignment horizontal="left" vertical="center" wrapText="1"/>
    </xf>
    <xf numFmtId="4" fontId="15" fillId="2" borderId="1" xfId="0" applyNumberFormat="1" applyFont="1" applyFill="1" applyBorder="1" applyAlignment="1">
      <alignment wrapText="1"/>
    </xf>
    <xf numFmtId="4" fontId="20" fillId="5" borderId="1" xfId="0" applyNumberFormat="1" applyFont="1" applyFill="1" applyBorder="1" applyAlignment="1">
      <alignment wrapText="1"/>
    </xf>
    <xf numFmtId="0" fontId="21" fillId="2" borderId="1" xfId="0" applyFont="1" applyFill="1" applyBorder="1" applyAlignment="1">
      <alignment horizontal="left" vertical="center" wrapText="1"/>
    </xf>
    <xf numFmtId="4" fontId="10" fillId="5" borderId="1" xfId="0" applyNumberFormat="1" applyFont="1" applyFill="1" applyBorder="1" applyAlignment="1">
      <alignment wrapText="1"/>
    </xf>
    <xf numFmtId="4" fontId="10" fillId="2" borderId="1" xfId="0" applyNumberFormat="1" applyFont="1" applyFill="1" applyBorder="1" applyAlignment="1">
      <alignment wrapText="1"/>
    </xf>
    <xf numFmtId="0" fontId="9" fillId="0" borderId="0" xfId="0" applyFont="1"/>
    <xf numFmtId="0" fontId="24" fillId="0" borderId="0" xfId="0" applyFont="1"/>
    <xf numFmtId="4" fontId="9" fillId="0" borderId="0" xfId="0" applyNumberFormat="1" applyFont="1" applyFill="1" applyAlignment="1">
      <alignment wrapText="1"/>
    </xf>
    <xf numFmtId="4" fontId="24" fillId="0" borderId="0" xfId="0" applyNumberFormat="1" applyFont="1" applyFill="1" applyAlignment="1">
      <alignment wrapText="1"/>
    </xf>
    <xf numFmtId="4" fontId="25" fillId="0" borderId="0" xfId="0" applyNumberFormat="1" applyFont="1" applyFill="1" applyAlignment="1">
      <alignment wrapText="1"/>
    </xf>
    <xf numFmtId="0" fontId="9" fillId="0" borderId="0" xfId="0" applyFont="1" applyFill="1"/>
    <xf numFmtId="0" fontId="10" fillId="2" borderId="1" xfId="24"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26" fillId="0" borderId="1" xfId="0" applyFont="1" applyFill="1" applyBorder="1" applyAlignment="1">
      <alignment horizontal="center" vertical="center" wrapText="1" shrinkToFit="1"/>
    </xf>
    <xf numFmtId="3" fontId="10"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4" fontId="8" fillId="0" borderId="0" xfId="0" applyNumberFormat="1" applyFont="1" applyFill="1"/>
    <xf numFmtId="4" fontId="10" fillId="0" borderId="1" xfId="36" applyNumberFormat="1" applyFont="1" applyBorder="1" applyAlignment="1">
      <alignment wrapText="1"/>
    </xf>
    <xf numFmtId="0" fontId="9" fillId="0" borderId="1" xfId="0" applyNumberFormat="1" applyFont="1" applyBorder="1" applyAlignment="1">
      <alignment wrapText="1"/>
    </xf>
    <xf numFmtId="0" fontId="9" fillId="2" borderId="1" xfId="0" applyNumberFormat="1" applyFont="1" applyFill="1" applyBorder="1" applyAlignment="1">
      <alignment horizontal="left" wrapText="1"/>
    </xf>
    <xf numFmtId="0" fontId="9" fillId="2" borderId="1" xfId="0" applyNumberFormat="1" applyFont="1" applyFill="1" applyBorder="1" applyAlignment="1">
      <alignment wrapText="1"/>
    </xf>
    <xf numFmtId="0" fontId="13" fillId="0" borderId="1" xfId="0" applyFont="1" applyFill="1" applyBorder="1" applyAlignment="1">
      <alignment horizontal="center" vertical="center"/>
    </xf>
    <xf numFmtId="0" fontId="21" fillId="2" borderId="4" xfId="0" applyFont="1" applyFill="1" applyBorder="1" applyAlignment="1">
      <alignment horizontal="left" wrapText="1"/>
    </xf>
    <xf numFmtId="0" fontId="9" fillId="0" borderId="6" xfId="0" applyFont="1" applyBorder="1" applyAlignment="1">
      <alignment horizontal="center" vertical="center" wrapText="1"/>
    </xf>
    <xf numFmtId="4" fontId="9" fillId="2" borderId="1" xfId="0" applyNumberFormat="1" applyFont="1" applyFill="1" applyBorder="1" applyAlignment="1">
      <alignment wrapText="1"/>
    </xf>
    <xf numFmtId="4" fontId="9" fillId="0" borderId="1" xfId="36" applyNumberFormat="1" applyFont="1" applyBorder="1" applyAlignment="1">
      <alignment wrapText="1"/>
    </xf>
    <xf numFmtId="0" fontId="20" fillId="0" borderId="1" xfId="0" applyFont="1" applyFill="1" applyBorder="1" applyAlignment="1">
      <alignment horizontal="left" vertical="center" wrapText="1"/>
    </xf>
    <xf numFmtId="0" fontId="22" fillId="0" borderId="1" xfId="0" applyFont="1" applyFill="1" applyBorder="1" applyAlignment="1">
      <alignment wrapText="1"/>
    </xf>
    <xf numFmtId="0" fontId="20" fillId="0" borderId="2"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9" fillId="0" borderId="1" xfId="0" applyNumberFormat="1" applyFont="1" applyFill="1" applyBorder="1" applyAlignment="1">
      <alignment horizontal="left" wrapText="1" shrinkToFit="1"/>
    </xf>
    <xf numFmtId="0" fontId="9" fillId="0" borderId="1" xfId="0" applyFont="1" applyFill="1" applyBorder="1" applyAlignment="1">
      <alignment horizontal="left" wrapText="1" shrinkToFit="1"/>
    </xf>
    <xf numFmtId="0" fontId="9" fillId="0" borderId="1" xfId="0" applyFont="1" applyBorder="1" applyAlignment="1">
      <alignment horizontal="left" wrapText="1"/>
    </xf>
    <xf numFmtId="0" fontId="9" fillId="2" borderId="1" xfId="0" applyFont="1" applyFill="1" applyBorder="1" applyAlignment="1">
      <alignment horizontal="left" wrapText="1" shrinkToFit="1"/>
    </xf>
    <xf numFmtId="0" fontId="9" fillId="2" borderId="1" xfId="36" applyFont="1" applyFill="1" applyBorder="1" applyAlignment="1">
      <alignment horizontal="left" wrapText="1"/>
    </xf>
    <xf numFmtId="0" fontId="21" fillId="2" borderId="1" xfId="0" applyFont="1" applyFill="1" applyBorder="1" applyAlignment="1">
      <alignment horizontal="left" wrapText="1" shrinkToFit="1"/>
    </xf>
    <xf numFmtId="0" fontId="9" fillId="0" borderId="6" xfId="0" applyFont="1" applyBorder="1" applyAlignment="1">
      <alignment horizontal="left" vertical="center" wrapText="1"/>
    </xf>
    <xf numFmtId="0" fontId="9" fillId="0" borderId="0" xfId="0" applyFont="1" applyFill="1" applyBorder="1" applyAlignment="1">
      <alignment horizontal="right"/>
    </xf>
    <xf numFmtId="0" fontId="9" fillId="0" borderId="0" xfId="0" applyFont="1" applyFill="1" applyBorder="1" applyAlignment="1">
      <alignment horizontal="right" wrapText="1"/>
    </xf>
    <xf numFmtId="0" fontId="0" fillId="0" borderId="0" xfId="0" applyAlignment="1">
      <alignment wrapText="1"/>
    </xf>
    <xf numFmtId="0" fontId="20" fillId="0" borderId="1" xfId="0" applyFont="1" applyFill="1" applyBorder="1" applyAlignment="1">
      <alignment horizontal="center" wrapText="1" shrinkToFit="1"/>
    </xf>
    <xf numFmtId="0" fontId="23" fillId="0" borderId="1" xfId="0" applyFont="1" applyBorder="1" applyAlignment="1">
      <alignment wrapText="1"/>
    </xf>
    <xf numFmtId="0" fontId="21" fillId="0" borderId="1" xfId="0" applyFont="1" applyFill="1" applyBorder="1" applyAlignment="1">
      <alignment horizontal="left" wrapText="1" shrinkToFit="1"/>
    </xf>
    <xf numFmtId="0" fontId="23" fillId="0" borderId="1" xfId="0" applyFont="1" applyBorder="1" applyAlignment="1">
      <alignment horizontal="left" wrapText="1"/>
    </xf>
    <xf numFmtId="0" fontId="20" fillId="5" borderId="1" xfId="0" applyFont="1" applyFill="1" applyBorder="1" applyAlignment="1">
      <alignment horizontal="left" vertical="center" wrapText="1"/>
    </xf>
    <xf numFmtId="0" fontId="22" fillId="5" borderId="1" xfId="0" applyFont="1" applyFill="1" applyBorder="1" applyAlignment="1">
      <alignment wrapText="1"/>
    </xf>
    <xf numFmtId="0" fontId="19" fillId="0" borderId="0" xfId="0" applyFont="1" applyFill="1" applyBorder="1" applyAlignment="1">
      <alignment horizontal="center" vertical="center" wrapText="1"/>
    </xf>
    <xf numFmtId="0" fontId="20" fillId="5" borderId="3"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20" fillId="0" borderId="2"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20" fillId="0" borderId="5" xfId="0" applyFont="1" applyBorder="1" applyAlignment="1">
      <alignment horizontal="left" vertical="center" wrapText="1"/>
    </xf>
    <xf numFmtId="0" fontId="20" fillId="0" borderId="1" xfId="0" applyFont="1" applyFill="1" applyBorder="1" applyAlignment="1">
      <alignment horizontal="center" wrapText="1"/>
    </xf>
  </cellXfs>
  <cellStyles count="150">
    <cellStyle name="Обычный" xfId="0" builtinId="0"/>
    <cellStyle name="Обычный 2" xfId="2" xr:uid="{00000000-0005-0000-0000-000001000000}"/>
    <cellStyle name="Обычный 2 10" xfId="1" xr:uid="{00000000-0005-0000-0000-000002000000}"/>
    <cellStyle name="Обычный 2 11" xfId="3" xr:uid="{00000000-0005-0000-0000-000003000000}"/>
    <cellStyle name="Обычный 2 12" xfId="4" xr:uid="{00000000-0005-0000-0000-000004000000}"/>
    <cellStyle name="Обычный 2 12 2" xfId="5" xr:uid="{00000000-0005-0000-0000-000005000000}"/>
    <cellStyle name="Обычный 2 13" xfId="6" xr:uid="{00000000-0005-0000-0000-000006000000}"/>
    <cellStyle name="Обычный 2 14" xfId="7" xr:uid="{00000000-0005-0000-0000-000007000000}"/>
    <cellStyle name="Обычный 2 14 2" xfId="8" xr:uid="{00000000-0005-0000-0000-000008000000}"/>
    <cellStyle name="Обычный 2 14 3" xfId="65" xr:uid="{00000000-0005-0000-0000-000009000000}"/>
    <cellStyle name="Обычный 2 15" xfId="9" xr:uid="{00000000-0005-0000-0000-00000A000000}"/>
    <cellStyle name="Обычный 2 15 2" xfId="10" xr:uid="{00000000-0005-0000-0000-00000B000000}"/>
    <cellStyle name="Обычный 2 15 2 2" xfId="66" xr:uid="{00000000-0005-0000-0000-00000C000000}"/>
    <cellStyle name="Обычный 2 16" xfId="11" xr:uid="{00000000-0005-0000-0000-00000D000000}"/>
    <cellStyle name="Обычный 2 17" xfId="12" xr:uid="{00000000-0005-0000-0000-00000E000000}"/>
    <cellStyle name="Обычный 2 17 2" xfId="13" xr:uid="{00000000-0005-0000-0000-00000F000000}"/>
    <cellStyle name="Обычный 2 17 3" xfId="67" xr:uid="{00000000-0005-0000-0000-000010000000}"/>
    <cellStyle name="Обычный 2 17 4" xfId="68" xr:uid="{00000000-0005-0000-0000-000011000000}"/>
    <cellStyle name="Обычный 2 17 5" xfId="69" xr:uid="{00000000-0005-0000-0000-000012000000}"/>
    <cellStyle name="Обычный 2 17 6" xfId="70" xr:uid="{00000000-0005-0000-0000-000013000000}"/>
    <cellStyle name="Обычный 2 18" xfId="14" xr:uid="{00000000-0005-0000-0000-000014000000}"/>
    <cellStyle name="Обычный 2 19" xfId="15" xr:uid="{00000000-0005-0000-0000-000015000000}"/>
    <cellStyle name="Обычный 2 19 2" xfId="16" xr:uid="{00000000-0005-0000-0000-000016000000}"/>
    <cellStyle name="Обычный 2 19 3" xfId="17" xr:uid="{00000000-0005-0000-0000-000017000000}"/>
    <cellStyle name="Обычный 2 19 4" xfId="71" xr:uid="{00000000-0005-0000-0000-000018000000}"/>
    <cellStyle name="Обычный 2 19 5" xfId="72" xr:uid="{00000000-0005-0000-0000-000019000000}"/>
    <cellStyle name="Обычный 2 19 6" xfId="73" xr:uid="{00000000-0005-0000-0000-00001A000000}"/>
    <cellStyle name="Обычный 2 19 7" xfId="74" xr:uid="{00000000-0005-0000-0000-00001B000000}"/>
    <cellStyle name="Обычный 2 2" xfId="18" xr:uid="{00000000-0005-0000-0000-00001C000000}"/>
    <cellStyle name="Обычный 2 2 2" xfId="75" xr:uid="{00000000-0005-0000-0000-00001D000000}"/>
    <cellStyle name="Обычный 2 20" xfId="19" xr:uid="{00000000-0005-0000-0000-00001E000000}"/>
    <cellStyle name="Обычный 2 21" xfId="20" xr:uid="{00000000-0005-0000-0000-00001F000000}"/>
    <cellStyle name="Обычный 2 22" xfId="21" xr:uid="{00000000-0005-0000-0000-000020000000}"/>
    <cellStyle name="Обычный 2 22 2" xfId="76" xr:uid="{00000000-0005-0000-0000-000021000000}"/>
    <cellStyle name="Обычный 2 22 3" xfId="77" xr:uid="{00000000-0005-0000-0000-000022000000}"/>
    <cellStyle name="Обычный 2 22 4" xfId="78" xr:uid="{00000000-0005-0000-0000-000023000000}"/>
    <cellStyle name="Обычный 2 22 5" xfId="79" xr:uid="{00000000-0005-0000-0000-000024000000}"/>
    <cellStyle name="Обычный 2 23" xfId="22" xr:uid="{00000000-0005-0000-0000-000025000000}"/>
    <cellStyle name="Обычный 2 23 2" xfId="80" xr:uid="{00000000-0005-0000-0000-000026000000}"/>
    <cellStyle name="Обычный 2 23 3" xfId="81" xr:uid="{00000000-0005-0000-0000-000027000000}"/>
    <cellStyle name="Обычный 2 23 4" xfId="82" xr:uid="{00000000-0005-0000-0000-000028000000}"/>
    <cellStyle name="Обычный 2 23 5" xfId="83" xr:uid="{00000000-0005-0000-0000-000029000000}"/>
    <cellStyle name="Обычный 2 24" xfId="23" xr:uid="{00000000-0005-0000-0000-00002A000000}"/>
    <cellStyle name="Обычный 2 24 2" xfId="84" xr:uid="{00000000-0005-0000-0000-00002B000000}"/>
    <cellStyle name="Обычный 2 24 3" xfId="85" xr:uid="{00000000-0005-0000-0000-00002C000000}"/>
    <cellStyle name="Обычный 2 24 4" xfId="63" xr:uid="{00000000-0005-0000-0000-00002D000000}"/>
    <cellStyle name="Обычный 2 25" xfId="60" xr:uid="{00000000-0005-0000-0000-00002E000000}"/>
    <cellStyle name="Обычный 2 25 2" xfId="86" xr:uid="{00000000-0005-0000-0000-00002F000000}"/>
    <cellStyle name="Обычный 2 26" xfId="87" xr:uid="{00000000-0005-0000-0000-000030000000}"/>
    <cellStyle name="Обычный 2 27" xfId="88" xr:uid="{00000000-0005-0000-0000-000031000000}"/>
    <cellStyle name="Обычный 2 28" xfId="89" xr:uid="{00000000-0005-0000-0000-000032000000}"/>
    <cellStyle name="Обычный 2 29" xfId="90" xr:uid="{00000000-0005-0000-0000-000033000000}"/>
    <cellStyle name="Обычный 2 3" xfId="24" xr:uid="{00000000-0005-0000-0000-000034000000}"/>
    <cellStyle name="Обычный 2 3 2" xfId="25" xr:uid="{00000000-0005-0000-0000-000035000000}"/>
    <cellStyle name="Обычный 2 30" xfId="91" xr:uid="{00000000-0005-0000-0000-000036000000}"/>
    <cellStyle name="Обычный 2 31" xfId="92" xr:uid="{00000000-0005-0000-0000-000037000000}"/>
    <cellStyle name="Обычный 2 32" xfId="146" xr:uid="{00000000-0005-0000-0000-000038000000}"/>
    <cellStyle name="Обычный 2 4" xfId="26" xr:uid="{00000000-0005-0000-0000-000039000000}"/>
    <cellStyle name="Обычный 2 4 2" xfId="27" xr:uid="{00000000-0005-0000-0000-00003A000000}"/>
    <cellStyle name="Обычный 2 5" xfId="28" xr:uid="{00000000-0005-0000-0000-00003B000000}"/>
    <cellStyle name="Обычный 2 5 2" xfId="29" xr:uid="{00000000-0005-0000-0000-00003C000000}"/>
    <cellStyle name="Обычный 2 6" xfId="30" xr:uid="{00000000-0005-0000-0000-00003D000000}"/>
    <cellStyle name="Обычный 2 6 2" xfId="31" xr:uid="{00000000-0005-0000-0000-00003E000000}"/>
    <cellStyle name="Обычный 2 7" xfId="32" xr:uid="{00000000-0005-0000-0000-00003F000000}"/>
    <cellStyle name="Обычный 2 7 2" xfId="93" xr:uid="{00000000-0005-0000-0000-000040000000}"/>
    <cellStyle name="Обычный 2 8" xfId="33" xr:uid="{00000000-0005-0000-0000-000041000000}"/>
    <cellStyle name="Обычный 2 9" xfId="34" xr:uid="{00000000-0005-0000-0000-000042000000}"/>
    <cellStyle name="Обычный 3" xfId="35" xr:uid="{00000000-0005-0000-0000-000043000000}"/>
    <cellStyle name="Обычный 3 10" xfId="148" xr:uid="{00000000-0005-0000-0000-000044000000}"/>
    <cellStyle name="Обычный 3 2" xfId="36" xr:uid="{00000000-0005-0000-0000-000045000000}"/>
    <cellStyle name="Обычный 3 2 2" xfId="37" xr:uid="{00000000-0005-0000-0000-000046000000}"/>
    <cellStyle name="Обычный 3 2 3" xfId="38" xr:uid="{00000000-0005-0000-0000-000047000000}"/>
    <cellStyle name="Обычный 3 2 4" xfId="39" xr:uid="{00000000-0005-0000-0000-000048000000}"/>
    <cellStyle name="Обычный 3 2 5" xfId="94" xr:uid="{00000000-0005-0000-0000-000049000000}"/>
    <cellStyle name="Обычный 3 2 6" xfId="95" xr:uid="{00000000-0005-0000-0000-00004A000000}"/>
    <cellStyle name="Обычный 3 2 7" xfId="96" xr:uid="{00000000-0005-0000-0000-00004B000000}"/>
    <cellStyle name="Обычный 3 2 8" xfId="97" xr:uid="{00000000-0005-0000-0000-00004C000000}"/>
    <cellStyle name="Обычный 3 2 9" xfId="149" xr:uid="{00000000-0005-0000-0000-00004D000000}"/>
    <cellStyle name="Обычный 3 3" xfId="40" xr:uid="{00000000-0005-0000-0000-00004E000000}"/>
    <cellStyle name="Обычный 3 3 2" xfId="98" xr:uid="{00000000-0005-0000-0000-00004F000000}"/>
    <cellStyle name="Обычный 3 3 3" xfId="99" xr:uid="{00000000-0005-0000-0000-000050000000}"/>
    <cellStyle name="Обычный 3 3 4" xfId="100" xr:uid="{00000000-0005-0000-0000-000051000000}"/>
    <cellStyle name="Обычный 3 3 5" xfId="101" xr:uid="{00000000-0005-0000-0000-000052000000}"/>
    <cellStyle name="Обычный 3 4" xfId="41" xr:uid="{00000000-0005-0000-0000-000053000000}"/>
    <cellStyle name="Обычный 3 4 2" xfId="102" xr:uid="{00000000-0005-0000-0000-000054000000}"/>
    <cellStyle name="Обычный 3 4 3" xfId="103" xr:uid="{00000000-0005-0000-0000-000055000000}"/>
    <cellStyle name="Обычный 3 4 4" xfId="104" xr:uid="{00000000-0005-0000-0000-000056000000}"/>
    <cellStyle name="Обычный 3 4 5" xfId="105" xr:uid="{00000000-0005-0000-0000-000057000000}"/>
    <cellStyle name="Обычный 3 5" xfId="42" xr:uid="{00000000-0005-0000-0000-000058000000}"/>
    <cellStyle name="Обычный 3 5 2" xfId="43" xr:uid="{00000000-0005-0000-0000-000059000000}"/>
    <cellStyle name="Обычный 3 5 2 2" xfId="62" xr:uid="{00000000-0005-0000-0000-00005A000000}"/>
    <cellStyle name="Обычный 3 5 3" xfId="106" xr:uid="{00000000-0005-0000-0000-00005B000000}"/>
    <cellStyle name="Обычный 3 5 4" xfId="107" xr:uid="{00000000-0005-0000-0000-00005C000000}"/>
    <cellStyle name="Обычный 3 5 5" xfId="108" xr:uid="{00000000-0005-0000-0000-00005D000000}"/>
    <cellStyle name="Обычный 3 6" xfId="109" xr:uid="{00000000-0005-0000-0000-00005E000000}"/>
    <cellStyle name="Обычный 3 7" xfId="110" xr:uid="{00000000-0005-0000-0000-00005F000000}"/>
    <cellStyle name="Обычный 3 8" xfId="111" xr:uid="{00000000-0005-0000-0000-000060000000}"/>
    <cellStyle name="Обычный 3 9" xfId="112" xr:uid="{00000000-0005-0000-0000-000061000000}"/>
    <cellStyle name="Обычный 4" xfId="44" xr:uid="{00000000-0005-0000-0000-000062000000}"/>
    <cellStyle name="Обычный 4 2" xfId="45" xr:uid="{00000000-0005-0000-0000-000063000000}"/>
    <cellStyle name="Обычный 4 2 2" xfId="113" xr:uid="{00000000-0005-0000-0000-000064000000}"/>
    <cellStyle name="Обычный 4 2 3" xfId="114" xr:uid="{00000000-0005-0000-0000-000065000000}"/>
    <cellStyle name="Обычный 4 2 4" xfId="115" xr:uid="{00000000-0005-0000-0000-000066000000}"/>
    <cellStyle name="Обычный 4 2 5" xfId="116" xr:uid="{00000000-0005-0000-0000-000067000000}"/>
    <cellStyle name="Обычный 4 3" xfId="117" xr:uid="{00000000-0005-0000-0000-000068000000}"/>
    <cellStyle name="Обычный 4 4" xfId="118" xr:uid="{00000000-0005-0000-0000-000069000000}"/>
    <cellStyle name="Обычный 4 5" xfId="119" xr:uid="{00000000-0005-0000-0000-00006A000000}"/>
    <cellStyle name="Обычный 4 6" xfId="120" xr:uid="{00000000-0005-0000-0000-00006B000000}"/>
    <cellStyle name="Обычный 5" xfId="46" xr:uid="{00000000-0005-0000-0000-00006C000000}"/>
    <cellStyle name="Обычный 5 2" xfId="121" xr:uid="{00000000-0005-0000-0000-00006D000000}"/>
    <cellStyle name="Обычный 5 3" xfId="122" xr:uid="{00000000-0005-0000-0000-00006E000000}"/>
    <cellStyle name="Обычный 5 4" xfId="123" xr:uid="{00000000-0005-0000-0000-00006F000000}"/>
    <cellStyle name="Обычный 5 5" xfId="124" xr:uid="{00000000-0005-0000-0000-000070000000}"/>
    <cellStyle name="Обычный 6" xfId="47" xr:uid="{00000000-0005-0000-0000-000071000000}"/>
    <cellStyle name="Обычный 6 2" xfId="125" xr:uid="{00000000-0005-0000-0000-000072000000}"/>
    <cellStyle name="Обычный 6 3" xfId="126" xr:uid="{00000000-0005-0000-0000-000073000000}"/>
    <cellStyle name="Обычный 6 4" xfId="127" xr:uid="{00000000-0005-0000-0000-000074000000}"/>
    <cellStyle name="Обычный 6 5" xfId="128" xr:uid="{00000000-0005-0000-0000-000075000000}"/>
    <cellStyle name="Обычный 7" xfId="48" xr:uid="{00000000-0005-0000-0000-000076000000}"/>
    <cellStyle name="Обычный 7 2" xfId="49" xr:uid="{00000000-0005-0000-0000-000077000000}"/>
    <cellStyle name="Обычный 7 3" xfId="50" xr:uid="{00000000-0005-0000-0000-000078000000}"/>
    <cellStyle name="Обычный 7 3 2" xfId="51" xr:uid="{00000000-0005-0000-0000-000079000000}"/>
    <cellStyle name="Обычный 7 3 3" xfId="61" xr:uid="{00000000-0005-0000-0000-00007A000000}"/>
    <cellStyle name="Обычный 7 4" xfId="52" xr:uid="{00000000-0005-0000-0000-00007B000000}"/>
    <cellStyle name="Обычный 7 5" xfId="129" xr:uid="{00000000-0005-0000-0000-00007C000000}"/>
    <cellStyle name="Обычный 7 6" xfId="130" xr:uid="{00000000-0005-0000-0000-00007D000000}"/>
    <cellStyle name="Обычный 7 7" xfId="131" xr:uid="{00000000-0005-0000-0000-00007E000000}"/>
    <cellStyle name="Обычный 7 8" xfId="132" xr:uid="{00000000-0005-0000-0000-00007F000000}"/>
    <cellStyle name="Обычный 8" xfId="53" xr:uid="{00000000-0005-0000-0000-000080000000}"/>
    <cellStyle name="Обычный 8 2" xfId="54" xr:uid="{00000000-0005-0000-0000-000081000000}"/>
    <cellStyle name="Обычный 8 2 2" xfId="55" xr:uid="{00000000-0005-0000-0000-000082000000}"/>
    <cellStyle name="Обычный 8 2 3" xfId="56" xr:uid="{00000000-0005-0000-0000-000083000000}"/>
    <cellStyle name="Обычный 8 2 4" xfId="133" xr:uid="{00000000-0005-0000-0000-000084000000}"/>
    <cellStyle name="Обычный 8 2 5" xfId="134" xr:uid="{00000000-0005-0000-0000-000085000000}"/>
    <cellStyle name="Обычный 8 2 6" xfId="135" xr:uid="{00000000-0005-0000-0000-000086000000}"/>
    <cellStyle name="Обычный 8 2 7" xfId="136" xr:uid="{00000000-0005-0000-0000-000087000000}"/>
    <cellStyle name="Обычный 8 3" xfId="57" xr:uid="{00000000-0005-0000-0000-000088000000}"/>
    <cellStyle name="Обычный 8 3 2" xfId="58" xr:uid="{00000000-0005-0000-0000-000089000000}"/>
    <cellStyle name="Обычный 8 3 2 2" xfId="64" xr:uid="{00000000-0005-0000-0000-00008A000000}"/>
    <cellStyle name="Обычный 8 4" xfId="137" xr:uid="{00000000-0005-0000-0000-00008B000000}"/>
    <cellStyle name="Обычный 8 5" xfId="138" xr:uid="{00000000-0005-0000-0000-00008C000000}"/>
    <cellStyle name="Обычный 8 6" xfId="139" xr:uid="{00000000-0005-0000-0000-00008D000000}"/>
    <cellStyle name="Обычный 8 7" xfId="140" xr:uid="{00000000-0005-0000-0000-00008E000000}"/>
    <cellStyle name="Обычный 9" xfId="147" xr:uid="{00000000-0005-0000-0000-00008F000000}"/>
    <cellStyle name="Финансовый 2" xfId="59" xr:uid="{00000000-0005-0000-0000-000090000000}"/>
    <cellStyle name="Финансовый 2 2" xfId="141" xr:uid="{00000000-0005-0000-0000-000091000000}"/>
    <cellStyle name="Финансовый 2 3" xfId="142" xr:uid="{00000000-0005-0000-0000-000092000000}"/>
    <cellStyle name="Финансовый 2 4" xfId="143" xr:uid="{00000000-0005-0000-0000-000093000000}"/>
    <cellStyle name="Финансовый 2 5" xfId="144" xr:uid="{00000000-0005-0000-0000-000094000000}"/>
    <cellStyle name="Финансовый 2 6" xfId="145" xr:uid="{00000000-0005-0000-0000-00009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1"/>
  <sheetViews>
    <sheetView tabSelected="1" zoomScaleNormal="100" workbookViewId="0">
      <selection activeCell="C33" sqref="C33"/>
    </sheetView>
  </sheetViews>
  <sheetFormatPr defaultRowHeight="12.75" x14ac:dyDescent="0.2"/>
  <cols>
    <col min="1" max="1" width="56.140625" style="5" customWidth="1"/>
    <col min="2" max="2" width="50.7109375" style="5" customWidth="1"/>
    <col min="3" max="3" width="17.42578125" style="4" customWidth="1"/>
    <col min="4" max="4" width="14.5703125" style="4" customWidth="1"/>
    <col min="5" max="5" width="16.28515625" style="4" customWidth="1"/>
    <col min="6" max="6" width="0.28515625" style="4" hidden="1" customWidth="1"/>
    <col min="7" max="7" width="21.28515625" style="27" hidden="1" customWidth="1"/>
    <col min="8" max="8" width="21.28515625" style="28" hidden="1" customWidth="1"/>
    <col min="9" max="9" width="66" style="4" customWidth="1"/>
    <col min="10" max="10" width="12.42578125" style="4" customWidth="1"/>
    <col min="11" max="11" width="22" style="4" customWidth="1"/>
    <col min="12" max="13" width="9.140625" style="4"/>
    <col min="14" max="256" width="9.140625" style="5"/>
    <col min="257" max="257" width="28.7109375" style="5" customWidth="1"/>
    <col min="258" max="258" width="58" style="5" customWidth="1"/>
    <col min="259" max="259" width="15.42578125" style="5" customWidth="1"/>
    <col min="260" max="260" width="15.28515625" style="5" customWidth="1"/>
    <col min="261" max="261" width="14.42578125" style="5" customWidth="1"/>
    <col min="262" max="264" width="0" style="5" hidden="1" customWidth="1"/>
    <col min="265" max="265" width="10.5703125" style="5" customWidth="1"/>
    <col min="266" max="266" width="12.42578125" style="5" customWidth="1"/>
    <col min="267" max="267" width="22" style="5" customWidth="1"/>
    <col min="268" max="512" width="9.140625" style="5"/>
    <col min="513" max="513" width="28.7109375" style="5" customWidth="1"/>
    <col min="514" max="514" width="58" style="5" customWidth="1"/>
    <col min="515" max="515" width="15.42578125" style="5" customWidth="1"/>
    <col min="516" max="516" width="15.28515625" style="5" customWidth="1"/>
    <col min="517" max="517" width="14.42578125" style="5" customWidth="1"/>
    <col min="518" max="520" width="0" style="5" hidden="1" customWidth="1"/>
    <col min="521" max="521" width="10.5703125" style="5" customWidth="1"/>
    <col min="522" max="522" width="12.42578125" style="5" customWidth="1"/>
    <col min="523" max="523" width="22" style="5" customWidth="1"/>
    <col min="524" max="768" width="9.140625" style="5"/>
    <col min="769" max="769" width="28.7109375" style="5" customWidth="1"/>
    <col min="770" max="770" width="58" style="5" customWidth="1"/>
    <col min="771" max="771" width="15.42578125" style="5" customWidth="1"/>
    <col min="772" max="772" width="15.28515625" style="5" customWidth="1"/>
    <col min="773" max="773" width="14.42578125" style="5" customWidth="1"/>
    <col min="774" max="776" width="0" style="5" hidden="1" customWidth="1"/>
    <col min="777" max="777" width="10.5703125" style="5" customWidth="1"/>
    <col min="778" max="778" width="12.42578125" style="5" customWidth="1"/>
    <col min="779" max="779" width="22" style="5" customWidth="1"/>
    <col min="780" max="1024" width="9.140625" style="5"/>
    <col min="1025" max="1025" width="28.7109375" style="5" customWidth="1"/>
    <col min="1026" max="1026" width="58" style="5" customWidth="1"/>
    <col min="1027" max="1027" width="15.42578125" style="5" customWidth="1"/>
    <col min="1028" max="1028" width="15.28515625" style="5" customWidth="1"/>
    <col min="1029" max="1029" width="14.42578125" style="5" customWidth="1"/>
    <col min="1030" max="1032" width="0" style="5" hidden="1" customWidth="1"/>
    <col min="1033" max="1033" width="10.5703125" style="5" customWidth="1"/>
    <col min="1034" max="1034" width="12.42578125" style="5" customWidth="1"/>
    <col min="1035" max="1035" width="22" style="5" customWidth="1"/>
    <col min="1036" max="1280" width="9.140625" style="5"/>
    <col min="1281" max="1281" width="28.7109375" style="5" customWidth="1"/>
    <col min="1282" max="1282" width="58" style="5" customWidth="1"/>
    <col min="1283" max="1283" width="15.42578125" style="5" customWidth="1"/>
    <col min="1284" max="1284" width="15.28515625" style="5" customWidth="1"/>
    <col min="1285" max="1285" width="14.42578125" style="5" customWidth="1"/>
    <col min="1286" max="1288" width="0" style="5" hidden="1" customWidth="1"/>
    <col min="1289" max="1289" width="10.5703125" style="5" customWidth="1"/>
    <col min="1290" max="1290" width="12.42578125" style="5" customWidth="1"/>
    <col min="1291" max="1291" width="22" style="5" customWidth="1"/>
    <col min="1292" max="1536" width="9.140625" style="5"/>
    <col min="1537" max="1537" width="28.7109375" style="5" customWidth="1"/>
    <col min="1538" max="1538" width="58" style="5" customWidth="1"/>
    <col min="1539" max="1539" width="15.42578125" style="5" customWidth="1"/>
    <col min="1540" max="1540" width="15.28515625" style="5" customWidth="1"/>
    <col min="1541" max="1541" width="14.42578125" style="5" customWidth="1"/>
    <col min="1542" max="1544" width="0" style="5" hidden="1" customWidth="1"/>
    <col min="1545" max="1545" width="10.5703125" style="5" customWidth="1"/>
    <col min="1546" max="1546" width="12.42578125" style="5" customWidth="1"/>
    <col min="1547" max="1547" width="22" style="5" customWidth="1"/>
    <col min="1548" max="1792" width="9.140625" style="5"/>
    <col min="1793" max="1793" width="28.7109375" style="5" customWidth="1"/>
    <col min="1794" max="1794" width="58" style="5" customWidth="1"/>
    <col min="1795" max="1795" width="15.42578125" style="5" customWidth="1"/>
    <col min="1796" max="1796" width="15.28515625" style="5" customWidth="1"/>
    <col min="1797" max="1797" width="14.42578125" style="5" customWidth="1"/>
    <col min="1798" max="1800" width="0" style="5" hidden="1" customWidth="1"/>
    <col min="1801" max="1801" width="10.5703125" style="5" customWidth="1"/>
    <col min="1802" max="1802" width="12.42578125" style="5" customWidth="1"/>
    <col min="1803" max="1803" width="22" style="5" customWidth="1"/>
    <col min="1804" max="2048" width="9.140625" style="5"/>
    <col min="2049" max="2049" width="28.7109375" style="5" customWidth="1"/>
    <col min="2050" max="2050" width="58" style="5" customWidth="1"/>
    <col min="2051" max="2051" width="15.42578125" style="5" customWidth="1"/>
    <col min="2052" max="2052" width="15.28515625" style="5" customWidth="1"/>
    <col min="2053" max="2053" width="14.42578125" style="5" customWidth="1"/>
    <col min="2054" max="2056" width="0" style="5" hidden="1" customWidth="1"/>
    <col min="2057" max="2057" width="10.5703125" style="5" customWidth="1"/>
    <col min="2058" max="2058" width="12.42578125" style="5" customWidth="1"/>
    <col min="2059" max="2059" width="22" style="5" customWidth="1"/>
    <col min="2060" max="2304" width="9.140625" style="5"/>
    <col min="2305" max="2305" width="28.7109375" style="5" customWidth="1"/>
    <col min="2306" max="2306" width="58" style="5" customWidth="1"/>
    <col min="2307" max="2307" width="15.42578125" style="5" customWidth="1"/>
    <col min="2308" max="2308" width="15.28515625" style="5" customWidth="1"/>
    <col min="2309" max="2309" width="14.42578125" style="5" customWidth="1"/>
    <col min="2310" max="2312" width="0" style="5" hidden="1" customWidth="1"/>
    <col min="2313" max="2313" width="10.5703125" style="5" customWidth="1"/>
    <col min="2314" max="2314" width="12.42578125" style="5" customWidth="1"/>
    <col min="2315" max="2315" width="22" style="5" customWidth="1"/>
    <col min="2316" max="2560" width="9.140625" style="5"/>
    <col min="2561" max="2561" width="28.7109375" style="5" customWidth="1"/>
    <col min="2562" max="2562" width="58" style="5" customWidth="1"/>
    <col min="2563" max="2563" width="15.42578125" style="5" customWidth="1"/>
    <col min="2564" max="2564" width="15.28515625" style="5" customWidth="1"/>
    <col min="2565" max="2565" width="14.42578125" style="5" customWidth="1"/>
    <col min="2566" max="2568" width="0" style="5" hidden="1" customWidth="1"/>
    <col min="2569" max="2569" width="10.5703125" style="5" customWidth="1"/>
    <col min="2570" max="2570" width="12.42578125" style="5" customWidth="1"/>
    <col min="2571" max="2571" width="22" style="5" customWidth="1"/>
    <col min="2572" max="2816" width="9.140625" style="5"/>
    <col min="2817" max="2817" width="28.7109375" style="5" customWidth="1"/>
    <col min="2818" max="2818" width="58" style="5" customWidth="1"/>
    <col min="2819" max="2819" width="15.42578125" style="5" customWidth="1"/>
    <col min="2820" max="2820" width="15.28515625" style="5" customWidth="1"/>
    <col min="2821" max="2821" width="14.42578125" style="5" customWidth="1"/>
    <col min="2822" max="2824" width="0" style="5" hidden="1" customWidth="1"/>
    <col min="2825" max="2825" width="10.5703125" style="5" customWidth="1"/>
    <col min="2826" max="2826" width="12.42578125" style="5" customWidth="1"/>
    <col min="2827" max="2827" width="22" style="5" customWidth="1"/>
    <col min="2828" max="3072" width="9.140625" style="5"/>
    <col min="3073" max="3073" width="28.7109375" style="5" customWidth="1"/>
    <col min="3074" max="3074" width="58" style="5" customWidth="1"/>
    <col min="3075" max="3075" width="15.42578125" style="5" customWidth="1"/>
    <col min="3076" max="3076" width="15.28515625" style="5" customWidth="1"/>
    <col min="3077" max="3077" width="14.42578125" style="5" customWidth="1"/>
    <col min="3078" max="3080" width="0" style="5" hidden="1" customWidth="1"/>
    <col min="3081" max="3081" width="10.5703125" style="5" customWidth="1"/>
    <col min="3082" max="3082" width="12.42578125" style="5" customWidth="1"/>
    <col min="3083" max="3083" width="22" style="5" customWidth="1"/>
    <col min="3084" max="3328" width="9.140625" style="5"/>
    <col min="3329" max="3329" width="28.7109375" style="5" customWidth="1"/>
    <col min="3330" max="3330" width="58" style="5" customWidth="1"/>
    <col min="3331" max="3331" width="15.42578125" style="5" customWidth="1"/>
    <col min="3332" max="3332" width="15.28515625" style="5" customWidth="1"/>
    <col min="3333" max="3333" width="14.42578125" style="5" customWidth="1"/>
    <col min="3334" max="3336" width="0" style="5" hidden="1" customWidth="1"/>
    <col min="3337" max="3337" width="10.5703125" style="5" customWidth="1"/>
    <col min="3338" max="3338" width="12.42578125" style="5" customWidth="1"/>
    <col min="3339" max="3339" width="22" style="5" customWidth="1"/>
    <col min="3340" max="3584" width="9.140625" style="5"/>
    <col min="3585" max="3585" width="28.7109375" style="5" customWidth="1"/>
    <col min="3586" max="3586" width="58" style="5" customWidth="1"/>
    <col min="3587" max="3587" width="15.42578125" style="5" customWidth="1"/>
    <col min="3588" max="3588" width="15.28515625" style="5" customWidth="1"/>
    <col min="3589" max="3589" width="14.42578125" style="5" customWidth="1"/>
    <col min="3590" max="3592" width="0" style="5" hidden="1" customWidth="1"/>
    <col min="3593" max="3593" width="10.5703125" style="5" customWidth="1"/>
    <col min="3594" max="3594" width="12.42578125" style="5" customWidth="1"/>
    <col min="3595" max="3595" width="22" style="5" customWidth="1"/>
    <col min="3596" max="3840" width="9.140625" style="5"/>
    <col min="3841" max="3841" width="28.7109375" style="5" customWidth="1"/>
    <col min="3842" max="3842" width="58" style="5" customWidth="1"/>
    <col min="3843" max="3843" width="15.42578125" style="5" customWidth="1"/>
    <col min="3844" max="3844" width="15.28515625" style="5" customWidth="1"/>
    <col min="3845" max="3845" width="14.42578125" style="5" customWidth="1"/>
    <col min="3846" max="3848" width="0" style="5" hidden="1" customWidth="1"/>
    <col min="3849" max="3849" width="10.5703125" style="5" customWidth="1"/>
    <col min="3850" max="3850" width="12.42578125" style="5" customWidth="1"/>
    <col min="3851" max="3851" width="22" style="5" customWidth="1"/>
    <col min="3852" max="4096" width="9.140625" style="5"/>
    <col min="4097" max="4097" width="28.7109375" style="5" customWidth="1"/>
    <col min="4098" max="4098" width="58" style="5" customWidth="1"/>
    <col min="4099" max="4099" width="15.42578125" style="5" customWidth="1"/>
    <col min="4100" max="4100" width="15.28515625" style="5" customWidth="1"/>
    <col min="4101" max="4101" width="14.42578125" style="5" customWidth="1"/>
    <col min="4102" max="4104" width="0" style="5" hidden="1" customWidth="1"/>
    <col min="4105" max="4105" width="10.5703125" style="5" customWidth="1"/>
    <col min="4106" max="4106" width="12.42578125" style="5" customWidth="1"/>
    <col min="4107" max="4107" width="22" style="5" customWidth="1"/>
    <col min="4108" max="4352" width="9.140625" style="5"/>
    <col min="4353" max="4353" width="28.7109375" style="5" customWidth="1"/>
    <col min="4354" max="4354" width="58" style="5" customWidth="1"/>
    <col min="4355" max="4355" width="15.42578125" style="5" customWidth="1"/>
    <col min="4356" max="4356" width="15.28515625" style="5" customWidth="1"/>
    <col min="4357" max="4357" width="14.42578125" style="5" customWidth="1"/>
    <col min="4358" max="4360" width="0" style="5" hidden="1" customWidth="1"/>
    <col min="4361" max="4361" width="10.5703125" style="5" customWidth="1"/>
    <col min="4362" max="4362" width="12.42578125" style="5" customWidth="1"/>
    <col min="4363" max="4363" width="22" style="5" customWidth="1"/>
    <col min="4364" max="4608" width="9.140625" style="5"/>
    <col min="4609" max="4609" width="28.7109375" style="5" customWidth="1"/>
    <col min="4610" max="4610" width="58" style="5" customWidth="1"/>
    <col min="4611" max="4611" width="15.42578125" style="5" customWidth="1"/>
    <col min="4612" max="4612" width="15.28515625" style="5" customWidth="1"/>
    <col min="4613" max="4613" width="14.42578125" style="5" customWidth="1"/>
    <col min="4614" max="4616" width="0" style="5" hidden="1" customWidth="1"/>
    <col min="4617" max="4617" width="10.5703125" style="5" customWidth="1"/>
    <col min="4618" max="4618" width="12.42578125" style="5" customWidth="1"/>
    <col min="4619" max="4619" width="22" style="5" customWidth="1"/>
    <col min="4620" max="4864" width="9.140625" style="5"/>
    <col min="4865" max="4865" width="28.7109375" style="5" customWidth="1"/>
    <col min="4866" max="4866" width="58" style="5" customWidth="1"/>
    <col min="4867" max="4867" width="15.42578125" style="5" customWidth="1"/>
    <col min="4868" max="4868" width="15.28515625" style="5" customWidth="1"/>
    <col min="4869" max="4869" width="14.42578125" style="5" customWidth="1"/>
    <col min="4870" max="4872" width="0" style="5" hidden="1" customWidth="1"/>
    <col min="4873" max="4873" width="10.5703125" style="5" customWidth="1"/>
    <col min="4874" max="4874" width="12.42578125" style="5" customWidth="1"/>
    <col min="4875" max="4875" width="22" style="5" customWidth="1"/>
    <col min="4876" max="5120" width="9.140625" style="5"/>
    <col min="5121" max="5121" width="28.7109375" style="5" customWidth="1"/>
    <col min="5122" max="5122" width="58" style="5" customWidth="1"/>
    <col min="5123" max="5123" width="15.42578125" style="5" customWidth="1"/>
    <col min="5124" max="5124" width="15.28515625" style="5" customWidth="1"/>
    <col min="5125" max="5125" width="14.42578125" style="5" customWidth="1"/>
    <col min="5126" max="5128" width="0" style="5" hidden="1" customWidth="1"/>
    <col min="5129" max="5129" width="10.5703125" style="5" customWidth="1"/>
    <col min="5130" max="5130" width="12.42578125" style="5" customWidth="1"/>
    <col min="5131" max="5131" width="22" style="5" customWidth="1"/>
    <col min="5132" max="5376" width="9.140625" style="5"/>
    <col min="5377" max="5377" width="28.7109375" style="5" customWidth="1"/>
    <col min="5378" max="5378" width="58" style="5" customWidth="1"/>
    <col min="5379" max="5379" width="15.42578125" style="5" customWidth="1"/>
    <col min="5380" max="5380" width="15.28515625" style="5" customWidth="1"/>
    <col min="5381" max="5381" width="14.42578125" style="5" customWidth="1"/>
    <col min="5382" max="5384" width="0" style="5" hidden="1" customWidth="1"/>
    <col min="5385" max="5385" width="10.5703125" style="5" customWidth="1"/>
    <col min="5386" max="5386" width="12.42578125" style="5" customWidth="1"/>
    <col min="5387" max="5387" width="22" style="5" customWidth="1"/>
    <col min="5388" max="5632" width="9.140625" style="5"/>
    <col min="5633" max="5633" width="28.7109375" style="5" customWidth="1"/>
    <col min="5634" max="5634" width="58" style="5" customWidth="1"/>
    <col min="5635" max="5635" width="15.42578125" style="5" customWidth="1"/>
    <col min="5636" max="5636" width="15.28515625" style="5" customWidth="1"/>
    <col min="5637" max="5637" width="14.42578125" style="5" customWidth="1"/>
    <col min="5638" max="5640" width="0" style="5" hidden="1" customWidth="1"/>
    <col min="5641" max="5641" width="10.5703125" style="5" customWidth="1"/>
    <col min="5642" max="5642" width="12.42578125" style="5" customWidth="1"/>
    <col min="5643" max="5643" width="22" style="5" customWidth="1"/>
    <col min="5644" max="5888" width="9.140625" style="5"/>
    <col min="5889" max="5889" width="28.7109375" style="5" customWidth="1"/>
    <col min="5890" max="5890" width="58" style="5" customWidth="1"/>
    <col min="5891" max="5891" width="15.42578125" style="5" customWidth="1"/>
    <col min="5892" max="5892" width="15.28515625" style="5" customWidth="1"/>
    <col min="5893" max="5893" width="14.42578125" style="5" customWidth="1"/>
    <col min="5894" max="5896" width="0" style="5" hidden="1" customWidth="1"/>
    <col min="5897" max="5897" width="10.5703125" style="5" customWidth="1"/>
    <col min="5898" max="5898" width="12.42578125" style="5" customWidth="1"/>
    <col min="5899" max="5899" width="22" style="5" customWidth="1"/>
    <col min="5900" max="6144" width="9.140625" style="5"/>
    <col min="6145" max="6145" width="28.7109375" style="5" customWidth="1"/>
    <col min="6146" max="6146" width="58" style="5" customWidth="1"/>
    <col min="6147" max="6147" width="15.42578125" style="5" customWidth="1"/>
    <col min="6148" max="6148" width="15.28515625" style="5" customWidth="1"/>
    <col min="6149" max="6149" width="14.42578125" style="5" customWidth="1"/>
    <col min="6150" max="6152" width="0" style="5" hidden="1" customWidth="1"/>
    <col min="6153" max="6153" width="10.5703125" style="5" customWidth="1"/>
    <col min="6154" max="6154" width="12.42578125" style="5" customWidth="1"/>
    <col min="6155" max="6155" width="22" style="5" customWidth="1"/>
    <col min="6156" max="6400" width="9.140625" style="5"/>
    <col min="6401" max="6401" width="28.7109375" style="5" customWidth="1"/>
    <col min="6402" max="6402" width="58" style="5" customWidth="1"/>
    <col min="6403" max="6403" width="15.42578125" style="5" customWidth="1"/>
    <col min="6404" max="6404" width="15.28515625" style="5" customWidth="1"/>
    <col min="6405" max="6405" width="14.42578125" style="5" customWidth="1"/>
    <col min="6406" max="6408" width="0" style="5" hidden="1" customWidth="1"/>
    <col min="6409" max="6409" width="10.5703125" style="5" customWidth="1"/>
    <col min="6410" max="6410" width="12.42578125" style="5" customWidth="1"/>
    <col min="6411" max="6411" width="22" style="5" customWidth="1"/>
    <col min="6412" max="6656" width="9.140625" style="5"/>
    <col min="6657" max="6657" width="28.7109375" style="5" customWidth="1"/>
    <col min="6658" max="6658" width="58" style="5" customWidth="1"/>
    <col min="6659" max="6659" width="15.42578125" style="5" customWidth="1"/>
    <col min="6660" max="6660" width="15.28515625" style="5" customWidth="1"/>
    <col min="6661" max="6661" width="14.42578125" style="5" customWidth="1"/>
    <col min="6662" max="6664" width="0" style="5" hidden="1" customWidth="1"/>
    <col min="6665" max="6665" width="10.5703125" style="5" customWidth="1"/>
    <col min="6666" max="6666" width="12.42578125" style="5" customWidth="1"/>
    <col min="6667" max="6667" width="22" style="5" customWidth="1"/>
    <col min="6668" max="6912" width="9.140625" style="5"/>
    <col min="6913" max="6913" width="28.7109375" style="5" customWidth="1"/>
    <col min="6914" max="6914" width="58" style="5" customWidth="1"/>
    <col min="6915" max="6915" width="15.42578125" style="5" customWidth="1"/>
    <col min="6916" max="6916" width="15.28515625" style="5" customWidth="1"/>
    <col min="6917" max="6917" width="14.42578125" style="5" customWidth="1"/>
    <col min="6918" max="6920" width="0" style="5" hidden="1" customWidth="1"/>
    <col min="6921" max="6921" width="10.5703125" style="5" customWidth="1"/>
    <col min="6922" max="6922" width="12.42578125" style="5" customWidth="1"/>
    <col min="6923" max="6923" width="22" style="5" customWidth="1"/>
    <col min="6924" max="7168" width="9.140625" style="5"/>
    <col min="7169" max="7169" width="28.7109375" style="5" customWidth="1"/>
    <col min="7170" max="7170" width="58" style="5" customWidth="1"/>
    <col min="7171" max="7171" width="15.42578125" style="5" customWidth="1"/>
    <col min="7172" max="7172" width="15.28515625" style="5" customWidth="1"/>
    <col min="7173" max="7173" width="14.42578125" style="5" customWidth="1"/>
    <col min="7174" max="7176" width="0" style="5" hidden="1" customWidth="1"/>
    <col min="7177" max="7177" width="10.5703125" style="5" customWidth="1"/>
    <col min="7178" max="7178" width="12.42578125" style="5" customWidth="1"/>
    <col min="7179" max="7179" width="22" style="5" customWidth="1"/>
    <col min="7180" max="7424" width="9.140625" style="5"/>
    <col min="7425" max="7425" width="28.7109375" style="5" customWidth="1"/>
    <col min="7426" max="7426" width="58" style="5" customWidth="1"/>
    <col min="7427" max="7427" width="15.42578125" style="5" customWidth="1"/>
    <col min="7428" max="7428" width="15.28515625" style="5" customWidth="1"/>
    <col min="7429" max="7429" width="14.42578125" style="5" customWidth="1"/>
    <col min="7430" max="7432" width="0" style="5" hidden="1" customWidth="1"/>
    <col min="7433" max="7433" width="10.5703125" style="5" customWidth="1"/>
    <col min="7434" max="7434" width="12.42578125" style="5" customWidth="1"/>
    <col min="7435" max="7435" width="22" style="5" customWidth="1"/>
    <col min="7436" max="7680" width="9.140625" style="5"/>
    <col min="7681" max="7681" width="28.7109375" style="5" customWidth="1"/>
    <col min="7682" max="7682" width="58" style="5" customWidth="1"/>
    <col min="7683" max="7683" width="15.42578125" style="5" customWidth="1"/>
    <col min="7684" max="7684" width="15.28515625" style="5" customWidth="1"/>
    <col min="7685" max="7685" width="14.42578125" style="5" customWidth="1"/>
    <col min="7686" max="7688" width="0" style="5" hidden="1" customWidth="1"/>
    <col min="7689" max="7689" width="10.5703125" style="5" customWidth="1"/>
    <col min="7690" max="7690" width="12.42578125" style="5" customWidth="1"/>
    <col min="7691" max="7691" width="22" style="5" customWidth="1"/>
    <col min="7692" max="7936" width="9.140625" style="5"/>
    <col min="7937" max="7937" width="28.7109375" style="5" customWidth="1"/>
    <col min="7938" max="7938" width="58" style="5" customWidth="1"/>
    <col min="7939" max="7939" width="15.42578125" style="5" customWidth="1"/>
    <col min="7940" max="7940" width="15.28515625" style="5" customWidth="1"/>
    <col min="7941" max="7941" width="14.42578125" style="5" customWidth="1"/>
    <col min="7942" max="7944" width="0" style="5" hidden="1" customWidth="1"/>
    <col min="7945" max="7945" width="10.5703125" style="5" customWidth="1"/>
    <col min="7946" max="7946" width="12.42578125" style="5" customWidth="1"/>
    <col min="7947" max="7947" width="22" style="5" customWidth="1"/>
    <col min="7948" max="8192" width="9.140625" style="5"/>
    <col min="8193" max="8193" width="28.7109375" style="5" customWidth="1"/>
    <col min="8194" max="8194" width="58" style="5" customWidth="1"/>
    <col min="8195" max="8195" width="15.42578125" style="5" customWidth="1"/>
    <col min="8196" max="8196" width="15.28515625" style="5" customWidth="1"/>
    <col min="8197" max="8197" width="14.42578125" style="5" customWidth="1"/>
    <col min="8198" max="8200" width="0" style="5" hidden="1" customWidth="1"/>
    <col min="8201" max="8201" width="10.5703125" style="5" customWidth="1"/>
    <col min="8202" max="8202" width="12.42578125" style="5" customWidth="1"/>
    <col min="8203" max="8203" width="22" style="5" customWidth="1"/>
    <col min="8204" max="8448" width="9.140625" style="5"/>
    <col min="8449" max="8449" width="28.7109375" style="5" customWidth="1"/>
    <col min="8450" max="8450" width="58" style="5" customWidth="1"/>
    <col min="8451" max="8451" width="15.42578125" style="5" customWidth="1"/>
    <col min="8452" max="8452" width="15.28515625" style="5" customWidth="1"/>
    <col min="8453" max="8453" width="14.42578125" style="5" customWidth="1"/>
    <col min="8454" max="8456" width="0" style="5" hidden="1" customWidth="1"/>
    <col min="8457" max="8457" width="10.5703125" style="5" customWidth="1"/>
    <col min="8458" max="8458" width="12.42578125" style="5" customWidth="1"/>
    <col min="8459" max="8459" width="22" style="5" customWidth="1"/>
    <col min="8460" max="8704" width="9.140625" style="5"/>
    <col min="8705" max="8705" width="28.7109375" style="5" customWidth="1"/>
    <col min="8706" max="8706" width="58" style="5" customWidth="1"/>
    <col min="8707" max="8707" width="15.42578125" style="5" customWidth="1"/>
    <col min="8708" max="8708" width="15.28515625" style="5" customWidth="1"/>
    <col min="8709" max="8709" width="14.42578125" style="5" customWidth="1"/>
    <col min="8710" max="8712" width="0" style="5" hidden="1" customWidth="1"/>
    <col min="8713" max="8713" width="10.5703125" style="5" customWidth="1"/>
    <col min="8714" max="8714" width="12.42578125" style="5" customWidth="1"/>
    <col min="8715" max="8715" width="22" style="5" customWidth="1"/>
    <col min="8716" max="8960" width="9.140625" style="5"/>
    <col min="8961" max="8961" width="28.7109375" style="5" customWidth="1"/>
    <col min="8962" max="8962" width="58" style="5" customWidth="1"/>
    <col min="8963" max="8963" width="15.42578125" style="5" customWidth="1"/>
    <col min="8964" max="8964" width="15.28515625" style="5" customWidth="1"/>
    <col min="8965" max="8965" width="14.42578125" style="5" customWidth="1"/>
    <col min="8966" max="8968" width="0" style="5" hidden="1" customWidth="1"/>
    <col min="8969" max="8969" width="10.5703125" style="5" customWidth="1"/>
    <col min="8970" max="8970" width="12.42578125" style="5" customWidth="1"/>
    <col min="8971" max="8971" width="22" style="5" customWidth="1"/>
    <col min="8972" max="9216" width="9.140625" style="5"/>
    <col min="9217" max="9217" width="28.7109375" style="5" customWidth="1"/>
    <col min="9218" max="9218" width="58" style="5" customWidth="1"/>
    <col min="9219" max="9219" width="15.42578125" style="5" customWidth="1"/>
    <col min="9220" max="9220" width="15.28515625" style="5" customWidth="1"/>
    <col min="9221" max="9221" width="14.42578125" style="5" customWidth="1"/>
    <col min="9222" max="9224" width="0" style="5" hidden="1" customWidth="1"/>
    <col min="9225" max="9225" width="10.5703125" style="5" customWidth="1"/>
    <col min="9226" max="9226" width="12.42578125" style="5" customWidth="1"/>
    <col min="9227" max="9227" width="22" style="5" customWidth="1"/>
    <col min="9228" max="9472" width="9.140625" style="5"/>
    <col min="9473" max="9473" width="28.7109375" style="5" customWidth="1"/>
    <col min="9474" max="9474" width="58" style="5" customWidth="1"/>
    <col min="9475" max="9475" width="15.42578125" style="5" customWidth="1"/>
    <col min="9476" max="9476" width="15.28515625" style="5" customWidth="1"/>
    <col min="9477" max="9477" width="14.42578125" style="5" customWidth="1"/>
    <col min="9478" max="9480" width="0" style="5" hidden="1" customWidth="1"/>
    <col min="9481" max="9481" width="10.5703125" style="5" customWidth="1"/>
    <col min="9482" max="9482" width="12.42578125" style="5" customWidth="1"/>
    <col min="9483" max="9483" width="22" style="5" customWidth="1"/>
    <col min="9484" max="9728" width="9.140625" style="5"/>
    <col min="9729" max="9729" width="28.7109375" style="5" customWidth="1"/>
    <col min="9730" max="9730" width="58" style="5" customWidth="1"/>
    <col min="9731" max="9731" width="15.42578125" style="5" customWidth="1"/>
    <col min="9732" max="9732" width="15.28515625" style="5" customWidth="1"/>
    <col min="9733" max="9733" width="14.42578125" style="5" customWidth="1"/>
    <col min="9734" max="9736" width="0" style="5" hidden="1" customWidth="1"/>
    <col min="9737" max="9737" width="10.5703125" style="5" customWidth="1"/>
    <col min="9738" max="9738" width="12.42578125" style="5" customWidth="1"/>
    <col min="9739" max="9739" width="22" style="5" customWidth="1"/>
    <col min="9740" max="9984" width="9.140625" style="5"/>
    <col min="9985" max="9985" width="28.7109375" style="5" customWidth="1"/>
    <col min="9986" max="9986" width="58" style="5" customWidth="1"/>
    <col min="9987" max="9987" width="15.42578125" style="5" customWidth="1"/>
    <col min="9988" max="9988" width="15.28515625" style="5" customWidth="1"/>
    <col min="9989" max="9989" width="14.42578125" style="5" customWidth="1"/>
    <col min="9990" max="9992" width="0" style="5" hidden="1" customWidth="1"/>
    <col min="9993" max="9993" width="10.5703125" style="5" customWidth="1"/>
    <col min="9994" max="9994" width="12.42578125" style="5" customWidth="1"/>
    <col min="9995" max="9995" width="22" style="5" customWidth="1"/>
    <col min="9996" max="10240" width="9.140625" style="5"/>
    <col min="10241" max="10241" width="28.7109375" style="5" customWidth="1"/>
    <col min="10242" max="10242" width="58" style="5" customWidth="1"/>
    <col min="10243" max="10243" width="15.42578125" style="5" customWidth="1"/>
    <col min="10244" max="10244" width="15.28515625" style="5" customWidth="1"/>
    <col min="10245" max="10245" width="14.42578125" style="5" customWidth="1"/>
    <col min="10246" max="10248" width="0" style="5" hidden="1" customWidth="1"/>
    <col min="10249" max="10249" width="10.5703125" style="5" customWidth="1"/>
    <col min="10250" max="10250" width="12.42578125" style="5" customWidth="1"/>
    <col min="10251" max="10251" width="22" style="5" customWidth="1"/>
    <col min="10252" max="10496" width="9.140625" style="5"/>
    <col min="10497" max="10497" width="28.7109375" style="5" customWidth="1"/>
    <col min="10498" max="10498" width="58" style="5" customWidth="1"/>
    <col min="10499" max="10499" width="15.42578125" style="5" customWidth="1"/>
    <col min="10500" max="10500" width="15.28515625" style="5" customWidth="1"/>
    <col min="10501" max="10501" width="14.42578125" style="5" customWidth="1"/>
    <col min="10502" max="10504" width="0" style="5" hidden="1" customWidth="1"/>
    <col min="10505" max="10505" width="10.5703125" style="5" customWidth="1"/>
    <col min="10506" max="10506" width="12.42578125" style="5" customWidth="1"/>
    <col min="10507" max="10507" width="22" style="5" customWidth="1"/>
    <col min="10508" max="10752" width="9.140625" style="5"/>
    <col min="10753" max="10753" width="28.7109375" style="5" customWidth="1"/>
    <col min="10754" max="10754" width="58" style="5" customWidth="1"/>
    <col min="10755" max="10755" width="15.42578125" style="5" customWidth="1"/>
    <col min="10756" max="10756" width="15.28515625" style="5" customWidth="1"/>
    <col min="10757" max="10757" width="14.42578125" style="5" customWidth="1"/>
    <col min="10758" max="10760" width="0" style="5" hidden="1" customWidth="1"/>
    <col min="10761" max="10761" width="10.5703125" style="5" customWidth="1"/>
    <col min="10762" max="10762" width="12.42578125" style="5" customWidth="1"/>
    <col min="10763" max="10763" width="22" style="5" customWidth="1"/>
    <col min="10764" max="11008" width="9.140625" style="5"/>
    <col min="11009" max="11009" width="28.7109375" style="5" customWidth="1"/>
    <col min="11010" max="11010" width="58" style="5" customWidth="1"/>
    <col min="11011" max="11011" width="15.42578125" style="5" customWidth="1"/>
    <col min="11012" max="11012" width="15.28515625" style="5" customWidth="1"/>
    <col min="11013" max="11013" width="14.42578125" style="5" customWidth="1"/>
    <col min="11014" max="11016" width="0" style="5" hidden="1" customWidth="1"/>
    <col min="11017" max="11017" width="10.5703125" style="5" customWidth="1"/>
    <col min="11018" max="11018" width="12.42578125" style="5" customWidth="1"/>
    <col min="11019" max="11019" width="22" style="5" customWidth="1"/>
    <col min="11020" max="11264" width="9.140625" style="5"/>
    <col min="11265" max="11265" width="28.7109375" style="5" customWidth="1"/>
    <col min="11266" max="11266" width="58" style="5" customWidth="1"/>
    <col min="11267" max="11267" width="15.42578125" style="5" customWidth="1"/>
    <col min="11268" max="11268" width="15.28515625" style="5" customWidth="1"/>
    <col min="11269" max="11269" width="14.42578125" style="5" customWidth="1"/>
    <col min="11270" max="11272" width="0" style="5" hidden="1" customWidth="1"/>
    <col min="11273" max="11273" width="10.5703125" style="5" customWidth="1"/>
    <col min="11274" max="11274" width="12.42578125" style="5" customWidth="1"/>
    <col min="11275" max="11275" width="22" style="5" customWidth="1"/>
    <col min="11276" max="11520" width="9.140625" style="5"/>
    <col min="11521" max="11521" width="28.7109375" style="5" customWidth="1"/>
    <col min="11522" max="11522" width="58" style="5" customWidth="1"/>
    <col min="11523" max="11523" width="15.42578125" style="5" customWidth="1"/>
    <col min="11524" max="11524" width="15.28515625" style="5" customWidth="1"/>
    <col min="11525" max="11525" width="14.42578125" style="5" customWidth="1"/>
    <col min="11526" max="11528" width="0" style="5" hidden="1" customWidth="1"/>
    <col min="11529" max="11529" width="10.5703125" style="5" customWidth="1"/>
    <col min="11530" max="11530" width="12.42578125" style="5" customWidth="1"/>
    <col min="11531" max="11531" width="22" style="5" customWidth="1"/>
    <col min="11532" max="11776" width="9.140625" style="5"/>
    <col min="11777" max="11777" width="28.7109375" style="5" customWidth="1"/>
    <col min="11778" max="11778" width="58" style="5" customWidth="1"/>
    <col min="11779" max="11779" width="15.42578125" style="5" customWidth="1"/>
    <col min="11780" max="11780" width="15.28515625" style="5" customWidth="1"/>
    <col min="11781" max="11781" width="14.42578125" style="5" customWidth="1"/>
    <col min="11782" max="11784" width="0" style="5" hidden="1" customWidth="1"/>
    <col min="11785" max="11785" width="10.5703125" style="5" customWidth="1"/>
    <col min="11786" max="11786" width="12.42578125" style="5" customWidth="1"/>
    <col min="11787" max="11787" width="22" style="5" customWidth="1"/>
    <col min="11788" max="12032" width="9.140625" style="5"/>
    <col min="12033" max="12033" width="28.7109375" style="5" customWidth="1"/>
    <col min="12034" max="12034" width="58" style="5" customWidth="1"/>
    <col min="12035" max="12035" width="15.42578125" style="5" customWidth="1"/>
    <col min="12036" max="12036" width="15.28515625" style="5" customWidth="1"/>
    <col min="12037" max="12037" width="14.42578125" style="5" customWidth="1"/>
    <col min="12038" max="12040" width="0" style="5" hidden="1" customWidth="1"/>
    <col min="12041" max="12041" width="10.5703125" style="5" customWidth="1"/>
    <col min="12042" max="12042" width="12.42578125" style="5" customWidth="1"/>
    <col min="12043" max="12043" width="22" style="5" customWidth="1"/>
    <col min="12044" max="12288" width="9.140625" style="5"/>
    <col min="12289" max="12289" width="28.7109375" style="5" customWidth="1"/>
    <col min="12290" max="12290" width="58" style="5" customWidth="1"/>
    <col min="12291" max="12291" width="15.42578125" style="5" customWidth="1"/>
    <col min="12292" max="12292" width="15.28515625" style="5" customWidth="1"/>
    <col min="12293" max="12293" width="14.42578125" style="5" customWidth="1"/>
    <col min="12294" max="12296" width="0" style="5" hidden="1" customWidth="1"/>
    <col min="12297" max="12297" width="10.5703125" style="5" customWidth="1"/>
    <col min="12298" max="12298" width="12.42578125" style="5" customWidth="1"/>
    <col min="12299" max="12299" width="22" style="5" customWidth="1"/>
    <col min="12300" max="12544" width="9.140625" style="5"/>
    <col min="12545" max="12545" width="28.7109375" style="5" customWidth="1"/>
    <col min="12546" max="12546" width="58" style="5" customWidth="1"/>
    <col min="12547" max="12547" width="15.42578125" style="5" customWidth="1"/>
    <col min="12548" max="12548" width="15.28515625" style="5" customWidth="1"/>
    <col min="12549" max="12549" width="14.42578125" style="5" customWidth="1"/>
    <col min="12550" max="12552" width="0" style="5" hidden="1" customWidth="1"/>
    <col min="12553" max="12553" width="10.5703125" style="5" customWidth="1"/>
    <col min="12554" max="12554" width="12.42578125" style="5" customWidth="1"/>
    <col min="12555" max="12555" width="22" style="5" customWidth="1"/>
    <col min="12556" max="12800" width="9.140625" style="5"/>
    <col min="12801" max="12801" width="28.7109375" style="5" customWidth="1"/>
    <col min="12802" max="12802" width="58" style="5" customWidth="1"/>
    <col min="12803" max="12803" width="15.42578125" style="5" customWidth="1"/>
    <col min="12804" max="12804" width="15.28515625" style="5" customWidth="1"/>
    <col min="12805" max="12805" width="14.42578125" style="5" customWidth="1"/>
    <col min="12806" max="12808" width="0" style="5" hidden="1" customWidth="1"/>
    <col min="12809" max="12809" width="10.5703125" style="5" customWidth="1"/>
    <col min="12810" max="12810" width="12.42578125" style="5" customWidth="1"/>
    <col min="12811" max="12811" width="22" style="5" customWidth="1"/>
    <col min="12812" max="13056" width="9.140625" style="5"/>
    <col min="13057" max="13057" width="28.7109375" style="5" customWidth="1"/>
    <col min="13058" max="13058" width="58" style="5" customWidth="1"/>
    <col min="13059" max="13059" width="15.42578125" style="5" customWidth="1"/>
    <col min="13060" max="13060" width="15.28515625" style="5" customWidth="1"/>
    <col min="13061" max="13061" width="14.42578125" style="5" customWidth="1"/>
    <col min="13062" max="13064" width="0" style="5" hidden="1" customWidth="1"/>
    <col min="13065" max="13065" width="10.5703125" style="5" customWidth="1"/>
    <col min="13066" max="13066" width="12.42578125" style="5" customWidth="1"/>
    <col min="13067" max="13067" width="22" style="5" customWidth="1"/>
    <col min="13068" max="13312" width="9.140625" style="5"/>
    <col min="13313" max="13313" width="28.7109375" style="5" customWidth="1"/>
    <col min="13314" max="13314" width="58" style="5" customWidth="1"/>
    <col min="13315" max="13315" width="15.42578125" style="5" customWidth="1"/>
    <col min="13316" max="13316" width="15.28515625" style="5" customWidth="1"/>
    <col min="13317" max="13317" width="14.42578125" style="5" customWidth="1"/>
    <col min="13318" max="13320" width="0" style="5" hidden="1" customWidth="1"/>
    <col min="13321" max="13321" width="10.5703125" style="5" customWidth="1"/>
    <col min="13322" max="13322" width="12.42578125" style="5" customWidth="1"/>
    <col min="13323" max="13323" width="22" style="5" customWidth="1"/>
    <col min="13324" max="13568" width="9.140625" style="5"/>
    <col min="13569" max="13569" width="28.7109375" style="5" customWidth="1"/>
    <col min="13570" max="13570" width="58" style="5" customWidth="1"/>
    <col min="13571" max="13571" width="15.42578125" style="5" customWidth="1"/>
    <col min="13572" max="13572" width="15.28515625" style="5" customWidth="1"/>
    <col min="13573" max="13573" width="14.42578125" style="5" customWidth="1"/>
    <col min="13574" max="13576" width="0" style="5" hidden="1" customWidth="1"/>
    <col min="13577" max="13577" width="10.5703125" style="5" customWidth="1"/>
    <col min="13578" max="13578" width="12.42578125" style="5" customWidth="1"/>
    <col min="13579" max="13579" width="22" style="5" customWidth="1"/>
    <col min="13580" max="13824" width="9.140625" style="5"/>
    <col min="13825" max="13825" width="28.7109375" style="5" customWidth="1"/>
    <col min="13826" max="13826" width="58" style="5" customWidth="1"/>
    <col min="13827" max="13827" width="15.42578125" style="5" customWidth="1"/>
    <col min="13828" max="13828" width="15.28515625" style="5" customWidth="1"/>
    <col min="13829" max="13829" width="14.42578125" style="5" customWidth="1"/>
    <col min="13830" max="13832" width="0" style="5" hidden="1" customWidth="1"/>
    <col min="13833" max="13833" width="10.5703125" style="5" customWidth="1"/>
    <col min="13834" max="13834" width="12.42578125" style="5" customWidth="1"/>
    <col min="13835" max="13835" width="22" style="5" customWidth="1"/>
    <col min="13836" max="14080" width="9.140625" style="5"/>
    <col min="14081" max="14081" width="28.7109375" style="5" customWidth="1"/>
    <col min="14082" max="14082" width="58" style="5" customWidth="1"/>
    <col min="14083" max="14083" width="15.42578125" style="5" customWidth="1"/>
    <col min="14084" max="14084" width="15.28515625" style="5" customWidth="1"/>
    <col min="14085" max="14085" width="14.42578125" style="5" customWidth="1"/>
    <col min="14086" max="14088" width="0" style="5" hidden="1" customWidth="1"/>
    <col min="14089" max="14089" width="10.5703125" style="5" customWidth="1"/>
    <col min="14090" max="14090" width="12.42578125" style="5" customWidth="1"/>
    <col min="14091" max="14091" width="22" style="5" customWidth="1"/>
    <col min="14092" max="14336" width="9.140625" style="5"/>
    <col min="14337" max="14337" width="28.7109375" style="5" customWidth="1"/>
    <col min="14338" max="14338" width="58" style="5" customWidth="1"/>
    <col min="14339" max="14339" width="15.42578125" style="5" customWidth="1"/>
    <col min="14340" max="14340" width="15.28515625" style="5" customWidth="1"/>
    <col min="14341" max="14341" width="14.42578125" style="5" customWidth="1"/>
    <col min="14342" max="14344" width="0" style="5" hidden="1" customWidth="1"/>
    <col min="14345" max="14345" width="10.5703125" style="5" customWidth="1"/>
    <col min="14346" max="14346" width="12.42578125" style="5" customWidth="1"/>
    <col min="14347" max="14347" width="22" style="5" customWidth="1"/>
    <col min="14348" max="14592" width="9.140625" style="5"/>
    <col min="14593" max="14593" width="28.7109375" style="5" customWidth="1"/>
    <col min="14594" max="14594" width="58" style="5" customWidth="1"/>
    <col min="14595" max="14595" width="15.42578125" style="5" customWidth="1"/>
    <col min="14596" max="14596" width="15.28515625" style="5" customWidth="1"/>
    <col min="14597" max="14597" width="14.42578125" style="5" customWidth="1"/>
    <col min="14598" max="14600" width="0" style="5" hidden="1" customWidth="1"/>
    <col min="14601" max="14601" width="10.5703125" style="5" customWidth="1"/>
    <col min="14602" max="14602" width="12.42578125" style="5" customWidth="1"/>
    <col min="14603" max="14603" width="22" style="5" customWidth="1"/>
    <col min="14604" max="14848" width="9.140625" style="5"/>
    <col min="14849" max="14849" width="28.7109375" style="5" customWidth="1"/>
    <col min="14850" max="14850" width="58" style="5" customWidth="1"/>
    <col min="14851" max="14851" width="15.42578125" style="5" customWidth="1"/>
    <col min="14852" max="14852" width="15.28515625" style="5" customWidth="1"/>
    <col min="14853" max="14853" width="14.42578125" style="5" customWidth="1"/>
    <col min="14854" max="14856" width="0" style="5" hidden="1" customWidth="1"/>
    <col min="14857" max="14857" width="10.5703125" style="5" customWidth="1"/>
    <col min="14858" max="14858" width="12.42578125" style="5" customWidth="1"/>
    <col min="14859" max="14859" width="22" style="5" customWidth="1"/>
    <col min="14860" max="15104" width="9.140625" style="5"/>
    <col min="15105" max="15105" width="28.7109375" style="5" customWidth="1"/>
    <col min="15106" max="15106" width="58" style="5" customWidth="1"/>
    <col min="15107" max="15107" width="15.42578125" style="5" customWidth="1"/>
    <col min="15108" max="15108" width="15.28515625" style="5" customWidth="1"/>
    <col min="15109" max="15109" width="14.42578125" style="5" customWidth="1"/>
    <col min="15110" max="15112" width="0" style="5" hidden="1" customWidth="1"/>
    <col min="15113" max="15113" width="10.5703125" style="5" customWidth="1"/>
    <col min="15114" max="15114" width="12.42578125" style="5" customWidth="1"/>
    <col min="15115" max="15115" width="22" style="5" customWidth="1"/>
    <col min="15116" max="15360" width="9.140625" style="5"/>
    <col min="15361" max="15361" width="28.7109375" style="5" customWidth="1"/>
    <col min="15362" max="15362" width="58" style="5" customWidth="1"/>
    <col min="15363" max="15363" width="15.42578125" style="5" customWidth="1"/>
    <col min="15364" max="15364" width="15.28515625" style="5" customWidth="1"/>
    <col min="15365" max="15365" width="14.42578125" style="5" customWidth="1"/>
    <col min="15366" max="15368" width="0" style="5" hidden="1" customWidth="1"/>
    <col min="15369" max="15369" width="10.5703125" style="5" customWidth="1"/>
    <col min="15370" max="15370" width="12.42578125" style="5" customWidth="1"/>
    <col min="15371" max="15371" width="22" style="5" customWidth="1"/>
    <col min="15372" max="15616" width="9.140625" style="5"/>
    <col min="15617" max="15617" width="28.7109375" style="5" customWidth="1"/>
    <col min="15618" max="15618" width="58" style="5" customWidth="1"/>
    <col min="15619" max="15619" width="15.42578125" style="5" customWidth="1"/>
    <col min="15620" max="15620" width="15.28515625" style="5" customWidth="1"/>
    <col min="15621" max="15621" width="14.42578125" style="5" customWidth="1"/>
    <col min="15622" max="15624" width="0" style="5" hidden="1" customWidth="1"/>
    <col min="15625" max="15625" width="10.5703125" style="5" customWidth="1"/>
    <col min="15626" max="15626" width="12.42578125" style="5" customWidth="1"/>
    <col min="15627" max="15627" width="22" style="5" customWidth="1"/>
    <col min="15628" max="15872" width="9.140625" style="5"/>
    <col min="15873" max="15873" width="28.7109375" style="5" customWidth="1"/>
    <col min="15874" max="15874" width="58" style="5" customWidth="1"/>
    <col min="15875" max="15875" width="15.42578125" style="5" customWidth="1"/>
    <col min="15876" max="15876" width="15.28515625" style="5" customWidth="1"/>
    <col min="15877" max="15877" width="14.42578125" style="5" customWidth="1"/>
    <col min="15878" max="15880" width="0" style="5" hidden="1" customWidth="1"/>
    <col min="15881" max="15881" width="10.5703125" style="5" customWidth="1"/>
    <col min="15882" max="15882" width="12.42578125" style="5" customWidth="1"/>
    <col min="15883" max="15883" width="22" style="5" customWidth="1"/>
    <col min="15884" max="16128" width="9.140625" style="5"/>
    <col min="16129" max="16129" width="28.7109375" style="5" customWidth="1"/>
    <col min="16130" max="16130" width="58" style="5" customWidth="1"/>
    <col min="16131" max="16131" width="15.42578125" style="5" customWidth="1"/>
    <col min="16132" max="16132" width="15.28515625" style="5" customWidth="1"/>
    <col min="16133" max="16133" width="14.42578125" style="5" customWidth="1"/>
    <col min="16134" max="16136" width="0" style="5" hidden="1" customWidth="1"/>
    <col min="16137" max="16137" width="10.5703125" style="5" customWidth="1"/>
    <col min="16138" max="16138" width="12.42578125" style="5" customWidth="1"/>
    <col min="16139" max="16139" width="22" style="5" customWidth="1"/>
    <col min="16140" max="16384" width="9.140625" style="5"/>
  </cols>
  <sheetData>
    <row r="1" spans="1:30" ht="18" customHeight="1" x14ac:dyDescent="0.25">
      <c r="A1" s="1"/>
      <c r="B1" s="1"/>
      <c r="C1" s="30"/>
      <c r="D1" s="79" t="s">
        <v>22</v>
      </c>
      <c r="E1" s="79"/>
      <c r="F1" s="80"/>
      <c r="G1" s="80"/>
      <c r="H1" s="80"/>
      <c r="I1" s="80"/>
    </row>
    <row r="2" spans="1:30" ht="20.25" customHeight="1" x14ac:dyDescent="0.25">
      <c r="A2" s="6"/>
      <c r="B2" s="6"/>
      <c r="C2" s="79" t="s">
        <v>9</v>
      </c>
      <c r="D2" s="79"/>
      <c r="E2" s="79"/>
      <c r="F2" s="80"/>
      <c r="G2" s="80"/>
      <c r="H2" s="80"/>
      <c r="I2" s="80"/>
    </row>
    <row r="3" spans="1:30" ht="9.75" customHeight="1" x14ac:dyDescent="0.2">
      <c r="A3" s="6"/>
      <c r="B3" s="6"/>
      <c r="C3" s="29"/>
      <c r="D3" s="29"/>
      <c r="E3" s="29"/>
      <c r="F3" s="2"/>
      <c r="G3" s="3"/>
      <c r="H3" s="2"/>
    </row>
    <row r="4" spans="1:30" ht="42" customHeight="1" x14ac:dyDescent="0.2">
      <c r="A4" s="87" t="s">
        <v>35</v>
      </c>
      <c r="B4" s="87"/>
      <c r="C4" s="87"/>
      <c r="D4" s="87"/>
      <c r="E4" s="87"/>
      <c r="F4" s="87"/>
      <c r="G4" s="87"/>
      <c r="H4" s="87"/>
      <c r="I4" s="87"/>
    </row>
    <row r="5" spans="1:30" ht="18" customHeight="1" x14ac:dyDescent="0.25">
      <c r="A5" s="7"/>
      <c r="B5" s="8"/>
      <c r="C5" s="9"/>
      <c r="D5" s="9"/>
      <c r="E5" s="10"/>
      <c r="F5" s="2"/>
      <c r="G5" s="3"/>
      <c r="H5" s="2"/>
      <c r="I5" s="78" t="s">
        <v>0</v>
      </c>
    </row>
    <row r="6" spans="1:30" ht="68.25" customHeight="1" x14ac:dyDescent="0.2">
      <c r="A6" s="52" t="s">
        <v>14</v>
      </c>
      <c r="B6" s="52" t="s">
        <v>10</v>
      </c>
      <c r="C6" s="53" t="s">
        <v>38</v>
      </c>
      <c r="D6" s="53" t="s">
        <v>1</v>
      </c>
      <c r="E6" s="53" t="s">
        <v>64</v>
      </c>
      <c r="F6" s="54" t="s">
        <v>2</v>
      </c>
      <c r="G6" s="55" t="s">
        <v>3</v>
      </c>
      <c r="H6" s="54" t="s">
        <v>4</v>
      </c>
      <c r="I6" s="56" t="s">
        <v>20</v>
      </c>
      <c r="J6" s="11"/>
      <c r="K6" s="11"/>
      <c r="L6" s="11"/>
      <c r="M6" s="11"/>
      <c r="N6" s="11"/>
      <c r="O6" s="12"/>
      <c r="P6" s="12"/>
      <c r="Q6" s="12"/>
      <c r="R6" s="12"/>
      <c r="S6" s="12"/>
      <c r="T6" s="12"/>
      <c r="U6" s="12"/>
      <c r="V6"/>
      <c r="W6"/>
      <c r="X6"/>
      <c r="Y6"/>
      <c r="Z6"/>
      <c r="AA6"/>
      <c r="AB6" s="12"/>
      <c r="AC6" s="12"/>
      <c r="AD6" s="12"/>
    </row>
    <row r="7" spans="1:30" s="17" customFormat="1" ht="22.5" customHeight="1" x14ac:dyDescent="0.2">
      <c r="A7" s="13">
        <v>1</v>
      </c>
      <c r="B7" s="13">
        <v>2</v>
      </c>
      <c r="C7" s="13">
        <v>3</v>
      </c>
      <c r="D7" s="13">
        <v>4</v>
      </c>
      <c r="E7" s="13">
        <v>5</v>
      </c>
      <c r="F7" s="13">
        <v>6</v>
      </c>
      <c r="G7" s="14">
        <v>8</v>
      </c>
      <c r="H7" s="13">
        <v>9</v>
      </c>
      <c r="I7" s="62">
        <v>6</v>
      </c>
      <c r="J7" s="15"/>
      <c r="K7" s="15"/>
      <c r="L7" s="15"/>
      <c r="M7" s="15"/>
      <c r="N7" s="16"/>
      <c r="O7" s="16"/>
      <c r="P7" s="16"/>
      <c r="Q7" s="16"/>
      <c r="R7" s="16"/>
      <c r="S7" s="16"/>
      <c r="T7" s="16"/>
      <c r="U7" s="16"/>
      <c r="V7"/>
      <c r="W7"/>
      <c r="X7"/>
      <c r="Y7"/>
      <c r="Z7"/>
      <c r="AA7"/>
      <c r="AB7" s="16"/>
      <c r="AC7" s="16"/>
      <c r="AD7" s="16"/>
    </row>
    <row r="8" spans="1:30" ht="47.25" customHeight="1" x14ac:dyDescent="0.25">
      <c r="A8" s="93" t="s">
        <v>12</v>
      </c>
      <c r="B8" s="72" t="s">
        <v>36</v>
      </c>
      <c r="C8" s="65">
        <v>65819.75</v>
      </c>
      <c r="D8" s="58">
        <v>3000</v>
      </c>
      <c r="E8" s="31">
        <f t="shared" ref="E8:E10" si="0">C8+D8</f>
        <v>68819.75</v>
      </c>
      <c r="F8" s="37"/>
      <c r="G8" s="20"/>
      <c r="H8" s="37"/>
      <c r="I8" s="90" t="s">
        <v>48</v>
      </c>
    </row>
    <row r="9" spans="1:30" ht="63" customHeight="1" x14ac:dyDescent="0.25">
      <c r="A9" s="94"/>
      <c r="B9" s="72" t="s">
        <v>37</v>
      </c>
      <c r="C9" s="37">
        <v>13563.7</v>
      </c>
      <c r="D9" s="58">
        <v>2000</v>
      </c>
      <c r="E9" s="31">
        <f t="shared" si="0"/>
        <v>15563.7</v>
      </c>
      <c r="F9" s="37"/>
      <c r="G9" s="20"/>
      <c r="H9" s="37"/>
      <c r="I9" s="91"/>
    </row>
    <row r="10" spans="1:30" ht="24.75" customHeight="1" x14ac:dyDescent="0.25">
      <c r="A10" s="95"/>
      <c r="B10" s="72" t="s">
        <v>39</v>
      </c>
      <c r="C10" s="66">
        <v>12</v>
      </c>
      <c r="D10" s="58">
        <v>4.26</v>
      </c>
      <c r="E10" s="31">
        <f t="shared" si="0"/>
        <v>16.259999999999998</v>
      </c>
      <c r="F10" s="37"/>
      <c r="G10" s="20"/>
      <c r="H10" s="37"/>
      <c r="I10" s="92"/>
    </row>
    <row r="11" spans="1:30" s="4" customFormat="1" ht="35.25" customHeight="1" x14ac:dyDescent="0.25">
      <c r="A11" s="85" t="s">
        <v>16</v>
      </c>
      <c r="B11" s="86"/>
      <c r="C11" s="42">
        <f>C8+C9+C10</f>
        <v>79395.45</v>
      </c>
      <c r="D11" s="42">
        <f t="shared" ref="D11:E11" si="1">D8+D9+D10</f>
        <v>5004.26</v>
      </c>
      <c r="E11" s="42">
        <f t="shared" si="1"/>
        <v>84399.709999999992</v>
      </c>
      <c r="F11" s="18" t="e">
        <f>#REF!+#REF!+#REF!+#REF!+#REF!+#REF!+#REF!+#REF!+#REF!+#REF!</f>
        <v>#REF!</v>
      </c>
      <c r="G11" s="18" t="e">
        <f>#REF!+#REF!+#REF!+#REF!+#REF!+#REF!+#REF!+#REF!+#REF!+#REF!</f>
        <v>#REF!</v>
      </c>
      <c r="H11" s="18" t="e">
        <f>#REF!+#REF!+#REF!+#REF!+#REF!+#REF!+#REF!+#REF!+#REF!+#REF!</f>
        <v>#REF!</v>
      </c>
      <c r="I11" s="34"/>
    </row>
    <row r="12" spans="1:30" s="4" customFormat="1" ht="63" customHeight="1" x14ac:dyDescent="0.25">
      <c r="A12" s="69" t="s">
        <v>44</v>
      </c>
      <c r="B12" s="68"/>
      <c r="C12" s="31">
        <v>823.6</v>
      </c>
      <c r="D12" s="31">
        <v>500</v>
      </c>
      <c r="E12" s="31">
        <f>C12+D12</f>
        <v>1323.6</v>
      </c>
      <c r="F12" s="18"/>
      <c r="G12" s="18"/>
      <c r="H12" s="18"/>
      <c r="I12" s="36" t="s">
        <v>55</v>
      </c>
    </row>
    <row r="13" spans="1:30" s="4" customFormat="1" ht="36.75" customHeight="1" x14ac:dyDescent="0.25">
      <c r="A13" s="85" t="s">
        <v>45</v>
      </c>
      <c r="B13" s="86"/>
      <c r="C13" s="42">
        <f>C12</f>
        <v>823.6</v>
      </c>
      <c r="D13" s="42">
        <f>D12</f>
        <v>500</v>
      </c>
      <c r="E13" s="42">
        <f>E12</f>
        <v>1323.6</v>
      </c>
      <c r="F13" s="18"/>
      <c r="G13" s="18"/>
      <c r="H13" s="18"/>
      <c r="I13" s="34"/>
    </row>
    <row r="14" spans="1:30" s="4" customFormat="1" ht="205.5" customHeight="1" x14ac:dyDescent="0.25">
      <c r="A14" s="93" t="s">
        <v>11</v>
      </c>
      <c r="B14" s="43" t="s">
        <v>23</v>
      </c>
      <c r="C14" s="32">
        <v>66858.28</v>
      </c>
      <c r="D14" s="32">
        <v>-5292.04</v>
      </c>
      <c r="E14" s="31">
        <f t="shared" ref="E14" si="2">C14+D14</f>
        <v>61566.239999999998</v>
      </c>
      <c r="F14" s="41"/>
      <c r="G14" s="41"/>
      <c r="H14" s="41"/>
      <c r="I14" s="73" t="s">
        <v>59</v>
      </c>
    </row>
    <row r="15" spans="1:30" s="19" customFormat="1" ht="135" customHeight="1" x14ac:dyDescent="0.25">
      <c r="A15" s="96"/>
      <c r="B15" s="71" t="s">
        <v>47</v>
      </c>
      <c r="C15" s="31">
        <v>0</v>
      </c>
      <c r="D15" s="31">
        <v>0.14000000000000001</v>
      </c>
      <c r="E15" s="31">
        <f t="shared" ref="E15:E21" si="3">C15+D15</f>
        <v>0.14000000000000001</v>
      </c>
      <c r="F15" s="23"/>
      <c r="G15" s="23"/>
      <c r="H15" s="23"/>
      <c r="I15" s="59" t="s">
        <v>51</v>
      </c>
      <c r="J15" s="21"/>
      <c r="K15" s="21"/>
      <c r="L15" s="21"/>
      <c r="M15" s="21"/>
    </row>
    <row r="16" spans="1:30" s="19" customFormat="1" ht="84.75" customHeight="1" x14ac:dyDescent="0.25">
      <c r="A16" s="96"/>
      <c r="B16" s="36" t="s">
        <v>28</v>
      </c>
      <c r="C16" s="31">
        <v>828.2</v>
      </c>
      <c r="D16" s="31">
        <v>2470.29</v>
      </c>
      <c r="E16" s="31">
        <f t="shared" si="3"/>
        <v>3298.49</v>
      </c>
      <c r="F16" s="23"/>
      <c r="G16" s="23"/>
      <c r="H16" s="23"/>
      <c r="I16" s="61" t="s">
        <v>49</v>
      </c>
      <c r="J16" s="21"/>
      <c r="K16" s="21"/>
      <c r="L16" s="21"/>
      <c r="M16" s="21"/>
    </row>
    <row r="17" spans="1:13" s="19" customFormat="1" ht="140.25" customHeight="1" x14ac:dyDescent="0.25">
      <c r="A17" s="96"/>
      <c r="B17" s="36" t="s">
        <v>41</v>
      </c>
      <c r="C17" s="31">
        <v>11326</v>
      </c>
      <c r="D17" s="31">
        <v>-3097.66</v>
      </c>
      <c r="E17" s="31">
        <f t="shared" si="3"/>
        <v>8228.34</v>
      </c>
      <c r="F17" s="23"/>
      <c r="G17" s="23"/>
      <c r="H17" s="23"/>
      <c r="I17" s="60" t="s">
        <v>50</v>
      </c>
      <c r="J17" s="21"/>
      <c r="K17" s="21"/>
      <c r="L17" s="21"/>
      <c r="M17" s="21"/>
    </row>
    <row r="18" spans="1:13" s="19" customFormat="1" ht="81.75" customHeight="1" x14ac:dyDescent="0.25">
      <c r="A18" s="96"/>
      <c r="B18" s="72" t="s">
        <v>27</v>
      </c>
      <c r="C18" s="31">
        <v>19384.3</v>
      </c>
      <c r="D18" s="31">
        <v>2379.7800000000002</v>
      </c>
      <c r="E18" s="31">
        <f t="shared" si="3"/>
        <v>21764.079999999998</v>
      </c>
      <c r="F18" s="23"/>
      <c r="G18" s="23"/>
      <c r="H18" s="23"/>
      <c r="I18" s="61" t="s">
        <v>58</v>
      </c>
      <c r="J18" s="21"/>
      <c r="K18" s="21"/>
      <c r="L18" s="21"/>
      <c r="M18" s="21"/>
    </row>
    <row r="19" spans="1:13" s="19" customFormat="1" ht="140.25" customHeight="1" x14ac:dyDescent="0.25">
      <c r="A19" s="96"/>
      <c r="B19" s="74" t="s">
        <v>40</v>
      </c>
      <c r="C19" s="31">
        <v>527.70000000000005</v>
      </c>
      <c r="D19" s="31">
        <v>3522.87</v>
      </c>
      <c r="E19" s="31">
        <f t="shared" si="3"/>
        <v>4050.5699999999997</v>
      </c>
      <c r="F19" s="23"/>
      <c r="G19" s="23"/>
      <c r="H19" s="23"/>
      <c r="I19" s="61" t="s">
        <v>52</v>
      </c>
      <c r="J19" s="21"/>
      <c r="K19" s="21"/>
      <c r="L19" s="21"/>
      <c r="M19" s="21"/>
    </row>
    <row r="20" spans="1:13" s="19" customFormat="1" ht="144" customHeight="1" x14ac:dyDescent="0.25">
      <c r="A20" s="96"/>
      <c r="B20" s="75" t="s">
        <v>21</v>
      </c>
      <c r="C20" s="31">
        <v>0</v>
      </c>
      <c r="D20" s="31">
        <v>0.1</v>
      </c>
      <c r="E20" s="31">
        <f t="shared" si="3"/>
        <v>0.1</v>
      </c>
      <c r="F20" s="23"/>
      <c r="G20" s="23"/>
      <c r="H20" s="23"/>
      <c r="I20" s="60" t="s">
        <v>53</v>
      </c>
      <c r="J20" s="21"/>
      <c r="K20" s="21"/>
      <c r="L20" s="21"/>
      <c r="M20" s="21"/>
    </row>
    <row r="21" spans="1:13" s="19" customFormat="1" ht="38.25" customHeight="1" x14ac:dyDescent="0.25">
      <c r="A21" s="95"/>
      <c r="B21" s="33" t="s">
        <v>8</v>
      </c>
      <c r="C21" s="31">
        <v>0</v>
      </c>
      <c r="D21" s="31">
        <v>16.52</v>
      </c>
      <c r="E21" s="31">
        <f t="shared" si="3"/>
        <v>16.52</v>
      </c>
      <c r="F21" s="23"/>
      <c r="G21" s="23"/>
      <c r="H21" s="23"/>
      <c r="I21" s="61" t="s">
        <v>54</v>
      </c>
      <c r="J21" s="21"/>
      <c r="K21" s="21"/>
      <c r="L21" s="21"/>
      <c r="M21" s="21"/>
    </row>
    <row r="22" spans="1:13" s="19" customFormat="1" ht="25.5" customHeight="1" x14ac:dyDescent="0.25">
      <c r="A22" s="85" t="s">
        <v>15</v>
      </c>
      <c r="B22" s="86"/>
      <c r="C22" s="42">
        <f>SUM(C14:C21)</f>
        <v>98924.479999999996</v>
      </c>
      <c r="D22" s="42">
        <f>D14+D15+D16+D17+D18+D19+D20+D21</f>
        <v>5.6488147492927965E-13</v>
      </c>
      <c r="E22" s="42">
        <f>SUM(E14:E21)</f>
        <v>98924.479999999996</v>
      </c>
      <c r="F22" s="23"/>
      <c r="G22" s="23"/>
      <c r="H22" s="23"/>
      <c r="I22" s="35"/>
      <c r="J22" s="21"/>
      <c r="K22" s="21"/>
      <c r="L22" s="21"/>
      <c r="M22" s="21"/>
    </row>
    <row r="23" spans="1:13" s="19" customFormat="1" ht="60.75" customHeight="1" x14ac:dyDescent="0.25">
      <c r="A23" s="93" t="s">
        <v>13</v>
      </c>
      <c r="B23" s="63" t="s">
        <v>24</v>
      </c>
      <c r="C23" s="32">
        <v>0</v>
      </c>
      <c r="D23" s="32">
        <v>8.1199999999999992</v>
      </c>
      <c r="E23" s="31">
        <f t="shared" ref="E23:E25" si="4">C23+D23</f>
        <v>8.1199999999999992</v>
      </c>
      <c r="F23" s="23"/>
      <c r="G23" s="23"/>
      <c r="H23" s="23"/>
      <c r="I23" s="38" t="s">
        <v>60</v>
      </c>
      <c r="J23" s="21"/>
      <c r="K23" s="57"/>
      <c r="L23" s="21"/>
      <c r="M23" s="21"/>
    </row>
    <row r="24" spans="1:13" s="19" customFormat="1" ht="84" customHeight="1" x14ac:dyDescent="0.25">
      <c r="A24" s="94"/>
      <c r="B24" s="76" t="s">
        <v>7</v>
      </c>
      <c r="C24" s="32">
        <v>3281.04</v>
      </c>
      <c r="D24" s="32">
        <v>2583.64</v>
      </c>
      <c r="E24" s="31">
        <f t="shared" si="4"/>
        <v>5864.68</v>
      </c>
      <c r="F24" s="23"/>
      <c r="G24" s="23"/>
      <c r="H24" s="23"/>
      <c r="I24" s="38" t="s">
        <v>61</v>
      </c>
      <c r="J24" s="21"/>
      <c r="K24" s="57"/>
      <c r="L24" s="21"/>
      <c r="M24" s="21"/>
    </row>
    <row r="25" spans="1:13" s="19" customFormat="1" ht="48.75" customHeight="1" x14ac:dyDescent="0.25">
      <c r="A25" s="95"/>
      <c r="B25" s="76" t="s">
        <v>8</v>
      </c>
      <c r="C25" s="32">
        <v>500</v>
      </c>
      <c r="D25" s="31">
        <v>225.25</v>
      </c>
      <c r="E25" s="31">
        <f t="shared" si="4"/>
        <v>725.25</v>
      </c>
      <c r="F25" s="23"/>
      <c r="G25" s="23"/>
      <c r="H25" s="23"/>
      <c r="I25" s="38" t="s">
        <v>62</v>
      </c>
      <c r="J25" s="21"/>
      <c r="K25" s="57"/>
      <c r="L25" s="21"/>
      <c r="M25" s="21"/>
    </row>
    <row r="26" spans="1:13" s="19" customFormat="1" ht="24" customHeight="1" x14ac:dyDescent="0.25">
      <c r="A26" s="85" t="s">
        <v>17</v>
      </c>
      <c r="B26" s="86"/>
      <c r="C26" s="42">
        <f>C23+C24+C25</f>
        <v>3781.04</v>
      </c>
      <c r="D26" s="42">
        <f t="shared" ref="D26:E26" si="5">D23+D24+D25</f>
        <v>2817.0099999999998</v>
      </c>
      <c r="E26" s="42">
        <f t="shared" si="5"/>
        <v>6598.05</v>
      </c>
      <c r="F26" s="23"/>
      <c r="G26" s="23"/>
      <c r="H26" s="23"/>
      <c r="I26" s="35"/>
      <c r="J26" s="21"/>
      <c r="K26" s="21"/>
      <c r="L26" s="21"/>
      <c r="M26" s="21"/>
    </row>
    <row r="27" spans="1:13" s="19" customFormat="1" ht="64.5" customHeight="1" x14ac:dyDescent="0.25">
      <c r="A27" s="39" t="s">
        <v>29</v>
      </c>
      <c r="B27" s="33" t="s">
        <v>8</v>
      </c>
      <c r="C27" s="45">
        <v>0</v>
      </c>
      <c r="D27" s="23">
        <v>127.98</v>
      </c>
      <c r="E27" s="31">
        <f>C27+D27</f>
        <v>127.98</v>
      </c>
      <c r="F27" s="23"/>
      <c r="G27" s="22"/>
      <c r="H27" s="23"/>
      <c r="I27" s="90" t="s">
        <v>62</v>
      </c>
      <c r="J27" s="21"/>
      <c r="K27" s="21"/>
      <c r="L27" s="21"/>
      <c r="M27" s="21"/>
    </row>
    <row r="28" spans="1:13" s="19" customFormat="1" ht="33" customHeight="1" x14ac:dyDescent="0.25">
      <c r="A28" s="88" t="s">
        <v>25</v>
      </c>
      <c r="B28" s="89"/>
      <c r="C28" s="44">
        <f>C27</f>
        <v>0</v>
      </c>
      <c r="D28" s="44">
        <f t="shared" ref="D28:E28" si="6">D27</f>
        <v>127.98</v>
      </c>
      <c r="E28" s="44">
        <f t="shared" si="6"/>
        <v>127.98</v>
      </c>
      <c r="F28" s="23"/>
      <c r="G28" s="22"/>
      <c r="H28" s="23"/>
      <c r="I28" s="91"/>
      <c r="J28" s="21"/>
      <c r="K28" s="21"/>
      <c r="L28" s="21"/>
      <c r="M28" s="21"/>
    </row>
    <row r="29" spans="1:13" s="19" customFormat="1" ht="53.25" customHeight="1" x14ac:dyDescent="0.25">
      <c r="A29" s="40" t="s">
        <v>30</v>
      </c>
      <c r="B29" s="33" t="s">
        <v>8</v>
      </c>
      <c r="C29" s="23">
        <v>0</v>
      </c>
      <c r="D29" s="23">
        <v>200</v>
      </c>
      <c r="E29" s="31">
        <f>C29+D29</f>
        <v>200</v>
      </c>
      <c r="F29" s="23"/>
      <c r="G29" s="22"/>
      <c r="H29" s="23"/>
      <c r="I29" s="91"/>
      <c r="J29" s="21"/>
      <c r="K29" s="57"/>
      <c r="L29" s="21"/>
      <c r="M29" s="21"/>
    </row>
    <row r="30" spans="1:13" s="19" customFormat="1" ht="30" customHeight="1" x14ac:dyDescent="0.25">
      <c r="A30" s="85" t="s">
        <v>18</v>
      </c>
      <c r="B30" s="86"/>
      <c r="C30" s="44">
        <f>C29</f>
        <v>0</v>
      </c>
      <c r="D30" s="44">
        <f>D29</f>
        <v>200</v>
      </c>
      <c r="E30" s="44">
        <f>E29</f>
        <v>200</v>
      </c>
      <c r="F30" s="23"/>
      <c r="G30" s="22"/>
      <c r="H30" s="23"/>
      <c r="I30" s="91"/>
      <c r="J30" s="21"/>
      <c r="K30" s="21"/>
      <c r="L30" s="21"/>
      <c r="M30" s="21"/>
    </row>
    <row r="31" spans="1:13" s="19" customFormat="1" ht="36" customHeight="1" x14ac:dyDescent="0.25">
      <c r="A31" s="67" t="s">
        <v>43</v>
      </c>
      <c r="B31" s="33" t="s">
        <v>8</v>
      </c>
      <c r="C31" s="23">
        <v>0</v>
      </c>
      <c r="D31" s="23">
        <v>24</v>
      </c>
      <c r="E31" s="31">
        <f>C31+D31</f>
        <v>24</v>
      </c>
      <c r="F31" s="23"/>
      <c r="G31" s="22"/>
      <c r="H31" s="23"/>
      <c r="I31" s="91"/>
      <c r="J31" s="21"/>
      <c r="K31" s="21"/>
      <c r="L31" s="21"/>
      <c r="M31" s="21"/>
    </row>
    <row r="32" spans="1:13" s="19" customFormat="1" ht="33.75" customHeight="1" x14ac:dyDescent="0.25">
      <c r="A32" s="88" t="s">
        <v>42</v>
      </c>
      <c r="B32" s="89"/>
      <c r="C32" s="44">
        <f>C31</f>
        <v>0</v>
      </c>
      <c r="D32" s="44">
        <f>D31</f>
        <v>24</v>
      </c>
      <c r="E32" s="44">
        <f>E31</f>
        <v>24</v>
      </c>
      <c r="F32" s="23"/>
      <c r="G32" s="22"/>
      <c r="H32" s="23"/>
      <c r="I32" s="91"/>
      <c r="J32" s="21"/>
      <c r="K32" s="21"/>
      <c r="L32" s="21"/>
      <c r="M32" s="21"/>
    </row>
    <row r="33" spans="1:13" s="19" customFormat="1" ht="63.75" customHeight="1" x14ac:dyDescent="0.25">
      <c r="A33" s="39" t="s">
        <v>33</v>
      </c>
      <c r="B33" s="33" t="s">
        <v>8</v>
      </c>
      <c r="C33" s="45">
        <v>0</v>
      </c>
      <c r="D33" s="23">
        <v>13.5</v>
      </c>
      <c r="E33" s="31">
        <f>C33+D33</f>
        <v>13.5</v>
      </c>
      <c r="F33" s="23"/>
      <c r="G33" s="22"/>
      <c r="H33" s="23"/>
      <c r="I33" s="91"/>
      <c r="J33" s="21"/>
      <c r="K33" s="21"/>
      <c r="L33" s="21"/>
      <c r="M33" s="21"/>
    </row>
    <row r="34" spans="1:13" s="19" customFormat="1" ht="33" customHeight="1" x14ac:dyDescent="0.25">
      <c r="A34" s="88" t="s">
        <v>34</v>
      </c>
      <c r="B34" s="89"/>
      <c r="C34" s="44">
        <f>C33</f>
        <v>0</v>
      </c>
      <c r="D34" s="44">
        <f t="shared" ref="D34:E34" si="7">D33</f>
        <v>13.5</v>
      </c>
      <c r="E34" s="44">
        <f t="shared" si="7"/>
        <v>13.5</v>
      </c>
      <c r="F34" s="23"/>
      <c r="G34" s="22"/>
      <c r="H34" s="23"/>
      <c r="I34" s="91"/>
      <c r="J34" s="21"/>
      <c r="K34" s="21"/>
      <c r="L34" s="21"/>
      <c r="M34" s="21"/>
    </row>
    <row r="35" spans="1:13" s="19" customFormat="1" ht="39" customHeight="1" x14ac:dyDescent="0.25">
      <c r="A35" s="39" t="s">
        <v>56</v>
      </c>
      <c r="B35" s="33" t="s">
        <v>8</v>
      </c>
      <c r="C35" s="23">
        <v>0</v>
      </c>
      <c r="D35" s="23">
        <v>5</v>
      </c>
      <c r="E35" s="23">
        <f>D35</f>
        <v>5</v>
      </c>
      <c r="F35" s="23"/>
      <c r="G35" s="22"/>
      <c r="H35" s="23"/>
      <c r="I35" s="91"/>
      <c r="J35" s="21"/>
      <c r="K35" s="21"/>
      <c r="L35" s="21"/>
      <c r="M35" s="21"/>
    </row>
    <row r="36" spans="1:13" s="19" customFormat="1" ht="33" customHeight="1" x14ac:dyDescent="0.25">
      <c r="A36" s="88" t="s">
        <v>57</v>
      </c>
      <c r="B36" s="89"/>
      <c r="C36" s="44">
        <f>C35</f>
        <v>0</v>
      </c>
      <c r="D36" s="44">
        <f>D35</f>
        <v>5</v>
      </c>
      <c r="E36" s="44">
        <f>E35</f>
        <v>5</v>
      </c>
      <c r="F36" s="23"/>
      <c r="G36" s="22"/>
      <c r="H36" s="23"/>
      <c r="I36" s="91"/>
      <c r="J36" s="21"/>
      <c r="K36" s="21"/>
      <c r="L36" s="21"/>
      <c r="M36" s="21"/>
    </row>
    <row r="37" spans="1:13" s="19" customFormat="1" ht="30" customHeight="1" x14ac:dyDescent="0.25">
      <c r="A37" s="39" t="s">
        <v>31</v>
      </c>
      <c r="B37" s="33" t="s">
        <v>8</v>
      </c>
      <c r="C37" s="45">
        <v>629.9</v>
      </c>
      <c r="D37" s="23">
        <v>1308.25</v>
      </c>
      <c r="E37" s="31">
        <f>C37+D37</f>
        <v>1938.15</v>
      </c>
      <c r="F37" s="23"/>
      <c r="G37" s="22"/>
      <c r="H37" s="23"/>
      <c r="I37" s="91"/>
      <c r="J37" s="21"/>
      <c r="K37" s="57"/>
      <c r="L37" s="21"/>
      <c r="M37" s="21"/>
    </row>
    <row r="38" spans="1:13" s="19" customFormat="1" ht="28.5" customHeight="1" x14ac:dyDescent="0.25">
      <c r="A38" s="88" t="s">
        <v>32</v>
      </c>
      <c r="B38" s="89"/>
      <c r="C38" s="44">
        <f>C37</f>
        <v>629.9</v>
      </c>
      <c r="D38" s="44">
        <f t="shared" ref="D38:E38" si="8">D37</f>
        <v>1308.25</v>
      </c>
      <c r="E38" s="44">
        <f t="shared" si="8"/>
        <v>1938.15</v>
      </c>
      <c r="F38" s="23"/>
      <c r="G38" s="22"/>
      <c r="H38" s="23"/>
      <c r="I38" s="92"/>
      <c r="J38" s="21"/>
      <c r="K38" s="21"/>
      <c r="L38" s="21"/>
      <c r="M38" s="21"/>
    </row>
    <row r="39" spans="1:13" s="19" customFormat="1" ht="62.25" customHeight="1" x14ac:dyDescent="0.25">
      <c r="A39" s="67" t="s">
        <v>63</v>
      </c>
      <c r="B39" s="70"/>
      <c r="C39" s="23">
        <v>0</v>
      </c>
      <c r="D39" s="23">
        <v>2052.13</v>
      </c>
      <c r="E39" s="23">
        <f>C39+D39</f>
        <v>2052.13</v>
      </c>
      <c r="F39" s="23"/>
      <c r="G39" s="22"/>
      <c r="H39" s="23"/>
      <c r="I39" s="77" t="s">
        <v>65</v>
      </c>
      <c r="J39" s="21"/>
      <c r="K39" s="21"/>
      <c r="L39" s="21"/>
      <c r="M39" s="21"/>
    </row>
    <row r="40" spans="1:13" s="19" customFormat="1" ht="28.5" customHeight="1" x14ac:dyDescent="0.25">
      <c r="A40" s="88" t="s">
        <v>46</v>
      </c>
      <c r="B40" s="89"/>
      <c r="C40" s="44">
        <f>C39</f>
        <v>0</v>
      </c>
      <c r="D40" s="44">
        <f>D39</f>
        <v>2052.13</v>
      </c>
      <c r="E40" s="44">
        <f>E39</f>
        <v>2052.13</v>
      </c>
      <c r="F40" s="23"/>
      <c r="G40" s="22"/>
      <c r="H40" s="23"/>
      <c r="I40" s="64"/>
      <c r="J40" s="21"/>
      <c r="K40" s="21"/>
      <c r="L40" s="21"/>
      <c r="M40" s="21"/>
    </row>
    <row r="41" spans="1:13" s="19" customFormat="1" ht="21" customHeight="1" x14ac:dyDescent="0.25">
      <c r="A41" s="81" t="s">
        <v>19</v>
      </c>
      <c r="B41" s="82"/>
      <c r="C41" s="31">
        <f>C43+C44</f>
        <v>785873.89</v>
      </c>
      <c r="D41" s="31">
        <f>D43+D44</f>
        <v>12052.130000000001</v>
      </c>
      <c r="E41" s="31">
        <f>E43+E44</f>
        <v>797926.02</v>
      </c>
      <c r="F41" s="23"/>
      <c r="G41" s="22"/>
      <c r="H41" s="23"/>
      <c r="I41" s="35"/>
      <c r="J41" s="21"/>
      <c r="K41" s="21"/>
      <c r="L41" s="21"/>
      <c r="M41" s="21"/>
    </row>
    <row r="42" spans="1:13" s="19" customFormat="1" ht="15.75" x14ac:dyDescent="0.25">
      <c r="A42" s="83" t="s">
        <v>26</v>
      </c>
      <c r="B42" s="84"/>
      <c r="C42" s="84"/>
      <c r="D42" s="84"/>
      <c r="E42" s="84"/>
      <c r="F42" s="23"/>
      <c r="G42" s="22"/>
      <c r="H42" s="23"/>
      <c r="I42" s="35"/>
      <c r="J42" s="21"/>
      <c r="K42" s="21"/>
      <c r="L42" s="21"/>
      <c r="M42" s="21"/>
    </row>
    <row r="43" spans="1:13" s="19" customFormat="1" ht="15.75" x14ac:dyDescent="0.25">
      <c r="A43" s="97" t="s">
        <v>5</v>
      </c>
      <c r="B43" s="82"/>
      <c r="C43" s="31">
        <v>674043.85</v>
      </c>
      <c r="D43" s="31">
        <f>D11</f>
        <v>5004.26</v>
      </c>
      <c r="E43" s="31">
        <f>C43+D43</f>
        <v>679048.11</v>
      </c>
      <c r="F43" s="23"/>
      <c r="G43" s="22"/>
      <c r="H43" s="23"/>
      <c r="I43" s="35"/>
      <c r="J43" s="21"/>
      <c r="K43" s="21"/>
      <c r="L43" s="21"/>
      <c r="M43" s="21"/>
    </row>
    <row r="44" spans="1:13" s="19" customFormat="1" ht="15.75" x14ac:dyDescent="0.25">
      <c r="A44" s="81" t="s">
        <v>6</v>
      </c>
      <c r="B44" s="82"/>
      <c r="C44" s="31">
        <v>111830.04</v>
      </c>
      <c r="D44" s="32">
        <f>D13+D22+D26+D28+D30+D32+D34+D36+D38+D40</f>
        <v>7047.87</v>
      </c>
      <c r="E44" s="31">
        <f>C44+D44</f>
        <v>118877.90999999999</v>
      </c>
      <c r="F44" s="23"/>
      <c r="G44" s="22"/>
      <c r="H44" s="23"/>
      <c r="I44" s="35"/>
      <c r="J44" s="21"/>
      <c r="K44" s="21"/>
      <c r="L44" s="21"/>
      <c r="M44" s="21"/>
    </row>
    <row r="45" spans="1:13" ht="15.75" x14ac:dyDescent="0.25">
      <c r="A45" s="46"/>
      <c r="B45" s="47"/>
      <c r="C45" s="48"/>
      <c r="D45" s="48"/>
      <c r="E45" s="48"/>
      <c r="F45" s="48"/>
      <c r="G45" s="49"/>
      <c r="H45" s="50"/>
      <c r="I45" s="51"/>
    </row>
    <row r="46" spans="1:13" ht="15.75" x14ac:dyDescent="0.25">
      <c r="A46" s="46"/>
      <c r="B46" s="46"/>
      <c r="C46" s="48"/>
      <c r="D46" s="48"/>
      <c r="E46" s="48"/>
      <c r="F46" s="48"/>
      <c r="G46" s="49"/>
      <c r="H46" s="50"/>
      <c r="I46" s="51"/>
    </row>
    <row r="47" spans="1:13" ht="15.75" x14ac:dyDescent="0.25">
      <c r="A47" s="46"/>
      <c r="B47" s="46"/>
      <c r="C47" s="48"/>
      <c r="D47" s="48"/>
      <c r="E47" s="48"/>
      <c r="F47" s="48"/>
      <c r="G47" s="49"/>
      <c r="H47" s="50"/>
      <c r="I47" s="51"/>
    </row>
    <row r="48" spans="1:13" x14ac:dyDescent="0.2">
      <c r="C48" s="24"/>
      <c r="D48" s="24"/>
      <c r="E48" s="24"/>
      <c r="F48" s="24"/>
      <c r="G48" s="25"/>
      <c r="H48" s="26"/>
    </row>
    <row r="49" spans="3:8" x14ac:dyDescent="0.2">
      <c r="C49" s="24"/>
      <c r="D49" s="24"/>
      <c r="E49" s="24"/>
      <c r="F49" s="24"/>
      <c r="G49" s="25"/>
      <c r="H49" s="26"/>
    </row>
    <row r="50" spans="3:8" x14ac:dyDescent="0.2">
      <c r="C50" s="24"/>
      <c r="D50" s="24"/>
      <c r="E50" s="24"/>
      <c r="F50" s="24"/>
      <c r="G50" s="25"/>
      <c r="H50" s="26"/>
    </row>
    <row r="51" spans="3:8" x14ac:dyDescent="0.2">
      <c r="C51" s="24"/>
      <c r="D51" s="24"/>
      <c r="E51" s="24"/>
      <c r="F51" s="24"/>
      <c r="G51" s="25"/>
      <c r="H51" s="26"/>
    </row>
    <row r="52" spans="3:8" x14ac:dyDescent="0.2">
      <c r="C52" s="24"/>
      <c r="D52" s="24"/>
      <c r="E52" s="24"/>
      <c r="F52" s="24"/>
      <c r="G52" s="25"/>
      <c r="H52" s="26"/>
    </row>
    <row r="53" spans="3:8" x14ac:dyDescent="0.2">
      <c r="C53" s="24"/>
      <c r="D53" s="24"/>
      <c r="E53" s="24"/>
      <c r="F53" s="24"/>
      <c r="G53" s="25"/>
      <c r="H53" s="26"/>
    </row>
    <row r="54" spans="3:8" x14ac:dyDescent="0.2">
      <c r="C54" s="24"/>
      <c r="D54" s="24"/>
      <c r="E54" s="24"/>
      <c r="F54" s="24"/>
      <c r="G54" s="25"/>
      <c r="H54" s="26"/>
    </row>
    <row r="55" spans="3:8" x14ac:dyDescent="0.2">
      <c r="C55" s="24"/>
      <c r="D55" s="24"/>
      <c r="E55" s="24"/>
      <c r="F55" s="24"/>
      <c r="G55" s="25"/>
      <c r="H55" s="26"/>
    </row>
    <row r="56" spans="3:8" x14ac:dyDescent="0.2">
      <c r="C56" s="24"/>
      <c r="D56" s="24"/>
      <c r="E56" s="24"/>
      <c r="F56" s="24"/>
      <c r="G56" s="25"/>
      <c r="H56" s="26"/>
    </row>
    <row r="57" spans="3:8" x14ac:dyDescent="0.2">
      <c r="C57" s="24"/>
      <c r="D57" s="24"/>
      <c r="E57" s="24"/>
      <c r="F57" s="24"/>
      <c r="G57" s="25"/>
      <c r="H57" s="26"/>
    </row>
    <row r="58" spans="3:8" x14ac:dyDescent="0.2">
      <c r="C58" s="24"/>
      <c r="D58" s="24"/>
      <c r="E58" s="24"/>
      <c r="F58" s="24"/>
      <c r="G58" s="25"/>
      <c r="H58" s="26"/>
    </row>
    <row r="59" spans="3:8" x14ac:dyDescent="0.2">
      <c r="C59" s="24"/>
      <c r="D59" s="24"/>
      <c r="E59" s="24"/>
      <c r="F59" s="24"/>
      <c r="G59" s="25"/>
      <c r="H59" s="26"/>
    </row>
    <row r="60" spans="3:8" x14ac:dyDescent="0.2">
      <c r="C60" s="24"/>
      <c r="D60" s="24"/>
      <c r="E60" s="24"/>
      <c r="F60" s="24"/>
      <c r="G60" s="25"/>
      <c r="H60" s="26"/>
    </row>
    <row r="61" spans="3:8" x14ac:dyDescent="0.2">
      <c r="C61" s="24"/>
      <c r="D61" s="24"/>
      <c r="E61" s="24"/>
      <c r="F61" s="24"/>
      <c r="G61" s="25"/>
      <c r="H61" s="26"/>
    </row>
    <row r="62" spans="3:8" x14ac:dyDescent="0.2">
      <c r="C62" s="24"/>
      <c r="D62" s="24"/>
      <c r="E62" s="24"/>
      <c r="F62" s="24"/>
      <c r="G62" s="25"/>
      <c r="H62" s="26"/>
    </row>
    <row r="63" spans="3:8" x14ac:dyDescent="0.2">
      <c r="C63" s="24"/>
      <c r="D63" s="24"/>
      <c r="E63" s="24"/>
      <c r="F63" s="24"/>
      <c r="G63" s="25"/>
      <c r="H63" s="26"/>
    </row>
    <row r="64" spans="3:8" x14ac:dyDescent="0.2">
      <c r="C64" s="24"/>
      <c r="D64" s="24"/>
      <c r="E64" s="24"/>
      <c r="F64" s="24"/>
      <c r="G64" s="25"/>
      <c r="H64" s="26"/>
    </row>
    <row r="65" spans="3:8" x14ac:dyDescent="0.2">
      <c r="C65" s="24"/>
      <c r="D65" s="24"/>
      <c r="E65" s="24"/>
      <c r="F65" s="24"/>
      <c r="G65" s="25"/>
      <c r="H65" s="26"/>
    </row>
    <row r="66" spans="3:8" x14ac:dyDescent="0.2">
      <c r="C66" s="24"/>
      <c r="D66" s="24"/>
      <c r="E66" s="24"/>
      <c r="F66" s="24"/>
      <c r="G66" s="25"/>
      <c r="H66" s="26"/>
    </row>
    <row r="67" spans="3:8" x14ac:dyDescent="0.2">
      <c r="C67" s="24"/>
      <c r="D67" s="24"/>
      <c r="E67" s="24"/>
      <c r="F67" s="24"/>
      <c r="G67" s="25"/>
      <c r="H67" s="26"/>
    </row>
    <row r="68" spans="3:8" x14ac:dyDescent="0.2">
      <c r="C68" s="24"/>
      <c r="D68" s="24"/>
      <c r="E68" s="24"/>
      <c r="F68" s="24"/>
      <c r="G68" s="25"/>
      <c r="H68" s="26"/>
    </row>
    <row r="69" spans="3:8" x14ac:dyDescent="0.2">
      <c r="C69" s="24"/>
      <c r="D69" s="24"/>
      <c r="E69" s="24"/>
      <c r="F69" s="24"/>
      <c r="G69" s="25"/>
      <c r="H69" s="26"/>
    </row>
    <row r="70" spans="3:8" x14ac:dyDescent="0.2">
      <c r="C70" s="24"/>
      <c r="D70" s="24"/>
      <c r="E70" s="24"/>
      <c r="F70" s="24"/>
      <c r="G70" s="25"/>
      <c r="H70" s="26"/>
    </row>
    <row r="71" spans="3:8" x14ac:dyDescent="0.2">
      <c r="C71" s="24"/>
      <c r="D71" s="24"/>
      <c r="E71" s="24"/>
      <c r="F71" s="24"/>
      <c r="G71" s="25"/>
      <c r="H71" s="26"/>
    </row>
    <row r="72" spans="3:8" x14ac:dyDescent="0.2">
      <c r="C72" s="24"/>
      <c r="D72" s="24"/>
      <c r="E72" s="24"/>
      <c r="F72" s="24"/>
      <c r="G72" s="25"/>
      <c r="H72" s="26"/>
    </row>
    <row r="73" spans="3:8" x14ac:dyDescent="0.2">
      <c r="C73" s="24"/>
      <c r="D73" s="24"/>
      <c r="E73" s="24"/>
      <c r="F73" s="24"/>
      <c r="G73" s="25"/>
      <c r="H73" s="26"/>
    </row>
    <row r="74" spans="3:8" x14ac:dyDescent="0.2">
      <c r="C74" s="24"/>
      <c r="D74" s="24"/>
      <c r="E74" s="24"/>
      <c r="F74" s="24"/>
      <c r="G74" s="25"/>
      <c r="H74" s="26"/>
    </row>
    <row r="75" spans="3:8" x14ac:dyDescent="0.2">
      <c r="C75" s="24"/>
      <c r="D75" s="24"/>
      <c r="E75" s="24"/>
      <c r="F75" s="24"/>
      <c r="G75" s="25"/>
      <c r="H75" s="26"/>
    </row>
    <row r="76" spans="3:8" x14ac:dyDescent="0.2">
      <c r="C76" s="24"/>
      <c r="D76" s="24"/>
      <c r="E76" s="24"/>
      <c r="F76" s="24"/>
      <c r="G76" s="25"/>
      <c r="H76" s="26"/>
    </row>
    <row r="77" spans="3:8" x14ac:dyDescent="0.2">
      <c r="C77" s="24"/>
      <c r="D77" s="24"/>
      <c r="E77" s="24"/>
      <c r="F77" s="24"/>
      <c r="G77" s="25"/>
      <c r="H77" s="26"/>
    </row>
    <row r="78" spans="3:8" x14ac:dyDescent="0.2">
      <c r="C78" s="24"/>
      <c r="D78" s="24"/>
      <c r="E78" s="24"/>
      <c r="F78" s="24"/>
      <c r="G78" s="25"/>
      <c r="H78" s="26"/>
    </row>
    <row r="79" spans="3:8" x14ac:dyDescent="0.2">
      <c r="C79" s="24"/>
      <c r="D79" s="24"/>
      <c r="E79" s="24"/>
      <c r="F79" s="24"/>
      <c r="G79" s="25"/>
      <c r="H79" s="26"/>
    </row>
    <row r="80" spans="3:8" x14ac:dyDescent="0.2">
      <c r="C80" s="24"/>
      <c r="D80" s="24"/>
      <c r="E80" s="24"/>
      <c r="F80" s="24"/>
      <c r="G80" s="25"/>
      <c r="H80" s="26"/>
    </row>
    <row r="81" spans="3:8" x14ac:dyDescent="0.2">
      <c r="C81" s="24"/>
      <c r="D81" s="24"/>
      <c r="E81" s="24"/>
      <c r="F81" s="24"/>
      <c r="G81" s="25"/>
      <c r="H81" s="26"/>
    </row>
  </sheetData>
  <mergeCells count="23">
    <mergeCell ref="A44:B44"/>
    <mergeCell ref="A26:B26"/>
    <mergeCell ref="A30:B30"/>
    <mergeCell ref="A28:B28"/>
    <mergeCell ref="A38:B38"/>
    <mergeCell ref="A43:B43"/>
    <mergeCell ref="A40:B40"/>
    <mergeCell ref="A36:B36"/>
    <mergeCell ref="D1:I1"/>
    <mergeCell ref="C2:I2"/>
    <mergeCell ref="A41:B41"/>
    <mergeCell ref="A42:E42"/>
    <mergeCell ref="A11:B11"/>
    <mergeCell ref="A22:B22"/>
    <mergeCell ref="A4:I4"/>
    <mergeCell ref="A34:B34"/>
    <mergeCell ref="I27:I38"/>
    <mergeCell ref="A8:A10"/>
    <mergeCell ref="A14:A21"/>
    <mergeCell ref="A23:A25"/>
    <mergeCell ref="A32:B32"/>
    <mergeCell ref="A13:B13"/>
    <mergeCell ref="I8:I10"/>
  </mergeCells>
  <pageMargins left="0.35433070866141736" right="0.39370078740157483" top="0.51181102362204722" bottom="0.19685039370078741" header="0.31496062992125984" footer="0.31496062992125984"/>
  <pageSetup paperSize="9" scale="64" firstPageNumber="264" fitToHeight="0" orientation="landscape" useFirstPageNumber="1" r:id="rId1"/>
  <headerFooter scaleWithDoc="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vt:lpstr>
      <vt:lpstr>'2'!Заголовки_для_печати</vt:lpstr>
      <vt:lpstr>'2'!Область_печати</vt:lpstr>
    </vt:vector>
  </TitlesOfParts>
  <Company>Администрация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Алла А. Чудная</dc:creator>
  <cp:lastModifiedBy>Абдуллина С.Ч.</cp:lastModifiedBy>
  <cp:lastPrinted>2021-06-10T12:21:00Z</cp:lastPrinted>
  <dcterms:created xsi:type="dcterms:W3CDTF">2015-12-08T03:48:53Z</dcterms:created>
  <dcterms:modified xsi:type="dcterms:W3CDTF">2021-06-10T12:21:06Z</dcterms:modified>
</cp:coreProperties>
</file>