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dullinaSC\Desktop\Уточнение РД декабрь 2021\"/>
    </mc:Choice>
  </mc:AlternateContent>
  <xr:revisionPtr revIDLastSave="0" documentId="13_ncr:1_{7BD90C8F-4A7F-4CB6-8C7F-2856E0187A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а" sheetId="2" r:id="rId1"/>
  </sheets>
  <definedNames>
    <definedName name="_xlnm.Print_Titles" localSheetId="0">'1а'!$6:$7</definedName>
    <definedName name="_xlnm.Print_Area" localSheetId="0">'1а'!$A$1:$I$63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2" l="1"/>
  <c r="E24" i="2" l="1"/>
  <c r="F24" i="2" s="1"/>
  <c r="H29" i="2" l="1"/>
  <c r="I21" i="2"/>
  <c r="E22" i="2"/>
  <c r="F22" i="2" s="1"/>
  <c r="E17" i="2"/>
  <c r="F17" i="2" s="1"/>
  <c r="E52" i="2"/>
  <c r="F52" i="2" s="1"/>
  <c r="E50" i="2"/>
  <c r="F50" i="2" s="1"/>
  <c r="E19" i="2"/>
  <c r="F19" i="2" s="1"/>
  <c r="E14" i="2"/>
  <c r="F14" i="2" s="1"/>
  <c r="E15" i="2"/>
  <c r="F15" i="2" s="1"/>
  <c r="E44" i="2"/>
  <c r="F44" i="2" s="1"/>
  <c r="I43" i="2"/>
  <c r="E62" i="2"/>
  <c r="F62" i="2" s="1"/>
  <c r="I61" i="2"/>
  <c r="H61" i="2"/>
  <c r="D61" i="2"/>
  <c r="E60" i="2"/>
  <c r="F60" i="2" s="1"/>
  <c r="E59" i="2"/>
  <c r="F59" i="2" s="1"/>
  <c r="E58" i="2"/>
  <c r="F58" i="2" s="1"/>
  <c r="I57" i="2"/>
  <c r="H57" i="2"/>
  <c r="D57" i="2"/>
  <c r="E56" i="2"/>
  <c r="F56" i="2" s="1"/>
  <c r="E55" i="2"/>
  <c r="F55" i="2" s="1"/>
  <c r="E54" i="2"/>
  <c r="F54" i="2" s="1"/>
  <c r="I53" i="2"/>
  <c r="H53" i="2"/>
  <c r="D53" i="2"/>
  <c r="E51" i="2"/>
  <c r="F51" i="2" s="1"/>
  <c r="E49" i="2"/>
  <c r="F49" i="2" s="1"/>
  <c r="H48" i="2"/>
  <c r="D48" i="2"/>
  <c r="I46" i="2"/>
  <c r="E47" i="2"/>
  <c r="H46" i="2"/>
  <c r="D46" i="2"/>
  <c r="E45" i="2"/>
  <c r="F45" i="2" s="1"/>
  <c r="D43" i="2"/>
  <c r="E42" i="2"/>
  <c r="F42" i="2" s="1"/>
  <c r="D37" i="2"/>
  <c r="E36" i="2"/>
  <c r="F36" i="2" s="1"/>
  <c r="E35" i="2"/>
  <c r="F35" i="2" s="1"/>
  <c r="I34" i="2"/>
  <c r="H34" i="2"/>
  <c r="D34" i="2"/>
  <c r="E33" i="2"/>
  <c r="F33" i="2" s="1"/>
  <c r="E31" i="2"/>
  <c r="F31" i="2" s="1"/>
  <c r="D29" i="2"/>
  <c r="E27" i="2"/>
  <c r="F27" i="2" s="1"/>
  <c r="E25" i="2"/>
  <c r="F25" i="2" s="1"/>
  <c r="E23" i="2"/>
  <c r="F23" i="2" s="1"/>
  <c r="E18" i="2"/>
  <c r="F18" i="2" s="1"/>
  <c r="D16" i="2"/>
  <c r="E13" i="2"/>
  <c r="F13" i="2" s="1"/>
  <c r="E12" i="2"/>
  <c r="F12" i="2" s="1"/>
  <c r="H8" i="2"/>
  <c r="E10" i="2"/>
  <c r="F10" i="2" s="1"/>
  <c r="E9" i="2"/>
  <c r="F9" i="2" s="1"/>
  <c r="D8" i="2"/>
  <c r="E46" i="2" l="1"/>
  <c r="F47" i="2"/>
  <c r="I8" i="2"/>
  <c r="H21" i="2"/>
  <c r="E20" i="2"/>
  <c r="F20" i="2" s="1"/>
  <c r="F16" i="2" s="1"/>
  <c r="E32" i="2"/>
  <c r="F32" i="2" s="1"/>
  <c r="E30" i="2"/>
  <c r="E28" i="2"/>
  <c r="F28" i="2" s="1"/>
  <c r="F34" i="2"/>
  <c r="E34" i="2"/>
  <c r="I16" i="2"/>
  <c r="I48" i="2"/>
  <c r="D63" i="2"/>
  <c r="E39" i="2"/>
  <c r="F39" i="2" s="1"/>
  <c r="E40" i="2"/>
  <c r="F40" i="2" s="1"/>
  <c r="H37" i="2"/>
  <c r="I37" i="2"/>
  <c r="E41" i="2"/>
  <c r="F41" i="2" s="1"/>
  <c r="I29" i="2"/>
  <c r="E48" i="2"/>
  <c r="E53" i="2"/>
  <c r="E43" i="2"/>
  <c r="F57" i="2"/>
  <c r="F48" i="2"/>
  <c r="E61" i="2"/>
  <c r="E57" i="2"/>
  <c r="H16" i="2"/>
  <c r="E11" i="2"/>
  <c r="F11" i="2" s="1"/>
  <c r="E26" i="2"/>
  <c r="F26" i="2" s="1"/>
  <c r="E38" i="2"/>
  <c r="F38" i="2" s="1"/>
  <c r="H43" i="2"/>
  <c r="E29" i="2" l="1"/>
  <c r="F30" i="2"/>
  <c r="F29" i="2" s="1"/>
  <c r="E16" i="2"/>
  <c r="F46" i="2"/>
  <c r="H63" i="2"/>
  <c r="I63" i="2"/>
  <c r="E21" i="2"/>
  <c r="F53" i="2"/>
  <c r="E8" i="2"/>
  <c r="E37" i="2"/>
  <c r="F61" i="2"/>
  <c r="F43" i="2"/>
  <c r="F8" i="2" l="1"/>
  <c r="F21" i="2"/>
  <c r="F37" i="2"/>
  <c r="E63" i="2"/>
  <c r="F63" i="2" l="1"/>
</calcChain>
</file>

<file path=xl/sharedStrings.xml><?xml version="1.0" encoding="utf-8"?>
<sst xmlns="http://schemas.openxmlformats.org/spreadsheetml/2006/main" count="157" uniqueCount="88">
  <si>
    <t>тыс.рублей</t>
  </si>
  <si>
    <t>Наименование показателя</t>
  </si>
  <si>
    <t>Функциональная классификация расходов бюджетов Российской Федерации</t>
  </si>
  <si>
    <t>Уточнено</t>
  </si>
  <si>
    <t>Пояснение</t>
  </si>
  <si>
    <t>уточнения расходной части бюджета города                                       (+,-)</t>
  </si>
  <si>
    <t xml:space="preserve">Перераспределение расходов 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</si>
  <si>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</si>
  <si>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</si>
  <si>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</si>
  <si>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</si>
  <si>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</si>
  <si>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</si>
  <si>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</si>
  <si>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</si>
  <si>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</si>
  <si>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Судебная система</t>
  </si>
  <si>
    <t>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</si>
  <si>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</si>
  <si>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</si>
  <si>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07</t>
  </si>
  <si>
    <t>Резервные фонды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</si>
  <si>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</si>
  <si>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</si>
  <si>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</si>
  <si>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</si>
  <si>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Органы юстиции</t>
  </si>
  <si>
    <t>09</t>
  </si>
  <si>
    <t>10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</si>
  <si>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</si>
  <si>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</si>
  <si>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</si>
  <si>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Общеэкономические вопросы</t>
  </si>
  <si>
    <t>Сельское хозяйство и рыболовство</t>
  </si>
  <si>
    <t>Транспорт</t>
  </si>
  <si>
    <t>08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</si>
  <si>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</si>
  <si>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</si>
  <si>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</si>
  <si>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</si>
  <si>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</si>
  <si>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</si>
  <si>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</si>
  <si>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</si>
  <si>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</si>
  <si>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Сбор, удаление отходов и очистка сточных вод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</si>
  <si>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</si>
  <si>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</si>
  <si>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</si>
  <si>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</si>
  <si>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</si>
  <si>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</si>
  <si>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</si>
  <si>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 и кинематография</t>
  </si>
  <si>
    <t>Культура</t>
  </si>
  <si>
    <t>Здравоохранение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</si>
  <si>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</si>
  <si>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</si>
  <si>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</si>
  <si>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</si>
  <si>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</si>
  <si>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</si>
  <si>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</si>
  <si>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</si>
  <si>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</si>
  <si>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Средства массовой информации</t>
  </si>
  <si>
    <t>12</t>
  </si>
  <si>
    <t>Телевидение и радиовещание</t>
  </si>
  <si>
    <t>Периодическая печать и издательства</t>
  </si>
  <si>
    <t>Другие вопросы в области средств массовой информации</t>
  </si>
  <si>
    <t>ИТОГО:</t>
  </si>
  <si>
    <t>Лесное хозяйство</t>
  </si>
  <si>
    <t>Приложение № 1а к пояснительной записке по расходам</t>
  </si>
  <si>
    <t>Распределение расходов бюджета г.Радужный  по разделам и подразделам классификации расходов бюджетов Российской Федерации на 2022 год</t>
  </si>
  <si>
    <t>Уточненный бюджет на 2022 год</t>
  </si>
  <si>
    <t>Утвержденный бюджет на 2022 год (решение Думы от 11.12.2020 №24)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</si>
  <si>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</si>
  <si>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</si>
  <si>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культуры, кинематографии</t>
  </si>
  <si>
    <t>Спорт высших достижений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</si>
  <si>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</si>
  <si>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</si>
  <si>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r>
      <rPr>
        <b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Муниципальная программа "Управление муниципальным имуществом города Радужный на 2019-2025 годы и на период до 2030 года" -</t>
    </r>
    <r>
      <rPr>
        <b/>
        <sz val="11"/>
        <rFont val="Times New Roman"/>
        <family val="1"/>
        <charset val="204"/>
      </rPr>
      <t xml:space="preserve"> 307,00 тыс.рублей, </t>
    </r>
    <r>
      <rPr>
        <sz val="11"/>
        <rFont val="Times New Roman"/>
        <family val="1"/>
        <charset val="204"/>
      </rPr>
      <t>из них: а) взносы на капитальный ремонт общего имущества многоквартирных домов, в части нежилых помещений, находящегося в муниципальной собственности - 200,00 тыс. рублей; б)  с содержания имуществом, находящимся в  муниципальной собственности - 107,00 тыс. рублей (перераспределение на раздел 04.07).</t>
    </r>
  </si>
  <si>
    <r>
      <rPr>
        <b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Муниципальная программа "Защита населения и территорий от чрезвычайных ситуаций, обеспечение первичных мер пожарной безопасности в городе Радужный  на 2019-2025 годы и на период до 2030 года" </t>
    </r>
    <r>
      <rPr>
        <b/>
        <sz val="11"/>
        <rFont val="Times New Roman"/>
        <family val="1"/>
        <charset val="204"/>
      </rPr>
      <t>- 1 644,00 тыс. рублей,</t>
    </r>
    <r>
      <rPr>
        <sz val="11"/>
        <rFont val="Times New Roman"/>
        <family val="1"/>
        <charset val="204"/>
      </rPr>
      <t xml:space="preserve"> средства перераспределены на раздел 03.10, в целях приведения в соответствие с кодами разделов и подразделов классификации расходов бюджета.</t>
    </r>
  </si>
  <si>
    <r>
      <rPr>
        <b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Муниципальная программа "Защита населения и территорий от чрезвычайных ситуаций, обеспечение первичных мер пожарной безопасности в городе Радужный  на 2019-2025 годы и на период до 2030 года" </t>
    </r>
    <r>
      <rPr>
        <b/>
        <sz val="11"/>
        <rFont val="Times New Roman"/>
        <family val="1"/>
        <charset val="204"/>
      </rPr>
      <t>+ 1 644,00 тыс. рублей,</t>
    </r>
    <r>
      <rPr>
        <sz val="11"/>
        <rFont val="Times New Roman"/>
        <family val="1"/>
        <charset val="204"/>
      </rPr>
      <t xml:space="preserve"> средства перераспределены с раздела 03.09, в целях приведения в соответствие с кодами разделов и подразделов классификации расходов бюджета.</t>
    </r>
  </si>
  <si>
    <r>
      <rPr>
        <b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Муниципальная программа "Управление муниципальным имуществом города Радужный на 2019-2025 годы и на период до 2030 года"</t>
    </r>
    <r>
      <rPr>
        <b/>
        <sz val="11"/>
        <rFont val="Times New Roman"/>
        <family val="1"/>
        <charset val="204"/>
      </rPr>
      <t xml:space="preserve"> + 1 777,00 тыс.рублей</t>
    </r>
    <r>
      <rPr>
        <sz val="11"/>
        <rFont val="Times New Roman"/>
        <family val="1"/>
        <charset val="204"/>
      </rPr>
      <t>, на лесоустройство городских лесов и разработку лесохозяйственного регламента городских лесов города Радужный, в связи с переносом этапов работ по лесоустройству городских лесов и разработке лесохозяйственного регламента (перераспределено с разделов 01.13, 04.12, 05.01).</t>
    </r>
  </si>
  <si>
    <r>
      <rPr>
        <b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Муниципальная программа "Управление муниципальным имуществом города Радужный на 2019-2025 годы и на период до 2030 года" </t>
    </r>
    <r>
      <rPr>
        <b/>
        <sz val="11"/>
        <rFont val="Times New Roman"/>
        <family val="1"/>
        <charset val="204"/>
      </rPr>
      <t>- 470,00 тыс.рублей</t>
    </r>
    <r>
      <rPr>
        <sz val="11"/>
        <rFont val="Times New Roman"/>
        <family val="1"/>
        <charset val="204"/>
      </rPr>
      <t>, с организации эффективного управления и распоряжения земельными ресурсами на территории муниципального образования (перераспределено на раздел 04.07).</t>
    </r>
  </si>
  <si>
    <r>
      <rPr>
        <b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Муниципальная программа "Управление муниципальным имуществом города Радужный на 2019-2025 годы и на период до 2030 года" </t>
    </r>
    <r>
      <rPr>
        <b/>
        <sz val="11"/>
        <rFont val="Times New Roman"/>
        <family val="1"/>
        <charset val="204"/>
      </rPr>
      <t>- 1 000,00 тыс.рублей</t>
    </r>
    <r>
      <rPr>
        <sz val="11"/>
        <rFont val="Times New Roman"/>
        <family val="1"/>
        <charset val="204"/>
      </rPr>
      <t>, с взносов на капитальный ремонт общего имущества многоквартирных домов, в части жилых помещений, находящегося в муниципальной собственности (перераспределено на раздел 04.07).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</si>
</sst>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р_._-;\-* #,##0.00_р_._-;_-* &quot;-&quot;??_р_._-;_-@_-"/>
    <numFmt numFmtId="165" formatCode="#,##0.000"/>
    <numFmt numFmtId="166" formatCode="#,##0.0"/>
    <numFmt numFmtId="167" formatCode="0000"/>
    <numFmt numFmtId="168" formatCode="0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07">
    <xf numFmtId="0" fontId="0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1" applyNumberFormat="1" applyFont="1" applyFill="1" applyProtection="1">
      <protection hidden="1"/>
    </xf>
    <xf numFmtId="165" fontId="3" fillId="0" borderId="0" xfId="1" applyNumberFormat="1" applyFont="1" applyFill="1"/>
    <xf numFmtId="4" fontId="3" fillId="0" borderId="0" xfId="1" applyNumberFormat="1" applyFont="1" applyFill="1"/>
    <xf numFmtId="4" fontId="3" fillId="0" borderId="0" xfId="1" applyNumberFormat="1" applyFont="1" applyFill="1" applyAlignment="1" applyProtection="1">
      <alignment horizontal="right"/>
      <protection hidden="1"/>
    </xf>
    <xf numFmtId="0" fontId="3" fillId="0" borderId="0" xfId="1" applyFont="1" applyFill="1"/>
    <xf numFmtId="0" fontId="3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/>
    <xf numFmtId="4" fontId="3" fillId="0" borderId="0" xfId="1" applyNumberFormat="1" applyFont="1" applyFill="1" applyBorder="1"/>
    <xf numFmtId="0" fontId="5" fillId="0" borderId="0" xfId="1" applyNumberFormat="1" applyFont="1" applyFill="1" applyAlignment="1" applyProtection="1">
      <protection hidden="1"/>
    </xf>
    <xf numFmtId="0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165" fontId="5" fillId="0" borderId="2" xfId="1" applyNumberFormat="1" applyFont="1" applyFill="1" applyBorder="1" applyAlignment="1" applyProtection="1">
      <alignment horizontal="center" vertical="center" wrapText="1"/>
      <protection hidden="1"/>
    </xf>
    <xf numFmtId="4" fontId="5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horizontal="center" vertical="center" wrapText="1"/>
    </xf>
    <xf numFmtId="4" fontId="5" fillId="0" borderId="3" xfId="1" applyNumberFormat="1" applyFont="1" applyFill="1" applyBorder="1" applyAlignment="1">
      <alignment horizontal="center" vertical="center" wrapText="1"/>
    </xf>
    <xf numFmtId="1" fontId="5" fillId="0" borderId="1" xfId="1" applyNumberFormat="1" applyFont="1" applyFill="1" applyBorder="1" applyAlignment="1" applyProtection="1">
      <alignment horizontal="centerContinuous"/>
      <protection hidden="1"/>
    </xf>
    <xf numFmtId="1" fontId="5" fillId="0" borderId="2" xfId="1" applyNumberFormat="1" applyFont="1" applyFill="1" applyBorder="1" applyAlignment="1" applyProtection="1">
      <alignment horizontal="centerContinuous"/>
      <protection hidden="1"/>
    </xf>
    <xf numFmtId="3" fontId="5" fillId="0" borderId="2" xfId="1" applyNumberFormat="1" applyFont="1" applyFill="1" applyBorder="1" applyAlignment="1" applyProtection="1">
      <alignment horizontal="centerContinuous"/>
      <protection hidden="1"/>
    </xf>
    <xf numFmtId="3" fontId="5" fillId="0" borderId="3" xfId="1" applyNumberFormat="1" applyFont="1" applyFill="1" applyBorder="1" applyAlignment="1" applyProtection="1">
      <alignment horizontal="centerContinuous"/>
      <protection hidden="1"/>
    </xf>
    <xf numFmtId="0" fontId="5" fillId="0" borderId="4" xfId="1" applyNumberFormat="1" applyFont="1" applyFill="1" applyBorder="1" applyAlignment="1" applyProtection="1">
      <alignment wrapText="1"/>
      <protection hidden="1"/>
    </xf>
    <xf numFmtId="49" fontId="5" fillId="0" borderId="5" xfId="1" applyNumberFormat="1" applyFont="1" applyFill="1" applyBorder="1" applyAlignment="1" applyProtection="1">
      <alignment horizontal="center"/>
      <protection hidden="1"/>
    </xf>
    <xf numFmtId="4" fontId="5" fillId="0" borderId="5" xfId="1" applyNumberFormat="1" applyFont="1" applyFill="1" applyBorder="1" applyAlignment="1" applyProtection="1">
      <alignment horizontal="right" wrapText="1"/>
      <protection hidden="1"/>
    </xf>
    <xf numFmtId="166" fontId="3" fillId="0" borderId="5" xfId="1" applyNumberFormat="1" applyFont="1" applyFill="1" applyBorder="1"/>
    <xf numFmtId="4" fontId="5" fillId="0" borderId="6" xfId="1" applyNumberFormat="1" applyFont="1" applyFill="1" applyBorder="1" applyAlignment="1" applyProtection="1">
      <alignment horizontal="right" wrapText="1"/>
      <protection hidden="1"/>
    </xf>
    <xf numFmtId="0" fontId="3" fillId="0" borderId="7" xfId="1" applyNumberFormat="1" applyFont="1" applyFill="1" applyBorder="1" applyAlignment="1" applyProtection="1">
      <alignment wrapText="1"/>
      <protection hidden="1"/>
    </xf>
    <xf numFmtId="49" fontId="3" fillId="0" borderId="8" xfId="1" applyNumberFormat="1" applyFont="1" applyFill="1" applyBorder="1" applyAlignment="1" applyProtection="1">
      <alignment horizontal="center"/>
      <protection hidden="1"/>
    </xf>
    <xf numFmtId="4" fontId="3" fillId="0" borderId="8" xfId="1" applyNumberFormat="1" applyFont="1" applyFill="1" applyBorder="1" applyAlignment="1" applyProtection="1">
      <alignment horizontal="right" wrapText="1"/>
      <protection hidden="1"/>
    </xf>
    <xf numFmtId="4" fontId="3" fillId="0" borderId="10" xfId="1" applyNumberFormat="1" applyFont="1" applyFill="1" applyBorder="1" applyAlignment="1" applyProtection="1">
      <alignment horizontal="right" wrapText="1"/>
      <protection hidden="1"/>
    </xf>
    <xf numFmtId="166" fontId="5" fillId="0" borderId="8" xfId="1" applyNumberFormat="1" applyFont="1" applyFill="1" applyBorder="1" applyAlignment="1">
      <alignment wrapText="1"/>
    </xf>
    <xf numFmtId="0" fontId="5" fillId="0" borderId="7" xfId="1" applyNumberFormat="1" applyFont="1" applyFill="1" applyBorder="1" applyAlignment="1" applyProtection="1">
      <alignment wrapText="1"/>
      <protection hidden="1"/>
    </xf>
    <xf numFmtId="49" fontId="5" fillId="0" borderId="8" xfId="1" applyNumberFormat="1" applyFont="1" applyFill="1" applyBorder="1" applyAlignment="1" applyProtection="1">
      <alignment horizontal="center"/>
      <protection hidden="1"/>
    </xf>
    <xf numFmtId="4" fontId="5" fillId="0" borderId="8" xfId="1" applyNumberFormat="1" applyFont="1" applyFill="1" applyBorder="1" applyAlignment="1" applyProtection="1">
      <alignment horizontal="right" wrapText="1"/>
      <protection hidden="1"/>
    </xf>
    <xf numFmtId="166" fontId="7" fillId="0" borderId="8" xfId="1" applyNumberFormat="1" applyFont="1" applyFill="1" applyBorder="1"/>
    <xf numFmtId="4" fontId="5" fillId="0" borderId="11" xfId="1" applyNumberFormat="1" applyFont="1" applyFill="1" applyBorder="1" applyAlignment="1" applyProtection="1">
      <alignment horizontal="right" wrapText="1"/>
      <protection hidden="1"/>
    </xf>
    <xf numFmtId="166" fontId="7" fillId="0" borderId="8" xfId="1" applyNumberFormat="1" applyFont="1" applyFill="1" applyBorder="1" applyAlignment="1" applyProtection="1">
      <alignment wrapText="1"/>
      <protection hidden="1"/>
    </xf>
    <xf numFmtId="166" fontId="8" fillId="0" borderId="8" xfId="1" applyNumberFormat="1" applyFont="1" applyFill="1" applyBorder="1" applyAlignment="1">
      <alignment wrapText="1"/>
    </xf>
    <xf numFmtId="166" fontId="8" fillId="0" borderId="8" xfId="1" applyNumberFormat="1" applyFont="1" applyFill="1" applyBorder="1"/>
    <xf numFmtId="4" fontId="5" fillId="0" borderId="10" xfId="1" applyNumberFormat="1" applyFont="1" applyFill="1" applyBorder="1" applyAlignment="1" applyProtection="1">
      <alignment horizontal="right" wrapText="1"/>
      <protection hidden="1"/>
    </xf>
    <xf numFmtId="166" fontId="8" fillId="0" borderId="8" xfId="1" applyNumberFormat="1" applyFont="1" applyFill="1" applyBorder="1" applyAlignment="1">
      <alignment horizontal="left" vertical="top" wrapText="1"/>
    </xf>
    <xf numFmtId="166" fontId="7" fillId="0" borderId="8" xfId="1" applyNumberFormat="1" applyFont="1" applyFill="1" applyBorder="1" applyAlignment="1">
      <alignment wrapText="1"/>
    </xf>
    <xf numFmtId="4" fontId="5" fillId="0" borderId="9" xfId="2" applyNumberFormat="1" applyFont="1" applyFill="1" applyBorder="1" applyAlignment="1" applyProtection="1">
      <alignment horizontal="right" wrapText="1"/>
      <protection hidden="1"/>
    </xf>
    <xf numFmtId="0" fontId="3" fillId="0" borderId="0" xfId="1" applyFont="1" applyFill="1" applyBorder="1"/>
    <xf numFmtId="4" fontId="5" fillId="0" borderId="0" xfId="1" applyNumberFormat="1" applyFont="1" applyFill="1" applyBorder="1"/>
    <xf numFmtId="165" fontId="3" fillId="0" borderId="0" xfId="1" applyNumberFormat="1" applyFont="1" applyFill="1" applyBorder="1"/>
    <xf numFmtId="4" fontId="5" fillId="0" borderId="0" xfId="1" applyNumberFormat="1" applyFont="1" applyFill="1" applyBorder="1" applyAlignment="1" applyProtection="1">
      <alignment horizontal="right" wrapText="1"/>
      <protection hidden="1"/>
    </xf>
    <xf numFmtId="0" fontId="3" fillId="0" borderId="0" xfId="1" applyNumberFormat="1" applyFont="1" applyFill="1" applyBorder="1"/>
    <xf numFmtId="4" fontId="5" fillId="0" borderId="0" xfId="1" applyNumberFormat="1" applyFont="1" applyFill="1" applyBorder="1" applyAlignment="1" applyProtection="1">
      <alignment horizontal="left" wrapText="1"/>
      <protection hidden="1"/>
    </xf>
    <xf numFmtId="0" fontId="3" fillId="0" borderId="0" xfId="1" applyFont="1" applyFill="1" applyAlignment="1">
      <alignment wrapText="1"/>
    </xf>
    <xf numFmtId="0" fontId="3" fillId="0" borderId="7" xfId="1" applyNumberFormat="1" applyFont="1" applyFill="1" applyBorder="1" applyAlignment="1" applyProtection="1">
      <alignment horizontal="left" wrapText="1"/>
      <protection hidden="1"/>
    </xf>
    <xf numFmtId="0" fontId="3" fillId="0" borderId="15" xfId="1" applyNumberFormat="1" applyFont="1" applyFill="1" applyBorder="1" applyAlignment="1" applyProtection="1">
      <alignment horizontal="left" wrapText="1"/>
      <protection hidden="1"/>
    </xf>
    <xf numFmtId="0" fontId="5" fillId="0" borderId="0" xfId="3" applyFont="1" applyFill="1"/>
    <xf numFmtId="4" fontId="3" fillId="0" borderId="0" xfId="1" applyNumberFormat="1" applyFont="1" applyFill="1" applyBorder="1" applyAlignment="1">
      <alignment vertical="center" wrapText="1"/>
    </xf>
    <xf numFmtId="4" fontId="3" fillId="0" borderId="0" xfId="1" applyNumberFormat="1" applyFont="1" applyFill="1" applyAlignment="1">
      <alignment wrapText="1"/>
    </xf>
    <xf numFmtId="0" fontId="5" fillId="0" borderId="0" xfId="1" applyFont="1" applyFill="1"/>
    <xf numFmtId="4" fontId="3" fillId="0" borderId="9" xfId="2" applyNumberFormat="1" applyFont="1" applyFill="1" applyBorder="1" applyAlignment="1" applyProtection="1">
      <alignment horizontal="right" wrapText="1"/>
      <protection hidden="1"/>
    </xf>
    <xf numFmtId="0" fontId="3" fillId="0" borderId="14" xfId="1" applyNumberFormat="1" applyFont="1" applyFill="1" applyBorder="1" applyAlignment="1" applyProtection="1">
      <alignment horizontal="left" wrapText="1"/>
      <protection hidden="1"/>
    </xf>
    <xf numFmtId="49" fontId="3" fillId="0" borderId="13" xfId="1" applyNumberFormat="1" applyFont="1" applyFill="1" applyBorder="1" applyAlignment="1" applyProtection="1">
      <alignment horizontal="center"/>
      <protection hidden="1"/>
    </xf>
    <xf numFmtId="4" fontId="3" fillId="0" borderId="13" xfId="2" applyNumberFormat="1" applyFont="1" applyFill="1" applyBorder="1" applyAlignment="1" applyProtection="1">
      <alignment horizontal="right" wrapText="1"/>
      <protection hidden="1"/>
    </xf>
    <xf numFmtId="4" fontId="3" fillId="0" borderId="13" xfId="1" applyNumberFormat="1" applyFont="1" applyFill="1" applyBorder="1" applyAlignment="1" applyProtection="1">
      <alignment horizontal="right" wrapText="1"/>
      <protection hidden="1"/>
    </xf>
    <xf numFmtId="166" fontId="3" fillId="0" borderId="13" xfId="1" applyNumberFormat="1" applyFont="1" applyFill="1" applyBorder="1" applyAlignment="1">
      <alignment wrapText="1"/>
    </xf>
    <xf numFmtId="4" fontId="3" fillId="0" borderId="19" xfId="1" applyNumberFormat="1" applyFont="1" applyFill="1" applyBorder="1" applyAlignment="1" applyProtection="1">
      <alignment horizontal="right" wrapText="1"/>
      <protection hidden="1"/>
    </xf>
    <xf numFmtId="166" fontId="3" fillId="0" borderId="8" xfId="1" applyNumberFormat="1" applyFont="1" applyFill="1" applyBorder="1" applyAlignment="1">
      <alignment wrapText="1"/>
    </xf>
    <xf numFmtId="4" fontId="3" fillId="0" borderId="9" xfId="1" applyNumberFormat="1" applyFont="1" applyFill="1" applyBorder="1" applyAlignment="1" applyProtection="1">
      <alignment horizontal="right" wrapText="1"/>
      <protection hidden="1"/>
    </xf>
    <xf numFmtId="0" fontId="3" fillId="0" borderId="8" xfId="3" applyNumberFormat="1" applyFont="1" applyFill="1" applyBorder="1" applyAlignment="1">
      <alignment wrapText="1"/>
    </xf>
    <xf numFmtId="4" fontId="3" fillId="0" borderId="8" xfId="2" applyNumberFormat="1" applyFont="1" applyFill="1" applyBorder="1" applyAlignment="1" applyProtection="1">
      <alignment wrapText="1"/>
      <protection hidden="1"/>
    </xf>
    <xf numFmtId="0" fontId="3" fillId="0" borderId="12" xfId="3" applyNumberFormat="1" applyFont="1" applyFill="1" applyBorder="1" applyAlignment="1">
      <alignment wrapText="1"/>
    </xf>
    <xf numFmtId="49" fontId="3" fillId="0" borderId="12" xfId="1" applyNumberFormat="1" applyFont="1" applyFill="1" applyBorder="1" applyAlignment="1" applyProtection="1">
      <alignment horizontal="center"/>
      <protection hidden="1"/>
    </xf>
    <xf numFmtId="4" fontId="3" fillId="0" borderId="12" xfId="2" applyNumberFormat="1" applyFont="1" applyFill="1" applyBorder="1" applyAlignment="1" applyProtection="1">
      <alignment horizontal="right" wrapText="1"/>
      <protection hidden="1"/>
    </xf>
    <xf numFmtId="4" fontId="3" fillId="0" borderId="12" xfId="1" applyNumberFormat="1" applyFont="1" applyFill="1" applyBorder="1" applyAlignment="1" applyProtection="1">
      <alignment horizontal="right" wrapText="1"/>
      <protection hidden="1"/>
    </xf>
    <xf numFmtId="4" fontId="3" fillId="0" borderId="16" xfId="1" applyNumberFormat="1" applyFont="1" applyFill="1" applyBorder="1" applyAlignment="1" applyProtection="1">
      <alignment horizontal="right" wrapText="1"/>
      <protection hidden="1"/>
    </xf>
    <xf numFmtId="4" fontId="3" fillId="0" borderId="10" xfId="1" applyNumberFormat="1" applyFont="1" applyFill="1" applyBorder="1" applyAlignment="1">
      <alignment horizontal="right"/>
    </xf>
    <xf numFmtId="0" fontId="3" fillId="0" borderId="8" xfId="1" applyNumberFormat="1" applyFont="1" applyFill="1" applyBorder="1" applyAlignment="1" applyProtection="1">
      <alignment horizontal="center"/>
      <protection hidden="1"/>
    </xf>
    <xf numFmtId="4" fontId="3" fillId="0" borderId="17" xfId="2" applyNumberFormat="1" applyFont="1" applyFill="1" applyBorder="1" applyAlignment="1" applyProtection="1">
      <alignment horizontal="right" wrapText="1"/>
      <protection hidden="1"/>
    </xf>
    <xf numFmtId="0" fontId="3" fillId="0" borderId="15" xfId="1" applyNumberFormat="1" applyFont="1" applyFill="1" applyBorder="1" applyAlignment="1" applyProtection="1">
      <alignment horizontal="left" vertical="center" wrapText="1"/>
      <protection hidden="1"/>
    </xf>
    <xf numFmtId="0" fontId="3" fillId="0" borderId="14" xfId="1" applyNumberFormat="1" applyFont="1" applyFill="1" applyBorder="1" applyAlignment="1" applyProtection="1">
      <alignment wrapText="1"/>
      <protection hidden="1"/>
    </xf>
    <xf numFmtId="49" fontId="3" fillId="0" borderId="12" xfId="1" applyNumberFormat="1" applyFont="1" applyFill="1" applyBorder="1" applyAlignment="1" applyProtection="1">
      <alignment horizontal="center" wrapText="1"/>
      <protection hidden="1"/>
    </xf>
    <xf numFmtId="4" fontId="3" fillId="0" borderId="0" xfId="1" applyNumberFormat="1" applyFont="1" applyFill="1" applyBorder="1" applyAlignment="1" applyProtection="1">
      <alignment horizontal="right" wrapText="1"/>
      <protection hidden="1"/>
    </xf>
    <xf numFmtId="4" fontId="3" fillId="0" borderId="8" xfId="2" applyNumberFormat="1" applyFont="1" applyFill="1" applyBorder="1" applyAlignment="1" applyProtection="1">
      <alignment horizontal="right" wrapText="1"/>
      <protection hidden="1"/>
    </xf>
    <xf numFmtId="49" fontId="3" fillId="0" borderId="13" xfId="1" applyNumberFormat="1" applyFont="1" applyFill="1" applyBorder="1" applyAlignment="1" applyProtection="1">
      <alignment horizontal="center" wrapText="1"/>
      <protection hidden="1"/>
    </xf>
    <xf numFmtId="4" fontId="3" fillId="0" borderId="13" xfId="1" applyNumberFormat="1" applyFont="1" applyFill="1" applyBorder="1" applyAlignment="1" applyProtection="1">
      <alignment wrapText="1"/>
      <protection hidden="1"/>
    </xf>
    <xf numFmtId="4" fontId="3" fillId="0" borderId="18" xfId="1" applyNumberFormat="1" applyFont="1" applyFill="1" applyBorder="1" applyAlignment="1" applyProtection="1">
      <alignment wrapText="1"/>
      <protection hidden="1"/>
    </xf>
    <xf numFmtId="4" fontId="3" fillId="0" borderId="0" xfId="1" applyNumberFormat="1" applyFont="1" applyFill="1" applyBorder="1" applyAlignment="1">
      <alignment vertical="center"/>
    </xf>
    <xf numFmtId="4" fontId="8" fillId="0" borderId="0" xfId="1" applyNumberFormat="1" applyFont="1" applyFill="1" applyBorder="1"/>
    <xf numFmtId="4" fontId="3" fillId="0" borderId="0" xfId="2" applyNumberFormat="1" applyFont="1" applyFill="1" applyBorder="1" applyAlignment="1" applyProtection="1">
      <alignment vertical="center" wrapText="1"/>
      <protection hidden="1"/>
    </xf>
    <xf numFmtId="4" fontId="3" fillId="0" borderId="0" xfId="2" applyNumberFormat="1" applyFont="1" applyFill="1" applyBorder="1" applyAlignment="1" applyProtection="1">
      <alignment horizontal="right" wrapText="1"/>
      <protection hidden="1"/>
    </xf>
    <xf numFmtId="4" fontId="10" fillId="0" borderId="0" xfId="1" applyNumberFormat="1" applyFont="1" applyFill="1" applyBorder="1"/>
    <xf numFmtId="49" fontId="3" fillId="0" borderId="8" xfId="1" applyNumberFormat="1" applyFont="1" applyFill="1" applyBorder="1" applyAlignment="1" applyProtection="1">
      <alignment horizontal="center" wrapText="1"/>
      <protection hidden="1"/>
    </xf>
    <xf numFmtId="4" fontId="3" fillId="0" borderId="8" xfId="1" applyNumberFormat="1" applyFont="1" applyFill="1" applyBorder="1" applyAlignment="1" applyProtection="1">
      <alignment wrapText="1"/>
      <protection hidden="1"/>
    </xf>
    <xf numFmtId="4" fontId="3" fillId="0" borderId="10" xfId="1" applyNumberFormat="1" applyFont="1" applyFill="1" applyBorder="1" applyAlignment="1" applyProtection="1">
      <alignment wrapText="1"/>
      <protection hidden="1"/>
    </xf>
    <xf numFmtId="4" fontId="3" fillId="0" borderId="8" xfId="1" applyNumberFormat="1" applyFont="1" applyFill="1" applyBorder="1" applyAlignment="1" applyProtection="1">
      <alignment horizontal="center" wrapText="1"/>
      <protection hidden="1"/>
    </xf>
    <xf numFmtId="167" fontId="3" fillId="2" borderId="7" xfId="5" applyNumberFormat="1" applyFont="1" applyFill="1" applyBorder="1" applyAlignment="1" applyProtection="1">
      <alignment wrapText="1"/>
      <protection hidden="1"/>
    </xf>
    <xf numFmtId="168" fontId="3" fillId="2" borderId="9" xfId="5" applyNumberFormat="1" applyFont="1" applyFill="1" applyBorder="1" applyAlignment="1" applyProtection="1">
      <alignment horizontal="center"/>
      <protection hidden="1"/>
    </xf>
    <xf numFmtId="168" fontId="3" fillId="2" borderId="8" xfId="5" applyNumberFormat="1" applyFont="1" applyFill="1" applyBorder="1" applyAlignment="1" applyProtection="1">
      <alignment horizontal="center"/>
      <protection hidden="1"/>
    </xf>
    <xf numFmtId="0" fontId="3" fillId="0" borderId="15" xfId="1" applyNumberFormat="1" applyFont="1" applyFill="1" applyBorder="1" applyAlignment="1" applyProtection="1">
      <alignment wrapText="1"/>
      <protection hidden="1"/>
    </xf>
    <xf numFmtId="166" fontId="3" fillId="0" borderId="12" xfId="1" applyNumberFormat="1" applyFont="1" applyFill="1" applyBorder="1" applyAlignment="1">
      <alignment wrapText="1"/>
    </xf>
    <xf numFmtId="0" fontId="5" fillId="0" borderId="20" xfId="1" applyNumberFormat="1" applyFont="1" applyFill="1" applyBorder="1" applyAlignment="1" applyProtection="1">
      <alignment horizontal="center"/>
      <protection hidden="1"/>
    </xf>
    <xf numFmtId="0" fontId="3" fillId="0" borderId="21" xfId="1" applyNumberFormat="1" applyFont="1" applyFill="1" applyBorder="1" applyAlignment="1" applyProtection="1">
      <alignment horizontal="center"/>
      <protection hidden="1"/>
    </xf>
    <xf numFmtId="4" fontId="5" fillId="0" borderId="21" xfId="1" applyNumberFormat="1" applyFont="1" applyFill="1" applyBorder="1" applyAlignment="1" applyProtection="1">
      <alignment horizontal="right" wrapText="1"/>
      <protection hidden="1"/>
    </xf>
    <xf numFmtId="166" fontId="5" fillId="0" borderId="21" xfId="1" applyNumberFormat="1" applyFont="1" applyFill="1" applyBorder="1" applyAlignment="1" applyProtection="1">
      <alignment wrapText="1"/>
      <protection hidden="1"/>
    </xf>
    <xf numFmtId="4" fontId="5" fillId="0" borderId="22" xfId="1" applyNumberFormat="1" applyFont="1" applyFill="1" applyBorder="1" applyAlignment="1" applyProtection="1">
      <alignment horizontal="right" wrapText="1"/>
      <protection hidden="1"/>
    </xf>
    <xf numFmtId="0" fontId="4" fillId="0" borderId="0" xfId="1" applyNumberFormat="1" applyFont="1" applyFill="1" applyAlignment="1" applyProtection="1">
      <alignment horizontal="center" vertical="center"/>
      <protection hidden="1"/>
    </xf>
    <xf numFmtId="0" fontId="5" fillId="0" borderId="2" xfId="1" applyNumberFormat="1" applyFont="1" applyFill="1" applyBorder="1" applyAlignment="1" applyProtection="1">
      <alignment horizontal="center" vertical="center" wrapText="1"/>
      <protection hidden="1"/>
    </xf>
  </cellXfs>
  <cellStyles count="207">
    <cellStyle name="Обычный" xfId="0" builtinId="0"/>
    <cellStyle name="Обычный 12" xfId="3" xr:uid="{00000000-0005-0000-0000-000001000000}"/>
    <cellStyle name="Обычный 2" xfId="5" xr:uid="{00000000-0005-0000-0000-000002000000}"/>
    <cellStyle name="Обычный 2 10" xfId="6" xr:uid="{00000000-0005-0000-0000-000003000000}"/>
    <cellStyle name="Обычный 2 10 2" xfId="7" xr:uid="{00000000-0005-0000-0000-000004000000}"/>
    <cellStyle name="Обычный 2 10 2 2" xfId="8" xr:uid="{00000000-0005-0000-0000-000005000000}"/>
    <cellStyle name="Обычный 2 10 3" xfId="4" xr:uid="{00000000-0005-0000-0000-000006000000}"/>
    <cellStyle name="Обычный 2 11" xfId="9" xr:uid="{00000000-0005-0000-0000-000007000000}"/>
    <cellStyle name="Обычный 2 11 2" xfId="10" xr:uid="{00000000-0005-0000-0000-000008000000}"/>
    <cellStyle name="Обычный 2 12" xfId="11" xr:uid="{00000000-0005-0000-0000-000009000000}"/>
    <cellStyle name="Обычный 2 12 2" xfId="12" xr:uid="{00000000-0005-0000-0000-00000A000000}"/>
    <cellStyle name="Обычный 2 12 2 2" xfId="13" xr:uid="{00000000-0005-0000-0000-00000B000000}"/>
    <cellStyle name="Обычный 2 12 3" xfId="14" xr:uid="{00000000-0005-0000-0000-00000C000000}"/>
    <cellStyle name="Обычный 2 13" xfId="15" xr:uid="{00000000-0005-0000-0000-00000D000000}"/>
    <cellStyle name="Обычный 2 13 2" xfId="16" xr:uid="{00000000-0005-0000-0000-00000E000000}"/>
    <cellStyle name="Обычный 2 14" xfId="17" xr:uid="{00000000-0005-0000-0000-00000F000000}"/>
    <cellStyle name="Обычный 2 14 2" xfId="18" xr:uid="{00000000-0005-0000-0000-000010000000}"/>
    <cellStyle name="Обычный 2 14 2 2" xfId="19" xr:uid="{00000000-0005-0000-0000-000011000000}"/>
    <cellStyle name="Обычный 2 14 3" xfId="20" xr:uid="{00000000-0005-0000-0000-000012000000}"/>
    <cellStyle name="Обычный 2 14 4" xfId="21" xr:uid="{00000000-0005-0000-0000-000013000000}"/>
    <cellStyle name="Обычный 2 15" xfId="22" xr:uid="{00000000-0005-0000-0000-000014000000}"/>
    <cellStyle name="Обычный 2 15 2" xfId="23" xr:uid="{00000000-0005-0000-0000-000015000000}"/>
    <cellStyle name="Обычный 2 15 2 2" xfId="24" xr:uid="{00000000-0005-0000-0000-000016000000}"/>
    <cellStyle name="Обычный 2 15 2 3" xfId="25" xr:uid="{00000000-0005-0000-0000-000017000000}"/>
    <cellStyle name="Обычный 2 15 3" xfId="26" xr:uid="{00000000-0005-0000-0000-000018000000}"/>
    <cellStyle name="Обычный 2 16" xfId="27" xr:uid="{00000000-0005-0000-0000-000019000000}"/>
    <cellStyle name="Обычный 2 16 2" xfId="28" xr:uid="{00000000-0005-0000-0000-00001A000000}"/>
    <cellStyle name="Обычный 2 17" xfId="29" xr:uid="{00000000-0005-0000-0000-00001B000000}"/>
    <cellStyle name="Обычный 2 17 2" xfId="30" xr:uid="{00000000-0005-0000-0000-00001C000000}"/>
    <cellStyle name="Обычный 2 17 2 2" xfId="31" xr:uid="{00000000-0005-0000-0000-00001D000000}"/>
    <cellStyle name="Обычный 2 17 3" xfId="32" xr:uid="{00000000-0005-0000-0000-00001E000000}"/>
    <cellStyle name="Обычный 2 17 4" xfId="33" xr:uid="{00000000-0005-0000-0000-00001F000000}"/>
    <cellStyle name="Обычный 2 17 5" xfId="34" xr:uid="{00000000-0005-0000-0000-000020000000}"/>
    <cellStyle name="Обычный 2 17 6" xfId="35" xr:uid="{00000000-0005-0000-0000-000021000000}"/>
    <cellStyle name="Обычный 2 17 7" xfId="36" xr:uid="{00000000-0005-0000-0000-000022000000}"/>
    <cellStyle name="Обычный 2 18" xfId="37" xr:uid="{00000000-0005-0000-0000-000023000000}"/>
    <cellStyle name="Обычный 2 18 2" xfId="38" xr:uid="{00000000-0005-0000-0000-000024000000}"/>
    <cellStyle name="Обычный 2 18 2 2" xfId="39" xr:uid="{00000000-0005-0000-0000-000025000000}"/>
    <cellStyle name="Обычный 2 18 3" xfId="40" xr:uid="{00000000-0005-0000-0000-000026000000}"/>
    <cellStyle name="Обычный 2 19" xfId="41" xr:uid="{00000000-0005-0000-0000-000027000000}"/>
    <cellStyle name="Обычный 2 19 2" xfId="42" xr:uid="{00000000-0005-0000-0000-000028000000}"/>
    <cellStyle name="Обычный 2 19 2 2" xfId="43" xr:uid="{00000000-0005-0000-0000-000029000000}"/>
    <cellStyle name="Обычный 2 19 3" xfId="44" xr:uid="{00000000-0005-0000-0000-00002A000000}"/>
    <cellStyle name="Обычный 2 19 3 2" xfId="45" xr:uid="{00000000-0005-0000-0000-00002B000000}"/>
    <cellStyle name="Обычный 2 19 4" xfId="46" xr:uid="{00000000-0005-0000-0000-00002C000000}"/>
    <cellStyle name="Обычный 2 19 5" xfId="47" xr:uid="{00000000-0005-0000-0000-00002D000000}"/>
    <cellStyle name="Обычный 2 19 6" xfId="48" xr:uid="{00000000-0005-0000-0000-00002E000000}"/>
    <cellStyle name="Обычный 2 19 7" xfId="49" xr:uid="{00000000-0005-0000-0000-00002F000000}"/>
    <cellStyle name="Обычный 2 19 8" xfId="50" xr:uid="{00000000-0005-0000-0000-000030000000}"/>
    <cellStyle name="Обычный 2 2" xfId="51" xr:uid="{00000000-0005-0000-0000-000031000000}"/>
    <cellStyle name="Обычный 2 2 2" xfId="52" xr:uid="{00000000-0005-0000-0000-000032000000}"/>
    <cellStyle name="Обычный 2 2 2 2" xfId="53" xr:uid="{00000000-0005-0000-0000-000033000000}"/>
    <cellStyle name="Обычный 2 2 3" xfId="54" xr:uid="{00000000-0005-0000-0000-000034000000}"/>
    <cellStyle name="Обычный 2 20" xfId="55" xr:uid="{00000000-0005-0000-0000-000035000000}"/>
    <cellStyle name="Обычный 2 20 2" xfId="56" xr:uid="{00000000-0005-0000-0000-000036000000}"/>
    <cellStyle name="Обычный 2 21" xfId="57" xr:uid="{00000000-0005-0000-0000-000037000000}"/>
    <cellStyle name="Обычный 2 21 2" xfId="58" xr:uid="{00000000-0005-0000-0000-000038000000}"/>
    <cellStyle name="Обычный 2 22" xfId="59" xr:uid="{00000000-0005-0000-0000-000039000000}"/>
    <cellStyle name="Обычный 2 22 2" xfId="60" xr:uid="{00000000-0005-0000-0000-00003A000000}"/>
    <cellStyle name="Обычный 2 22 3" xfId="61" xr:uid="{00000000-0005-0000-0000-00003B000000}"/>
    <cellStyle name="Обычный 2 22 4" xfId="62" xr:uid="{00000000-0005-0000-0000-00003C000000}"/>
    <cellStyle name="Обычный 2 22 5" xfId="63" xr:uid="{00000000-0005-0000-0000-00003D000000}"/>
    <cellStyle name="Обычный 2 22 6" xfId="64" xr:uid="{00000000-0005-0000-0000-00003E000000}"/>
    <cellStyle name="Обычный 2 23" xfId="65" xr:uid="{00000000-0005-0000-0000-00003F000000}"/>
    <cellStyle name="Обычный 2 23 2" xfId="66" xr:uid="{00000000-0005-0000-0000-000040000000}"/>
    <cellStyle name="Обычный 2 23 3" xfId="67" xr:uid="{00000000-0005-0000-0000-000041000000}"/>
    <cellStyle name="Обычный 2 23 4" xfId="68" xr:uid="{00000000-0005-0000-0000-000042000000}"/>
    <cellStyle name="Обычный 2 23 5" xfId="69" xr:uid="{00000000-0005-0000-0000-000043000000}"/>
    <cellStyle name="Обычный 2 23 6" xfId="70" xr:uid="{00000000-0005-0000-0000-000044000000}"/>
    <cellStyle name="Обычный 2 24" xfId="71" xr:uid="{00000000-0005-0000-0000-000045000000}"/>
    <cellStyle name="Обычный 2 24 2" xfId="72" xr:uid="{00000000-0005-0000-0000-000046000000}"/>
    <cellStyle name="Обычный 2 24 3" xfId="73" xr:uid="{00000000-0005-0000-0000-000047000000}"/>
    <cellStyle name="Обычный 2 24 4" xfId="74" xr:uid="{00000000-0005-0000-0000-000048000000}"/>
    <cellStyle name="Обычный 2 24 5" xfId="75" xr:uid="{00000000-0005-0000-0000-000049000000}"/>
    <cellStyle name="Обычный 2 25" xfId="76" xr:uid="{00000000-0005-0000-0000-00004A000000}"/>
    <cellStyle name="Обычный 2 25 2" xfId="77" xr:uid="{00000000-0005-0000-0000-00004B000000}"/>
    <cellStyle name="Обычный 2 25 2 2" xfId="78" xr:uid="{00000000-0005-0000-0000-00004C000000}"/>
    <cellStyle name="Обычный 2 25 3" xfId="79" xr:uid="{00000000-0005-0000-0000-00004D000000}"/>
    <cellStyle name="Обычный 2 26" xfId="80" xr:uid="{00000000-0005-0000-0000-00004E000000}"/>
    <cellStyle name="Обычный 2 26 2" xfId="81" xr:uid="{00000000-0005-0000-0000-00004F000000}"/>
    <cellStyle name="Обычный 2 27" xfId="82" xr:uid="{00000000-0005-0000-0000-000050000000}"/>
    <cellStyle name="Обычный 2 27 2" xfId="83" xr:uid="{00000000-0005-0000-0000-000051000000}"/>
    <cellStyle name="Обычный 2 28" xfId="84" xr:uid="{00000000-0005-0000-0000-000052000000}"/>
    <cellStyle name="Обычный 2 28 2" xfId="85" xr:uid="{00000000-0005-0000-0000-000053000000}"/>
    <cellStyle name="Обычный 2 29" xfId="86" xr:uid="{00000000-0005-0000-0000-000054000000}"/>
    <cellStyle name="Обычный 2 29 2" xfId="87" xr:uid="{00000000-0005-0000-0000-000055000000}"/>
    <cellStyle name="Обычный 2 29 2 2" xfId="88" xr:uid="{00000000-0005-0000-0000-000056000000}"/>
    <cellStyle name="Обычный 2 3" xfId="89" xr:uid="{00000000-0005-0000-0000-000057000000}"/>
    <cellStyle name="Обычный 2 3 2" xfId="90" xr:uid="{00000000-0005-0000-0000-000058000000}"/>
    <cellStyle name="Обычный 2 3 2 2" xfId="91" xr:uid="{00000000-0005-0000-0000-000059000000}"/>
    <cellStyle name="Обычный 2 3 3" xfId="92" xr:uid="{00000000-0005-0000-0000-00005A000000}"/>
    <cellStyle name="Обычный 2 30" xfId="93" xr:uid="{00000000-0005-0000-0000-00005B000000}"/>
    <cellStyle name="Обычный 2 31" xfId="94" xr:uid="{00000000-0005-0000-0000-00005C000000}"/>
    <cellStyle name="Обычный 2 32" xfId="95" xr:uid="{00000000-0005-0000-0000-00005D000000}"/>
    <cellStyle name="Обычный 2 33" xfId="96" xr:uid="{00000000-0005-0000-0000-00005E000000}"/>
    <cellStyle name="Обычный 2 34" xfId="97" xr:uid="{00000000-0005-0000-0000-00005F000000}"/>
    <cellStyle name="Обычный 2 35" xfId="98" xr:uid="{00000000-0005-0000-0000-000060000000}"/>
    <cellStyle name="Обычный 2 36" xfId="99" xr:uid="{00000000-0005-0000-0000-000061000000}"/>
    <cellStyle name="Обычный 2 37" xfId="100" xr:uid="{00000000-0005-0000-0000-000062000000}"/>
    <cellStyle name="Обычный 2 38" xfId="101" xr:uid="{00000000-0005-0000-0000-000063000000}"/>
    <cellStyle name="Обычный 2 39" xfId="102" xr:uid="{00000000-0005-0000-0000-000064000000}"/>
    <cellStyle name="Обычный 2 4" xfId="103" xr:uid="{00000000-0005-0000-0000-000065000000}"/>
    <cellStyle name="Обычный 2 4 2" xfId="104" xr:uid="{00000000-0005-0000-0000-000066000000}"/>
    <cellStyle name="Обычный 2 4 2 2" xfId="105" xr:uid="{00000000-0005-0000-0000-000067000000}"/>
    <cellStyle name="Обычный 2 4 3" xfId="106" xr:uid="{00000000-0005-0000-0000-000068000000}"/>
    <cellStyle name="Обычный 2 5" xfId="107" xr:uid="{00000000-0005-0000-0000-000069000000}"/>
    <cellStyle name="Обычный 2 5 2" xfId="108" xr:uid="{00000000-0005-0000-0000-00006A000000}"/>
    <cellStyle name="Обычный 2 5 2 2" xfId="109" xr:uid="{00000000-0005-0000-0000-00006B000000}"/>
    <cellStyle name="Обычный 2 5 3" xfId="110" xr:uid="{00000000-0005-0000-0000-00006C000000}"/>
    <cellStyle name="Обычный 2 6" xfId="111" xr:uid="{00000000-0005-0000-0000-00006D000000}"/>
    <cellStyle name="Обычный 2 6 2" xfId="112" xr:uid="{00000000-0005-0000-0000-00006E000000}"/>
    <cellStyle name="Обычный 2 6 2 2" xfId="113" xr:uid="{00000000-0005-0000-0000-00006F000000}"/>
    <cellStyle name="Обычный 2 6 3" xfId="114" xr:uid="{00000000-0005-0000-0000-000070000000}"/>
    <cellStyle name="Обычный 2 7" xfId="115" xr:uid="{00000000-0005-0000-0000-000071000000}"/>
    <cellStyle name="Обычный 2 7 2" xfId="116" xr:uid="{00000000-0005-0000-0000-000072000000}"/>
    <cellStyle name="Обычный 2 7 2 2" xfId="117" xr:uid="{00000000-0005-0000-0000-000073000000}"/>
    <cellStyle name="Обычный 2 7 3" xfId="118" xr:uid="{00000000-0005-0000-0000-000074000000}"/>
    <cellStyle name="Обычный 2 8" xfId="119" xr:uid="{00000000-0005-0000-0000-000075000000}"/>
    <cellStyle name="Обычный 2 8 2" xfId="120" xr:uid="{00000000-0005-0000-0000-000076000000}"/>
    <cellStyle name="Обычный 2 9" xfId="121" xr:uid="{00000000-0005-0000-0000-000077000000}"/>
    <cellStyle name="Обычный 2 9 2" xfId="122" xr:uid="{00000000-0005-0000-0000-000078000000}"/>
    <cellStyle name="Обычный 3" xfId="123" xr:uid="{00000000-0005-0000-0000-000079000000}"/>
    <cellStyle name="Обычный 3 10" xfId="124" xr:uid="{00000000-0005-0000-0000-00007A000000}"/>
    <cellStyle name="Обычный 3 11" xfId="125" xr:uid="{00000000-0005-0000-0000-00007B000000}"/>
    <cellStyle name="Обычный 3 2" xfId="126" xr:uid="{00000000-0005-0000-0000-00007C000000}"/>
    <cellStyle name="Обычный 3 2 2" xfId="127" xr:uid="{00000000-0005-0000-0000-00007D000000}"/>
    <cellStyle name="Обычный 3 2 3" xfId="128" xr:uid="{00000000-0005-0000-0000-00007E000000}"/>
    <cellStyle name="Обычный 3 2 4" xfId="129" xr:uid="{00000000-0005-0000-0000-00007F000000}"/>
    <cellStyle name="Обычный 3 2 5" xfId="130" xr:uid="{00000000-0005-0000-0000-000080000000}"/>
    <cellStyle name="Обычный 3 2 6" xfId="131" xr:uid="{00000000-0005-0000-0000-000081000000}"/>
    <cellStyle name="Обычный 3 2 7" xfId="132" xr:uid="{00000000-0005-0000-0000-000082000000}"/>
    <cellStyle name="Обычный 3 2 8" xfId="133" xr:uid="{00000000-0005-0000-0000-000083000000}"/>
    <cellStyle name="Обычный 3 2 9" xfId="134" xr:uid="{00000000-0005-0000-0000-000084000000}"/>
    <cellStyle name="Обычный 3 3" xfId="135" xr:uid="{00000000-0005-0000-0000-000085000000}"/>
    <cellStyle name="Обычный 3 3 2" xfId="136" xr:uid="{00000000-0005-0000-0000-000086000000}"/>
    <cellStyle name="Обычный 3 3 3" xfId="137" xr:uid="{00000000-0005-0000-0000-000087000000}"/>
    <cellStyle name="Обычный 3 3 4" xfId="138" xr:uid="{00000000-0005-0000-0000-000088000000}"/>
    <cellStyle name="Обычный 3 3 5" xfId="139" xr:uid="{00000000-0005-0000-0000-000089000000}"/>
    <cellStyle name="Обычный 3 4" xfId="140" xr:uid="{00000000-0005-0000-0000-00008A000000}"/>
    <cellStyle name="Обычный 3 4 2" xfId="141" xr:uid="{00000000-0005-0000-0000-00008B000000}"/>
    <cellStyle name="Обычный 3 4 3" xfId="142" xr:uid="{00000000-0005-0000-0000-00008C000000}"/>
    <cellStyle name="Обычный 3 4 4" xfId="143" xr:uid="{00000000-0005-0000-0000-00008D000000}"/>
    <cellStyle name="Обычный 3 4 5" xfId="144" xr:uid="{00000000-0005-0000-0000-00008E000000}"/>
    <cellStyle name="Обычный 3 5" xfId="145" xr:uid="{00000000-0005-0000-0000-00008F000000}"/>
    <cellStyle name="Обычный 3 5 2" xfId="146" xr:uid="{00000000-0005-0000-0000-000090000000}"/>
    <cellStyle name="Обычный 3 5 2 2" xfId="147" xr:uid="{00000000-0005-0000-0000-000091000000}"/>
    <cellStyle name="Обычный 3 5 3" xfId="148" xr:uid="{00000000-0005-0000-0000-000092000000}"/>
    <cellStyle name="Обычный 3 5 4" xfId="149" xr:uid="{00000000-0005-0000-0000-000093000000}"/>
    <cellStyle name="Обычный 3 5 5" xfId="150" xr:uid="{00000000-0005-0000-0000-000094000000}"/>
    <cellStyle name="Обычный 3 6" xfId="151" xr:uid="{00000000-0005-0000-0000-000095000000}"/>
    <cellStyle name="Обычный 3 7" xfId="152" xr:uid="{00000000-0005-0000-0000-000096000000}"/>
    <cellStyle name="Обычный 3 8" xfId="153" xr:uid="{00000000-0005-0000-0000-000097000000}"/>
    <cellStyle name="Обычный 3 9" xfId="154" xr:uid="{00000000-0005-0000-0000-000098000000}"/>
    <cellStyle name="Обычный 4" xfId="155" xr:uid="{00000000-0005-0000-0000-000099000000}"/>
    <cellStyle name="Обычный 4 2" xfId="156" xr:uid="{00000000-0005-0000-0000-00009A000000}"/>
    <cellStyle name="Обычный 4 2 2" xfId="157" xr:uid="{00000000-0005-0000-0000-00009B000000}"/>
    <cellStyle name="Обычный 4 2 3" xfId="158" xr:uid="{00000000-0005-0000-0000-00009C000000}"/>
    <cellStyle name="Обычный 4 2 4" xfId="159" xr:uid="{00000000-0005-0000-0000-00009D000000}"/>
    <cellStyle name="Обычный 4 2 5" xfId="160" xr:uid="{00000000-0005-0000-0000-00009E000000}"/>
    <cellStyle name="Обычный 4 3" xfId="161" xr:uid="{00000000-0005-0000-0000-00009F000000}"/>
    <cellStyle name="Обычный 4 4" xfId="162" xr:uid="{00000000-0005-0000-0000-0000A0000000}"/>
    <cellStyle name="Обычный 4 5" xfId="163" xr:uid="{00000000-0005-0000-0000-0000A1000000}"/>
    <cellStyle name="Обычный 4 6" xfId="164" xr:uid="{00000000-0005-0000-0000-0000A2000000}"/>
    <cellStyle name="Обычный 5" xfId="165" xr:uid="{00000000-0005-0000-0000-0000A3000000}"/>
    <cellStyle name="Обычный 5 2" xfId="166" xr:uid="{00000000-0005-0000-0000-0000A4000000}"/>
    <cellStyle name="Обычный 5 3" xfId="167" xr:uid="{00000000-0005-0000-0000-0000A5000000}"/>
    <cellStyle name="Обычный 5 4" xfId="168" xr:uid="{00000000-0005-0000-0000-0000A6000000}"/>
    <cellStyle name="Обычный 5 5" xfId="169" xr:uid="{00000000-0005-0000-0000-0000A7000000}"/>
    <cellStyle name="Обычный 6" xfId="170" xr:uid="{00000000-0005-0000-0000-0000A8000000}"/>
    <cellStyle name="Обычный 6 2" xfId="171" xr:uid="{00000000-0005-0000-0000-0000A9000000}"/>
    <cellStyle name="Обычный 6 3" xfId="172" xr:uid="{00000000-0005-0000-0000-0000AA000000}"/>
    <cellStyle name="Обычный 6 4" xfId="173" xr:uid="{00000000-0005-0000-0000-0000AB000000}"/>
    <cellStyle name="Обычный 6 5" xfId="174" xr:uid="{00000000-0005-0000-0000-0000AC000000}"/>
    <cellStyle name="Обычный 7" xfId="175" xr:uid="{00000000-0005-0000-0000-0000AD000000}"/>
    <cellStyle name="Обычный 7 2" xfId="176" xr:uid="{00000000-0005-0000-0000-0000AE000000}"/>
    <cellStyle name="Обычный 7 3" xfId="177" xr:uid="{00000000-0005-0000-0000-0000AF000000}"/>
    <cellStyle name="Обычный 7 3 2" xfId="178" xr:uid="{00000000-0005-0000-0000-0000B0000000}"/>
    <cellStyle name="Обычный 7 3 3" xfId="179" xr:uid="{00000000-0005-0000-0000-0000B1000000}"/>
    <cellStyle name="Обычный 7 4" xfId="180" xr:uid="{00000000-0005-0000-0000-0000B2000000}"/>
    <cellStyle name="Обычный 7 5" xfId="181" xr:uid="{00000000-0005-0000-0000-0000B3000000}"/>
    <cellStyle name="Обычный 7 6" xfId="182" xr:uid="{00000000-0005-0000-0000-0000B4000000}"/>
    <cellStyle name="Обычный 7 7" xfId="183" xr:uid="{00000000-0005-0000-0000-0000B5000000}"/>
    <cellStyle name="Обычный 7 8" xfId="184" xr:uid="{00000000-0005-0000-0000-0000B6000000}"/>
    <cellStyle name="Обычный 8" xfId="185" xr:uid="{00000000-0005-0000-0000-0000B7000000}"/>
    <cellStyle name="Обычный 8 2" xfId="186" xr:uid="{00000000-0005-0000-0000-0000B8000000}"/>
    <cellStyle name="Обычный 8 2 2" xfId="187" xr:uid="{00000000-0005-0000-0000-0000B9000000}"/>
    <cellStyle name="Обычный 8 2 3" xfId="188" xr:uid="{00000000-0005-0000-0000-0000BA000000}"/>
    <cellStyle name="Обычный 8 2 4" xfId="189" xr:uid="{00000000-0005-0000-0000-0000BB000000}"/>
    <cellStyle name="Обычный 8 2 5" xfId="190" xr:uid="{00000000-0005-0000-0000-0000BC000000}"/>
    <cellStyle name="Обычный 8 2 6" xfId="191" xr:uid="{00000000-0005-0000-0000-0000BD000000}"/>
    <cellStyle name="Обычный 8 2 7" xfId="192" xr:uid="{00000000-0005-0000-0000-0000BE000000}"/>
    <cellStyle name="Обычный 8 3" xfId="193" xr:uid="{00000000-0005-0000-0000-0000BF000000}"/>
    <cellStyle name="Обычный 8 3 2" xfId="194" xr:uid="{00000000-0005-0000-0000-0000C0000000}"/>
    <cellStyle name="Обычный 8 3 2 2" xfId="195" xr:uid="{00000000-0005-0000-0000-0000C1000000}"/>
    <cellStyle name="Обычный 8 4" xfId="196" xr:uid="{00000000-0005-0000-0000-0000C2000000}"/>
    <cellStyle name="Обычный 8 5" xfId="197" xr:uid="{00000000-0005-0000-0000-0000C3000000}"/>
    <cellStyle name="Обычный 8 6" xfId="198" xr:uid="{00000000-0005-0000-0000-0000C4000000}"/>
    <cellStyle name="Обычный 8 7" xfId="199" xr:uid="{00000000-0005-0000-0000-0000C5000000}"/>
    <cellStyle name="Обычный 9" xfId="200" xr:uid="{00000000-0005-0000-0000-0000C6000000}"/>
    <cellStyle name="Обычный_tmp 2" xfId="2" xr:uid="{00000000-0005-0000-0000-0000C7000000}"/>
    <cellStyle name="Обычный_tmp_Уточнения 1 квартал 2009" xfId="1" xr:uid="{00000000-0005-0000-0000-0000C8000000}"/>
    <cellStyle name="Финансовый 2" xfId="201" xr:uid="{00000000-0005-0000-0000-0000C9000000}"/>
    <cellStyle name="Финансовый 2 2" xfId="202" xr:uid="{00000000-0005-0000-0000-0000CA000000}"/>
    <cellStyle name="Финансовый 2 3" xfId="203" xr:uid="{00000000-0005-0000-0000-0000CB000000}"/>
    <cellStyle name="Финансовый 2 4" xfId="204" xr:uid="{00000000-0005-0000-0000-0000CC000000}"/>
    <cellStyle name="Финансовый 2 5" xfId="205" xr:uid="{00000000-0005-0000-0000-0000CD000000}"/>
    <cellStyle name="Финансовый 2 6" xfId="206" xr:uid="{00000000-0005-0000-0000-0000C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5"/>
  <sheetViews>
    <sheetView tabSelected="1" view="pageBreakPreview" zoomScale="80" zoomScaleNormal="80" zoomScaleSheetLayoutView="80" workbookViewId="0">
      <selection activeCell="D14" sqref="D14"/>
    </sheetView>
  </sheetViews>
  <sheetFormatPr defaultColWidth="9.140625" defaultRowHeight="15" x14ac:dyDescent="0.25"/>
  <cols>
    <col min="1" max="1" width="74.140625" style="7" customWidth="1"/>
    <col min="2" max="2" width="9.85546875" style="7" customWidth="1"/>
    <col min="3" max="3" width="9.7109375" style="7" customWidth="1"/>
    <col min="4" max="4" width="14.28515625" style="2" customWidth="1"/>
    <col min="5" max="5" width="12.5703125" style="3" customWidth="1"/>
    <col min="6" max="6" width="14.85546875" style="3" customWidth="1"/>
    <col min="7" max="7" width="94.7109375" style="7" customWidth="1"/>
    <col min="8" max="8" width="13.140625" style="3" customWidth="1"/>
    <col min="9" max="9" width="14.85546875" style="8" customWidth="1"/>
    <col min="10" max="10" width="15.28515625" style="5" customWidth="1"/>
    <col min="11" max="11" width="18.5703125" style="5" customWidth="1"/>
    <col min="12" max="12" width="15.140625" style="5" customWidth="1"/>
    <col min="13" max="13" width="20.5703125" style="5" customWidth="1"/>
    <col min="14" max="14" width="9.42578125" style="5" bestFit="1" customWidth="1"/>
    <col min="15" max="16384" width="9.140625" style="5"/>
  </cols>
  <sheetData>
    <row r="1" spans="1:13" ht="20.25" customHeight="1" x14ac:dyDescent="0.25">
      <c r="A1" s="1"/>
      <c r="B1" s="1"/>
      <c r="C1" s="1"/>
      <c r="G1" s="1"/>
      <c r="H1" s="4"/>
      <c r="I1" s="4" t="s">
        <v>72</v>
      </c>
    </row>
    <row r="2" spans="1:13" x14ac:dyDescent="0.25">
      <c r="A2" s="6"/>
      <c r="B2" s="6"/>
      <c r="C2" s="6"/>
    </row>
    <row r="3" spans="1:13" ht="16.5" x14ac:dyDescent="0.25">
      <c r="A3" s="101" t="s">
        <v>73</v>
      </c>
      <c r="B3" s="101"/>
      <c r="C3" s="101"/>
      <c r="D3" s="101"/>
      <c r="E3" s="101"/>
      <c r="F3" s="101"/>
      <c r="G3" s="101"/>
      <c r="H3" s="101"/>
      <c r="I3" s="101"/>
    </row>
    <row r="4" spans="1:13" x14ac:dyDescent="0.25">
      <c r="A4" s="9"/>
      <c r="B4" s="9"/>
      <c r="C4" s="9"/>
      <c r="H4" s="4"/>
      <c r="I4" s="4" t="s">
        <v>0</v>
      </c>
    </row>
    <row r="5" spans="1:13" ht="15.75" thickBot="1" x14ac:dyDescent="0.3">
      <c r="A5" s="9"/>
      <c r="B5" s="9"/>
      <c r="C5" s="9"/>
      <c r="H5" s="4"/>
      <c r="I5" s="4"/>
    </row>
    <row r="6" spans="1:13" ht="100.5" thickBot="1" x14ac:dyDescent="0.3">
      <c r="A6" s="10" t="s">
        <v>1</v>
      </c>
      <c r="B6" s="102" t="s">
        <v>2</v>
      </c>
      <c r="C6" s="102"/>
      <c r="D6" s="11" t="s">
        <v>75</v>
      </c>
      <c r="E6" s="12" t="s">
        <v>3</v>
      </c>
      <c r="F6" s="12" t="s">
        <v>74</v>
      </c>
      <c r="G6" s="13" t="s">
        <v>4</v>
      </c>
      <c r="H6" s="14" t="s">
        <v>5</v>
      </c>
      <c r="I6" s="15" t="s">
        <v>6</v>
      </c>
      <c r="J6" s="42"/>
      <c r="K6" s="42"/>
    </row>
    <row r="7" spans="1:13" ht="15.75" thickBot="1" x14ac:dyDescent="0.3">
      <c r="A7" s="16">
        <v>1</v>
      </c>
      <c r="B7" s="17">
        <v>2</v>
      </c>
      <c r="C7" s="17">
        <v>3</v>
      </c>
      <c r="D7" s="18">
        <v>4</v>
      </c>
      <c r="E7" s="18">
        <v>5</v>
      </c>
      <c r="F7" s="18">
        <v>6</v>
      </c>
      <c r="G7" s="17">
        <v>7</v>
      </c>
      <c r="H7" s="18">
        <v>8</v>
      </c>
      <c r="I7" s="19">
        <v>9</v>
      </c>
      <c r="J7" s="42"/>
      <c r="K7" s="42"/>
    </row>
    <row r="8" spans="1:13" ht="21" customHeight="1" x14ac:dyDescent="0.25">
      <c r="A8" s="20" t="s">
        <v>7</v>
      </c>
      <c r="B8" s="21" t="s">
        <v>8</v>
      </c>
      <c r="C8" s="21" t="s">
        <v>9</v>
      </c>
      <c r="D8" s="22">
        <f>SUM(D9:D15)</f>
        <v>420133.9</v>
      </c>
      <c r="E8" s="22">
        <f>SUM(E9:E15)</f>
        <v>-307</v>
      </c>
      <c r="F8" s="22">
        <f>SUM(F9:F15)</f>
        <v>419826.9</v>
      </c>
      <c r="G8" s="23"/>
      <c r="H8" s="22">
        <f>SUM(H9:H15)</f>
        <v>0</v>
      </c>
      <c r="I8" s="24">
        <f>SUM(I9:I15)</f>
        <v>-307</v>
      </c>
      <c r="J8" s="45"/>
      <c r="K8" s="45"/>
      <c r="L8" s="8"/>
    </row>
    <row r="9" spans="1:13" ht="30" x14ac:dyDescent="0.25">
      <c r="A9" s="91" t="s">
        <v>10</v>
      </c>
      <c r="B9" s="26" t="s">
        <v>8</v>
      </c>
      <c r="C9" s="26" t="s">
        <v>11</v>
      </c>
      <c r="D9" s="55">
        <v>5727</v>
      </c>
      <c r="E9" s="27">
        <f t="shared" ref="E9:E45" si="0">H9+I9</f>
        <v>0</v>
      </c>
      <c r="F9" s="27">
        <f>D9+E9</f>
        <v>5727</v>
      </c>
      <c r="G9" s="62"/>
      <c r="H9" s="27"/>
      <c r="I9" s="28"/>
      <c r="J9" s="8"/>
      <c r="K9" s="8"/>
      <c r="L9" s="8"/>
    </row>
    <row r="10" spans="1:13" ht="30.75" customHeight="1" x14ac:dyDescent="0.25">
      <c r="A10" s="91" t="s">
        <v>12</v>
      </c>
      <c r="B10" s="26" t="s">
        <v>8</v>
      </c>
      <c r="C10" s="26" t="s">
        <v>13</v>
      </c>
      <c r="D10" s="55">
        <v>19199</v>
      </c>
      <c r="E10" s="27">
        <f>H10+I10</f>
        <v>0</v>
      </c>
      <c r="F10" s="27">
        <f t="shared" ref="F10:F15" si="1">D10+E10</f>
        <v>19199</v>
      </c>
      <c r="G10" s="62"/>
      <c r="H10" s="27"/>
      <c r="I10" s="28"/>
      <c r="J10" s="8"/>
      <c r="K10" s="8"/>
      <c r="L10" s="8"/>
    </row>
    <row r="11" spans="1:13" ht="45" x14ac:dyDescent="0.25">
      <c r="A11" s="91" t="s">
        <v>14</v>
      </c>
      <c r="B11" s="26" t="s">
        <v>8</v>
      </c>
      <c r="C11" s="26" t="s">
        <v>15</v>
      </c>
      <c r="D11" s="55">
        <v>148742</v>
      </c>
      <c r="E11" s="27">
        <f t="shared" si="0"/>
        <v>0</v>
      </c>
      <c r="F11" s="27">
        <f t="shared" si="1"/>
        <v>148742</v>
      </c>
      <c r="G11" s="62"/>
      <c r="H11" s="27"/>
      <c r="I11" s="28"/>
      <c r="J11" s="8"/>
      <c r="K11" s="8"/>
      <c r="L11" s="8"/>
    </row>
    <row r="12" spans="1:13" x14ac:dyDescent="0.25">
      <c r="A12" s="91" t="s">
        <v>16</v>
      </c>
      <c r="B12" s="26" t="s">
        <v>8</v>
      </c>
      <c r="C12" s="26" t="s">
        <v>17</v>
      </c>
      <c r="D12" s="55">
        <v>3.7</v>
      </c>
      <c r="E12" s="27">
        <f t="shared" si="0"/>
        <v>0</v>
      </c>
      <c r="F12" s="27">
        <f t="shared" si="1"/>
        <v>3.7</v>
      </c>
      <c r="G12" s="64"/>
      <c r="H12" s="27"/>
      <c r="I12" s="28"/>
      <c r="J12" s="8"/>
      <c r="K12" s="8"/>
      <c r="L12" s="8"/>
    </row>
    <row r="13" spans="1:13" ht="30" x14ac:dyDescent="0.25">
      <c r="A13" s="91" t="s">
        <v>18</v>
      </c>
      <c r="B13" s="26" t="s">
        <v>8</v>
      </c>
      <c r="C13" s="26" t="s">
        <v>19</v>
      </c>
      <c r="D13" s="55">
        <v>53932</v>
      </c>
      <c r="E13" s="27">
        <f t="shared" si="0"/>
        <v>0</v>
      </c>
      <c r="F13" s="27">
        <f t="shared" si="1"/>
        <v>53932</v>
      </c>
      <c r="G13" s="29"/>
      <c r="H13" s="27"/>
      <c r="I13" s="28"/>
      <c r="J13" s="8"/>
      <c r="K13" s="8"/>
      <c r="L13" s="8"/>
    </row>
    <row r="14" spans="1:13" x14ac:dyDescent="0.25">
      <c r="A14" s="91" t="s">
        <v>21</v>
      </c>
      <c r="B14" s="26" t="s">
        <v>8</v>
      </c>
      <c r="C14" s="26" t="s">
        <v>22</v>
      </c>
      <c r="D14" s="55">
        <v>2122.8000000000002</v>
      </c>
      <c r="E14" s="27">
        <f t="shared" si="0"/>
        <v>0</v>
      </c>
      <c r="F14" s="27">
        <f t="shared" si="1"/>
        <v>2122.8000000000002</v>
      </c>
      <c r="G14" s="62"/>
      <c r="H14" s="27"/>
      <c r="I14" s="28"/>
      <c r="J14" s="8"/>
      <c r="K14" s="8"/>
      <c r="L14" s="8"/>
    </row>
    <row r="15" spans="1:13" ht="77.25" customHeight="1" x14ac:dyDescent="0.25">
      <c r="A15" s="91" t="s">
        <v>23</v>
      </c>
      <c r="B15" s="26" t="s">
        <v>8</v>
      </c>
      <c r="C15" s="26" t="s">
        <v>24</v>
      </c>
      <c r="D15" s="55">
        <v>190407.4</v>
      </c>
      <c r="E15" s="27">
        <f t="shared" si="0"/>
        <v>-307</v>
      </c>
      <c r="F15" s="27">
        <f t="shared" si="1"/>
        <v>190100.4</v>
      </c>
      <c r="G15" s="62" t="s">
        <v>82</v>
      </c>
      <c r="H15" s="27"/>
      <c r="I15" s="28">
        <v>-307</v>
      </c>
      <c r="J15" s="8"/>
      <c r="K15" s="8"/>
      <c r="L15" s="8"/>
      <c r="M15" s="53"/>
    </row>
    <row r="16" spans="1:13" ht="27" customHeight="1" x14ac:dyDescent="0.25">
      <c r="A16" s="30" t="s">
        <v>25</v>
      </c>
      <c r="B16" s="31" t="s">
        <v>13</v>
      </c>
      <c r="C16" s="31" t="s">
        <v>9</v>
      </c>
      <c r="D16" s="32">
        <f>SUM(D17:D20)</f>
        <v>10545.5</v>
      </c>
      <c r="E16" s="32">
        <f>SUM(E17:E20)</f>
        <v>0</v>
      </c>
      <c r="F16" s="32">
        <f>SUM(F17:F20)</f>
        <v>10545.5</v>
      </c>
      <c r="G16" s="33"/>
      <c r="H16" s="32">
        <f>SUM(H17:H20)</f>
        <v>0</v>
      </c>
      <c r="I16" s="34">
        <f>SUM(I17:I20)</f>
        <v>0</v>
      </c>
      <c r="J16" s="45"/>
      <c r="K16" s="45"/>
      <c r="L16" s="8"/>
    </row>
    <row r="17" spans="1:12" ht="30.75" customHeight="1" x14ac:dyDescent="0.25">
      <c r="A17" s="91" t="s">
        <v>26</v>
      </c>
      <c r="B17" s="26" t="s">
        <v>13</v>
      </c>
      <c r="C17" s="26" t="s">
        <v>15</v>
      </c>
      <c r="D17" s="55">
        <v>5293.9</v>
      </c>
      <c r="E17" s="27">
        <f t="shared" si="0"/>
        <v>0</v>
      </c>
      <c r="F17" s="27">
        <f>E17+D17</f>
        <v>5293.9</v>
      </c>
      <c r="G17" s="62"/>
      <c r="H17" s="27"/>
      <c r="I17" s="28"/>
      <c r="J17" s="8"/>
      <c r="K17" s="8"/>
      <c r="L17" s="8"/>
    </row>
    <row r="18" spans="1:12" ht="63" customHeight="1" x14ac:dyDescent="0.25">
      <c r="A18" s="91" t="s">
        <v>76</v>
      </c>
      <c r="B18" s="26" t="s">
        <v>13</v>
      </c>
      <c r="C18" s="26" t="s">
        <v>27</v>
      </c>
      <c r="D18" s="55">
        <v>1644</v>
      </c>
      <c r="E18" s="27">
        <f t="shared" si="0"/>
        <v>-1644</v>
      </c>
      <c r="F18" s="27">
        <f>E18+D18</f>
        <v>0</v>
      </c>
      <c r="G18" s="62" t="s">
        <v>83</v>
      </c>
      <c r="H18" s="27"/>
      <c r="I18" s="28">
        <v>-1644</v>
      </c>
      <c r="J18" s="8"/>
      <c r="K18" s="8"/>
      <c r="L18" s="8"/>
    </row>
    <row r="19" spans="1:12" ht="66" customHeight="1" x14ac:dyDescent="0.25">
      <c r="A19" s="91" t="s">
        <v>77</v>
      </c>
      <c r="B19" s="26" t="s">
        <v>13</v>
      </c>
      <c r="C19" s="26" t="s">
        <v>28</v>
      </c>
      <c r="D19" s="55">
        <v>348</v>
      </c>
      <c r="E19" s="27">
        <f t="shared" si="0"/>
        <v>1644</v>
      </c>
      <c r="F19" s="27">
        <f t="shared" ref="F19:F28" si="2">E19+D19</f>
        <v>1992</v>
      </c>
      <c r="G19" s="62" t="s">
        <v>84</v>
      </c>
      <c r="H19" s="27"/>
      <c r="I19" s="28">
        <v>1644</v>
      </c>
      <c r="J19" s="8"/>
      <c r="K19" s="8"/>
      <c r="L19" s="8"/>
    </row>
    <row r="20" spans="1:12" ht="39.75" customHeight="1" x14ac:dyDescent="0.25">
      <c r="A20" s="91" t="s">
        <v>29</v>
      </c>
      <c r="B20" s="26" t="s">
        <v>13</v>
      </c>
      <c r="C20" s="26" t="s">
        <v>30</v>
      </c>
      <c r="D20" s="55">
        <v>3259.6</v>
      </c>
      <c r="E20" s="27">
        <f t="shared" si="0"/>
        <v>0</v>
      </c>
      <c r="F20" s="27">
        <f t="shared" si="2"/>
        <v>3259.6</v>
      </c>
      <c r="G20" s="62"/>
      <c r="H20" s="27"/>
      <c r="I20" s="28"/>
      <c r="J20" s="8"/>
      <c r="K20" s="8"/>
      <c r="L20" s="8"/>
    </row>
    <row r="21" spans="1:12" ht="21" customHeight="1" x14ac:dyDescent="0.25">
      <c r="A21" s="30" t="s">
        <v>31</v>
      </c>
      <c r="B21" s="31" t="s">
        <v>15</v>
      </c>
      <c r="C21" s="31" t="s">
        <v>9</v>
      </c>
      <c r="D21" s="32">
        <f>SUM(D22:D28)</f>
        <v>100027.8</v>
      </c>
      <c r="E21" s="32">
        <f>SUM(E22:E28)</f>
        <v>1307</v>
      </c>
      <c r="F21" s="32">
        <f>SUM(F22:F28)</f>
        <v>101334.8</v>
      </c>
      <c r="G21" s="35"/>
      <c r="H21" s="32">
        <f>SUM(H22:H28)</f>
        <v>0</v>
      </c>
      <c r="I21" s="34">
        <f>SUM(I22:I28)</f>
        <v>1307</v>
      </c>
      <c r="J21" s="45"/>
      <c r="K21" s="45"/>
      <c r="L21" s="8"/>
    </row>
    <row r="22" spans="1:12" x14ac:dyDescent="0.25">
      <c r="A22" s="91" t="s">
        <v>32</v>
      </c>
      <c r="B22" s="92">
        <v>4</v>
      </c>
      <c r="C22" s="93">
        <v>1</v>
      </c>
      <c r="D22" s="55">
        <v>1575.8</v>
      </c>
      <c r="E22" s="27">
        <f t="shared" si="0"/>
        <v>0</v>
      </c>
      <c r="F22" s="27">
        <f t="shared" si="2"/>
        <v>1575.8</v>
      </c>
      <c r="G22" s="64"/>
      <c r="H22" s="27"/>
      <c r="I22" s="28"/>
      <c r="J22" s="8"/>
      <c r="K22" s="8"/>
      <c r="L22" s="8"/>
    </row>
    <row r="23" spans="1:12" x14ac:dyDescent="0.25">
      <c r="A23" s="91" t="s">
        <v>33</v>
      </c>
      <c r="B23" s="92">
        <v>4</v>
      </c>
      <c r="C23" s="93">
        <v>5</v>
      </c>
      <c r="D23" s="55">
        <v>1259.8</v>
      </c>
      <c r="E23" s="27">
        <f t="shared" si="0"/>
        <v>0</v>
      </c>
      <c r="F23" s="27">
        <f t="shared" si="2"/>
        <v>1259.8</v>
      </c>
      <c r="G23" s="62"/>
      <c r="H23" s="27"/>
      <c r="I23" s="28"/>
      <c r="J23" s="8"/>
      <c r="K23" s="8"/>
      <c r="L23" s="8"/>
    </row>
    <row r="24" spans="1:12" ht="81" customHeight="1" x14ac:dyDescent="0.25">
      <c r="A24" s="91" t="s">
        <v>71</v>
      </c>
      <c r="B24" s="92">
        <v>4</v>
      </c>
      <c r="C24" s="93">
        <v>7</v>
      </c>
      <c r="D24" s="55">
        <v>0</v>
      </c>
      <c r="E24" s="27">
        <f t="shared" si="0"/>
        <v>1777</v>
      </c>
      <c r="F24" s="27">
        <f t="shared" si="2"/>
        <v>1777</v>
      </c>
      <c r="G24" s="62" t="s">
        <v>85</v>
      </c>
      <c r="H24" s="27"/>
      <c r="I24" s="28">
        <v>1777</v>
      </c>
      <c r="J24" s="8"/>
      <c r="K24" s="8"/>
      <c r="L24" s="8"/>
    </row>
    <row r="25" spans="1:12" ht="21" customHeight="1" x14ac:dyDescent="0.25">
      <c r="A25" s="91" t="s">
        <v>34</v>
      </c>
      <c r="B25" s="92">
        <v>4</v>
      </c>
      <c r="C25" s="93">
        <v>8</v>
      </c>
      <c r="D25" s="55">
        <v>26000</v>
      </c>
      <c r="E25" s="27">
        <f t="shared" si="0"/>
        <v>0</v>
      </c>
      <c r="F25" s="27">
        <f t="shared" si="2"/>
        <v>26000</v>
      </c>
      <c r="G25" s="62"/>
      <c r="H25" s="27"/>
      <c r="I25" s="28"/>
      <c r="J25" s="8"/>
      <c r="K25" s="8"/>
      <c r="L25" s="8"/>
    </row>
    <row r="26" spans="1:12" x14ac:dyDescent="0.25">
      <c r="A26" s="91" t="s">
        <v>36</v>
      </c>
      <c r="B26" s="92">
        <v>4</v>
      </c>
      <c r="C26" s="93">
        <v>9</v>
      </c>
      <c r="D26" s="55">
        <v>50889</v>
      </c>
      <c r="E26" s="27">
        <f t="shared" si="0"/>
        <v>0</v>
      </c>
      <c r="F26" s="27">
        <f t="shared" si="2"/>
        <v>50889</v>
      </c>
      <c r="G26" s="62"/>
      <c r="H26" s="27"/>
      <c r="I26" s="28"/>
      <c r="J26" s="8"/>
      <c r="K26" s="8"/>
      <c r="L26" s="8"/>
    </row>
    <row r="27" spans="1:12" x14ac:dyDescent="0.25">
      <c r="A27" s="91" t="s">
        <v>37</v>
      </c>
      <c r="B27" s="92">
        <v>4</v>
      </c>
      <c r="C27" s="93">
        <v>10</v>
      </c>
      <c r="D27" s="55">
        <v>5670</v>
      </c>
      <c r="E27" s="27">
        <f t="shared" si="0"/>
        <v>0</v>
      </c>
      <c r="F27" s="27">
        <f t="shared" si="2"/>
        <v>5670</v>
      </c>
      <c r="G27" s="62"/>
      <c r="H27" s="27"/>
      <c r="I27" s="28"/>
      <c r="J27" s="8"/>
      <c r="K27" s="8"/>
      <c r="L27" s="8"/>
    </row>
    <row r="28" spans="1:12" ht="63.75" customHeight="1" x14ac:dyDescent="0.25">
      <c r="A28" s="25" t="s">
        <v>38</v>
      </c>
      <c r="B28" s="26" t="s">
        <v>15</v>
      </c>
      <c r="C28" s="26">
        <v>12</v>
      </c>
      <c r="D28" s="55">
        <v>14633.2</v>
      </c>
      <c r="E28" s="27">
        <f>H28+I28</f>
        <v>-470</v>
      </c>
      <c r="F28" s="27">
        <f t="shared" si="2"/>
        <v>14163.2</v>
      </c>
      <c r="G28" s="62" t="s">
        <v>86</v>
      </c>
      <c r="H28" s="27"/>
      <c r="I28" s="28">
        <v>-470</v>
      </c>
      <c r="J28" s="8"/>
      <c r="K28" s="8"/>
      <c r="L28" s="83"/>
    </row>
    <row r="29" spans="1:12" ht="21" customHeight="1" x14ac:dyDescent="0.25">
      <c r="A29" s="30" t="s">
        <v>39</v>
      </c>
      <c r="B29" s="31" t="s">
        <v>17</v>
      </c>
      <c r="C29" s="31" t="s">
        <v>9</v>
      </c>
      <c r="D29" s="32">
        <f>SUM(D30:D33)</f>
        <v>183398.30000000002</v>
      </c>
      <c r="E29" s="32">
        <f>SUM(E30:E33)</f>
        <v>-1000</v>
      </c>
      <c r="F29" s="32">
        <f>SUM(F30:F33)</f>
        <v>182398.30000000002</v>
      </c>
      <c r="G29" s="37"/>
      <c r="H29" s="32">
        <f>SUM(H30:H33)</f>
        <v>0</v>
      </c>
      <c r="I29" s="34">
        <f>SUM(I30:I33)</f>
        <v>-1000</v>
      </c>
      <c r="J29" s="45"/>
      <c r="K29" s="8"/>
      <c r="L29" s="8"/>
    </row>
    <row r="30" spans="1:12" ht="60" x14ac:dyDescent="0.25">
      <c r="A30" s="91" t="s">
        <v>40</v>
      </c>
      <c r="B30" s="92">
        <v>5</v>
      </c>
      <c r="C30" s="93">
        <v>1</v>
      </c>
      <c r="D30" s="78">
        <v>28397.200000000001</v>
      </c>
      <c r="E30" s="27">
        <f t="shared" si="0"/>
        <v>-1000</v>
      </c>
      <c r="F30" s="27">
        <f>D30+E30</f>
        <v>27397.200000000001</v>
      </c>
      <c r="G30" s="62" t="s">
        <v>87</v>
      </c>
      <c r="H30" s="27"/>
      <c r="I30" s="28">
        <v>-1000</v>
      </c>
      <c r="J30" s="8"/>
      <c r="K30" s="8"/>
      <c r="L30" s="8"/>
    </row>
    <row r="31" spans="1:12" x14ac:dyDescent="0.25">
      <c r="A31" s="91" t="s">
        <v>41</v>
      </c>
      <c r="B31" s="92">
        <v>5</v>
      </c>
      <c r="C31" s="93">
        <v>2</v>
      </c>
      <c r="D31" s="78">
        <v>15065.2</v>
      </c>
      <c r="E31" s="27">
        <f t="shared" si="0"/>
        <v>0</v>
      </c>
      <c r="F31" s="27">
        <f t="shared" ref="F31:F33" si="3">E31+D31</f>
        <v>15065.2</v>
      </c>
      <c r="G31" s="64"/>
      <c r="H31" s="27"/>
      <c r="I31" s="28"/>
      <c r="J31" s="8"/>
      <c r="K31" s="8"/>
      <c r="L31" s="8"/>
    </row>
    <row r="32" spans="1:12" x14ac:dyDescent="0.25">
      <c r="A32" s="91" t="s">
        <v>42</v>
      </c>
      <c r="B32" s="92">
        <v>5</v>
      </c>
      <c r="C32" s="93">
        <v>3</v>
      </c>
      <c r="D32" s="55">
        <v>87176.3</v>
      </c>
      <c r="E32" s="27">
        <f t="shared" si="0"/>
        <v>0</v>
      </c>
      <c r="F32" s="27">
        <f t="shared" si="3"/>
        <v>87176.3</v>
      </c>
      <c r="G32" s="62"/>
      <c r="H32" s="27"/>
      <c r="I32" s="28"/>
      <c r="J32" s="8"/>
      <c r="K32" s="8"/>
      <c r="L32" s="8"/>
    </row>
    <row r="33" spans="1:14" x14ac:dyDescent="0.25">
      <c r="A33" s="91" t="s">
        <v>43</v>
      </c>
      <c r="B33" s="92">
        <v>5</v>
      </c>
      <c r="C33" s="93">
        <v>5</v>
      </c>
      <c r="D33" s="55">
        <v>52759.6</v>
      </c>
      <c r="E33" s="27">
        <f t="shared" si="0"/>
        <v>0</v>
      </c>
      <c r="F33" s="27">
        <f t="shared" si="3"/>
        <v>52759.6</v>
      </c>
      <c r="G33" s="62"/>
      <c r="H33" s="27"/>
      <c r="I33" s="28"/>
      <c r="J33" s="8"/>
      <c r="K33" s="8"/>
      <c r="L33" s="8"/>
    </row>
    <row r="34" spans="1:14" x14ac:dyDescent="0.25">
      <c r="A34" s="30" t="s">
        <v>44</v>
      </c>
      <c r="B34" s="31" t="s">
        <v>19</v>
      </c>
      <c r="C34" s="31" t="s">
        <v>9</v>
      </c>
      <c r="D34" s="32">
        <f>D36+D35</f>
        <v>1120.9000000000001</v>
      </c>
      <c r="E34" s="32">
        <f>E36+E35</f>
        <v>0</v>
      </c>
      <c r="F34" s="32">
        <f>F36+F35</f>
        <v>1120.9000000000001</v>
      </c>
      <c r="G34" s="37"/>
      <c r="H34" s="32">
        <f>H36+H35</f>
        <v>0</v>
      </c>
      <c r="I34" s="38">
        <f>I36+I35</f>
        <v>0</v>
      </c>
      <c r="J34" s="45"/>
      <c r="K34" s="45"/>
      <c r="L34" s="8"/>
    </row>
    <row r="35" spans="1:14" ht="24" hidden="1" customHeight="1" x14ac:dyDescent="0.25">
      <c r="A35" s="25" t="s">
        <v>45</v>
      </c>
      <c r="B35" s="26" t="s">
        <v>19</v>
      </c>
      <c r="C35" s="26" t="s">
        <v>11</v>
      </c>
      <c r="D35" s="55">
        <v>0</v>
      </c>
      <c r="E35" s="27">
        <f t="shared" si="0"/>
        <v>0</v>
      </c>
      <c r="F35" s="27">
        <f t="shared" ref="F35:F36" si="4">E35+D35</f>
        <v>0</v>
      </c>
      <c r="G35" s="62"/>
      <c r="H35" s="27"/>
      <c r="I35" s="28"/>
      <c r="J35" s="8"/>
      <c r="K35" s="77"/>
      <c r="L35" s="8"/>
    </row>
    <row r="36" spans="1:14" ht="26.25" customHeight="1" x14ac:dyDescent="0.25">
      <c r="A36" s="25" t="s">
        <v>46</v>
      </c>
      <c r="B36" s="26" t="s">
        <v>19</v>
      </c>
      <c r="C36" s="26" t="s">
        <v>17</v>
      </c>
      <c r="D36" s="55">
        <v>1120.9000000000001</v>
      </c>
      <c r="E36" s="27">
        <f t="shared" si="0"/>
        <v>0</v>
      </c>
      <c r="F36" s="27">
        <f t="shared" si="4"/>
        <v>1120.9000000000001</v>
      </c>
      <c r="G36" s="62"/>
      <c r="H36" s="27"/>
      <c r="I36" s="28"/>
      <c r="J36" s="8"/>
      <c r="K36" s="8"/>
      <c r="L36" s="8"/>
      <c r="M36" s="3"/>
    </row>
    <row r="37" spans="1:14" ht="27" customHeight="1" x14ac:dyDescent="0.25">
      <c r="A37" s="30" t="s">
        <v>47</v>
      </c>
      <c r="B37" s="31" t="s">
        <v>20</v>
      </c>
      <c r="C37" s="31" t="s">
        <v>9</v>
      </c>
      <c r="D37" s="32">
        <f>SUM(D38:D42)</f>
        <v>1702309.2000000002</v>
      </c>
      <c r="E37" s="32">
        <f>SUM(E38:E42)</f>
        <v>0</v>
      </c>
      <c r="F37" s="32">
        <f>SUM(F38:F42)</f>
        <v>1702309.2000000002</v>
      </c>
      <c r="G37" s="36"/>
      <c r="H37" s="32">
        <f>SUM(H38:H42)</f>
        <v>0</v>
      </c>
      <c r="I37" s="34">
        <f>SUM(I38:I42)</f>
        <v>0</v>
      </c>
      <c r="J37" s="45"/>
      <c r="K37" s="45"/>
      <c r="L37" s="8"/>
    </row>
    <row r="38" spans="1:14" ht="30" customHeight="1" x14ac:dyDescent="0.25">
      <c r="A38" s="25" t="s">
        <v>48</v>
      </c>
      <c r="B38" s="87" t="s">
        <v>20</v>
      </c>
      <c r="C38" s="87" t="s">
        <v>8</v>
      </c>
      <c r="D38" s="65">
        <v>644446.6</v>
      </c>
      <c r="E38" s="88">
        <f t="shared" si="0"/>
        <v>0</v>
      </c>
      <c r="F38" s="88">
        <f>D38+E38</f>
        <v>644446.6</v>
      </c>
      <c r="G38" s="62"/>
      <c r="H38" s="88"/>
      <c r="I38" s="89"/>
      <c r="J38" s="84"/>
      <c r="K38" s="8"/>
      <c r="L38" s="8"/>
    </row>
    <row r="39" spans="1:14" ht="23.25" customHeight="1" x14ac:dyDescent="0.25">
      <c r="A39" s="75" t="s">
        <v>49</v>
      </c>
      <c r="B39" s="79" t="s">
        <v>20</v>
      </c>
      <c r="C39" s="79" t="s">
        <v>11</v>
      </c>
      <c r="D39" s="65">
        <v>824121.6</v>
      </c>
      <c r="E39" s="59">
        <f>H39+I39</f>
        <v>0</v>
      </c>
      <c r="F39" s="59">
        <f t="shared" ref="F39:F40" si="5">E39+D39</f>
        <v>824121.6</v>
      </c>
      <c r="G39" s="60"/>
      <c r="H39" s="80"/>
      <c r="I39" s="81"/>
      <c r="J39" s="8"/>
      <c r="K39" s="8"/>
      <c r="L39" s="83"/>
      <c r="N39" s="3"/>
    </row>
    <row r="40" spans="1:14" ht="25.5" customHeight="1" x14ac:dyDescent="0.25">
      <c r="A40" s="50" t="s">
        <v>50</v>
      </c>
      <c r="B40" s="76" t="s">
        <v>20</v>
      </c>
      <c r="C40" s="76" t="s">
        <v>13</v>
      </c>
      <c r="D40" s="65">
        <v>137397.6</v>
      </c>
      <c r="E40" s="27">
        <f t="shared" si="0"/>
        <v>0</v>
      </c>
      <c r="F40" s="27">
        <f t="shared" si="5"/>
        <v>137397.6</v>
      </c>
      <c r="G40" s="66"/>
      <c r="H40" s="27"/>
      <c r="I40" s="28"/>
      <c r="J40" s="52"/>
      <c r="K40" s="82"/>
      <c r="L40" s="52"/>
    </row>
    <row r="41" spans="1:14" ht="30.75" customHeight="1" x14ac:dyDescent="0.25">
      <c r="A41" s="49" t="s">
        <v>51</v>
      </c>
      <c r="B41" s="87" t="s">
        <v>20</v>
      </c>
      <c r="C41" s="87" t="s">
        <v>20</v>
      </c>
      <c r="D41" s="65">
        <v>50273.1</v>
      </c>
      <c r="E41" s="27">
        <f t="shared" si="0"/>
        <v>0</v>
      </c>
      <c r="F41" s="27">
        <f t="shared" ref="F41" si="6">E41+D41</f>
        <v>50273.1</v>
      </c>
      <c r="G41" s="64"/>
      <c r="H41" s="90"/>
      <c r="I41" s="28"/>
      <c r="J41" s="52"/>
      <c r="K41" s="8"/>
      <c r="L41" s="8"/>
      <c r="M41" s="53"/>
    </row>
    <row r="42" spans="1:14" ht="27.75" customHeight="1" x14ac:dyDescent="0.25">
      <c r="A42" s="56" t="s">
        <v>52</v>
      </c>
      <c r="B42" s="57" t="s">
        <v>20</v>
      </c>
      <c r="C42" s="57" t="s">
        <v>27</v>
      </c>
      <c r="D42" s="58">
        <v>46070.3</v>
      </c>
      <c r="E42" s="27">
        <f t="shared" si="0"/>
        <v>0</v>
      </c>
      <c r="F42" s="59">
        <f>D42+E42</f>
        <v>46070.3</v>
      </c>
      <c r="G42" s="64"/>
      <c r="H42" s="59"/>
      <c r="I42" s="61"/>
      <c r="J42" s="8"/>
      <c r="K42" s="8"/>
      <c r="L42" s="8"/>
      <c r="M42" s="48"/>
    </row>
    <row r="43" spans="1:14" ht="32.25" customHeight="1" x14ac:dyDescent="0.25">
      <c r="A43" s="30" t="s">
        <v>53</v>
      </c>
      <c r="B43" s="31" t="s">
        <v>35</v>
      </c>
      <c r="C43" s="31" t="s">
        <v>9</v>
      </c>
      <c r="D43" s="32">
        <f>SUM(D44:D45)</f>
        <v>147917.19999999998</v>
      </c>
      <c r="E43" s="32">
        <f>SUM(E44:E45)</f>
        <v>0</v>
      </c>
      <c r="F43" s="32">
        <f>SUM(F44:F45)</f>
        <v>147917.19999999998</v>
      </c>
      <c r="G43" s="39"/>
      <c r="H43" s="32">
        <f>SUM(H44:H45)</f>
        <v>0</v>
      </c>
      <c r="I43" s="34">
        <f>SUM(I44:I45)</f>
        <v>0</v>
      </c>
      <c r="J43" s="45"/>
      <c r="K43" s="45"/>
      <c r="L43" s="8"/>
    </row>
    <row r="44" spans="1:14" ht="32.25" customHeight="1" x14ac:dyDescent="0.25">
      <c r="A44" s="74" t="s">
        <v>54</v>
      </c>
      <c r="B44" s="76" t="s">
        <v>35</v>
      </c>
      <c r="C44" s="76" t="s">
        <v>8</v>
      </c>
      <c r="D44" s="58">
        <v>126160.4</v>
      </c>
      <c r="E44" s="27">
        <f t="shared" ref="E44" si="7">H44+I44</f>
        <v>0</v>
      </c>
      <c r="F44" s="58">
        <f>D44+E44</f>
        <v>126160.4</v>
      </c>
      <c r="G44" s="66"/>
      <c r="H44" s="27"/>
      <c r="I44" s="28"/>
      <c r="J44" s="85"/>
      <c r="K44" s="8"/>
      <c r="L44" s="52"/>
    </row>
    <row r="45" spans="1:14" ht="30.75" customHeight="1" x14ac:dyDescent="0.25">
      <c r="A45" s="50" t="s">
        <v>78</v>
      </c>
      <c r="B45" s="67" t="s">
        <v>35</v>
      </c>
      <c r="C45" s="67" t="s">
        <v>15</v>
      </c>
      <c r="D45" s="68">
        <v>21756.799999999999</v>
      </c>
      <c r="E45" s="27">
        <f t="shared" si="0"/>
        <v>0</v>
      </c>
      <c r="F45" s="27">
        <f t="shared" ref="F45" si="8">E45+D45</f>
        <v>21756.799999999999</v>
      </c>
      <c r="G45" s="64"/>
      <c r="H45" s="69"/>
      <c r="I45" s="70"/>
      <c r="J45" s="85"/>
      <c r="K45" s="8"/>
      <c r="L45" s="8"/>
    </row>
    <row r="46" spans="1:14" ht="18.75" customHeight="1" x14ac:dyDescent="0.25">
      <c r="A46" s="30" t="s">
        <v>55</v>
      </c>
      <c r="B46" s="31" t="s">
        <v>27</v>
      </c>
      <c r="C46" s="31" t="s">
        <v>9</v>
      </c>
      <c r="D46" s="32">
        <f>SUM(D47:D47)</f>
        <v>336.5</v>
      </c>
      <c r="E46" s="32">
        <f>SUM(E47:E47)</f>
        <v>0</v>
      </c>
      <c r="F46" s="32">
        <f>SUM(F47:F47)</f>
        <v>336.5</v>
      </c>
      <c r="G46" s="39"/>
      <c r="H46" s="32">
        <f>SUM(H47:H47)</f>
        <v>0</v>
      </c>
      <c r="I46" s="34">
        <f>SUM(I47:I47)</f>
        <v>0</v>
      </c>
      <c r="J46" s="45"/>
      <c r="K46" s="45"/>
      <c r="L46" s="8"/>
    </row>
    <row r="47" spans="1:14" x14ac:dyDescent="0.25">
      <c r="A47" s="50" t="s">
        <v>56</v>
      </c>
      <c r="B47" s="67" t="s">
        <v>27</v>
      </c>
      <c r="C47" s="67" t="s">
        <v>27</v>
      </c>
      <c r="D47" s="68">
        <v>336.5</v>
      </c>
      <c r="E47" s="27">
        <f t="shared" ref="E47:E52" si="9">H47+I47</f>
        <v>0</v>
      </c>
      <c r="F47" s="27">
        <f t="shared" ref="F47" si="10">E47+D47</f>
        <v>336.5</v>
      </c>
      <c r="G47" s="29"/>
      <c r="H47" s="69"/>
      <c r="I47" s="70"/>
      <c r="J47" s="85"/>
      <c r="K47" s="8"/>
      <c r="L47" s="8"/>
    </row>
    <row r="48" spans="1:14" ht="18.75" customHeight="1" x14ac:dyDescent="0.25">
      <c r="A48" s="30" t="s">
        <v>57</v>
      </c>
      <c r="B48" s="31">
        <v>10</v>
      </c>
      <c r="C48" s="31" t="s">
        <v>9</v>
      </c>
      <c r="D48" s="32">
        <f>SUM(D49:D52)</f>
        <v>141401.4</v>
      </c>
      <c r="E48" s="32">
        <f>SUM(E49:E52)</f>
        <v>0</v>
      </c>
      <c r="F48" s="32">
        <f>SUM(F49:F52)</f>
        <v>141401.4</v>
      </c>
      <c r="G48" s="40"/>
      <c r="H48" s="32">
        <f>SUM(H49:H52)</f>
        <v>0</v>
      </c>
      <c r="I48" s="38">
        <f>SUM(I49:I52)</f>
        <v>0</v>
      </c>
      <c r="J48" s="45"/>
      <c r="K48" s="45"/>
      <c r="L48" s="8"/>
    </row>
    <row r="49" spans="1:13" ht="21" customHeight="1" x14ac:dyDescent="0.25">
      <c r="A49" s="25" t="s">
        <v>58</v>
      </c>
      <c r="B49" s="26">
        <v>10</v>
      </c>
      <c r="C49" s="26" t="s">
        <v>8</v>
      </c>
      <c r="D49" s="55">
        <v>7607</v>
      </c>
      <c r="E49" s="27">
        <f t="shared" si="9"/>
        <v>0</v>
      </c>
      <c r="F49" s="27">
        <f t="shared" ref="F49:F52" si="11">E49+D49</f>
        <v>7607</v>
      </c>
      <c r="G49" s="62"/>
      <c r="H49" s="27"/>
      <c r="I49" s="28"/>
      <c r="J49" s="8"/>
      <c r="K49" s="8"/>
      <c r="L49" s="8"/>
    </row>
    <row r="50" spans="1:13" ht="15.75" x14ac:dyDescent="0.25">
      <c r="A50" s="25" t="s">
        <v>59</v>
      </c>
      <c r="B50" s="26">
        <v>10</v>
      </c>
      <c r="C50" s="26" t="s">
        <v>13</v>
      </c>
      <c r="D50" s="55">
        <v>945.1</v>
      </c>
      <c r="E50" s="27">
        <f t="shared" si="9"/>
        <v>0</v>
      </c>
      <c r="F50" s="27">
        <f t="shared" si="11"/>
        <v>945.1</v>
      </c>
      <c r="G50" s="64"/>
      <c r="H50" s="27"/>
      <c r="I50" s="71"/>
      <c r="J50" s="8"/>
      <c r="K50" s="8"/>
      <c r="L50" s="86"/>
      <c r="M50" s="54"/>
    </row>
    <row r="51" spans="1:13" x14ac:dyDescent="0.25">
      <c r="A51" s="25" t="s">
        <v>60</v>
      </c>
      <c r="B51" s="26">
        <v>10</v>
      </c>
      <c r="C51" s="26" t="s">
        <v>15</v>
      </c>
      <c r="D51" s="55">
        <v>112409.7</v>
      </c>
      <c r="E51" s="27">
        <f t="shared" si="9"/>
        <v>0</v>
      </c>
      <c r="F51" s="27">
        <f t="shared" si="11"/>
        <v>112409.7</v>
      </c>
      <c r="G51" s="62"/>
      <c r="H51" s="27"/>
      <c r="I51" s="28"/>
      <c r="J51" s="85"/>
      <c r="K51" s="8"/>
      <c r="L51" s="8"/>
    </row>
    <row r="52" spans="1:13" x14ac:dyDescent="0.25">
      <c r="A52" s="25" t="s">
        <v>61</v>
      </c>
      <c r="B52" s="72">
        <v>10</v>
      </c>
      <c r="C52" s="26" t="s">
        <v>19</v>
      </c>
      <c r="D52" s="55">
        <v>20439.599999999999</v>
      </c>
      <c r="E52" s="27">
        <f t="shared" si="9"/>
        <v>0</v>
      </c>
      <c r="F52" s="27">
        <f t="shared" si="11"/>
        <v>20439.599999999999</v>
      </c>
      <c r="G52" s="62"/>
      <c r="H52" s="27"/>
      <c r="I52" s="28"/>
      <c r="J52" s="85"/>
      <c r="K52" s="8"/>
      <c r="L52" s="8"/>
    </row>
    <row r="53" spans="1:13" ht="39" customHeight="1" x14ac:dyDescent="0.25">
      <c r="A53" s="30" t="s">
        <v>62</v>
      </c>
      <c r="B53" s="31" t="s">
        <v>22</v>
      </c>
      <c r="C53" s="31" t="s">
        <v>9</v>
      </c>
      <c r="D53" s="41">
        <f>D54+D55+D56</f>
        <v>207692.59999999998</v>
      </c>
      <c r="E53" s="32">
        <f>SUM(E54:E56)</f>
        <v>0</v>
      </c>
      <c r="F53" s="32">
        <f>SUM(F54:F56)</f>
        <v>207692.59999999998</v>
      </c>
      <c r="G53" s="66"/>
      <c r="H53" s="32">
        <f>SUM(H54:H56)</f>
        <v>0</v>
      </c>
      <c r="I53" s="38">
        <f>SUM(I54:I56)</f>
        <v>0</v>
      </c>
      <c r="J53" s="45"/>
      <c r="K53" s="45"/>
      <c r="L53" s="8"/>
    </row>
    <row r="54" spans="1:13" ht="26.25" customHeight="1" x14ac:dyDescent="0.25">
      <c r="A54" s="25" t="s">
        <v>63</v>
      </c>
      <c r="B54" s="26" t="s">
        <v>22</v>
      </c>
      <c r="C54" s="26" t="s">
        <v>8</v>
      </c>
      <c r="D54" s="55">
        <v>205590.5</v>
      </c>
      <c r="E54" s="27">
        <f t="shared" ref="E54:E56" si="12">H54+I54</f>
        <v>0</v>
      </c>
      <c r="F54" s="27">
        <f t="shared" ref="F54:F56" si="13">E54+D54</f>
        <v>205590.5</v>
      </c>
      <c r="G54" s="66"/>
      <c r="H54" s="27"/>
      <c r="I54" s="28"/>
      <c r="J54" s="8"/>
      <c r="K54" s="8"/>
      <c r="L54" s="8"/>
    </row>
    <row r="55" spans="1:13" x14ac:dyDescent="0.25">
      <c r="A55" s="50" t="s">
        <v>64</v>
      </c>
      <c r="B55" s="67" t="s">
        <v>22</v>
      </c>
      <c r="C55" s="67" t="s">
        <v>11</v>
      </c>
      <c r="D55" s="68">
        <v>1939.3</v>
      </c>
      <c r="E55" s="27">
        <f t="shared" si="12"/>
        <v>0</v>
      </c>
      <c r="F55" s="27">
        <f t="shared" si="13"/>
        <v>1939.3</v>
      </c>
      <c r="G55" s="64"/>
      <c r="H55" s="69"/>
      <c r="I55" s="70"/>
      <c r="J55" s="8"/>
      <c r="K55" s="8"/>
      <c r="L55" s="8"/>
    </row>
    <row r="56" spans="1:13" x14ac:dyDescent="0.25">
      <c r="A56" s="25" t="s">
        <v>79</v>
      </c>
      <c r="B56" s="26" t="s">
        <v>22</v>
      </c>
      <c r="C56" s="26" t="s">
        <v>13</v>
      </c>
      <c r="D56" s="55">
        <v>162.80000000000001</v>
      </c>
      <c r="E56" s="27">
        <f t="shared" si="12"/>
        <v>0</v>
      </c>
      <c r="F56" s="27">
        <f t="shared" si="13"/>
        <v>162.80000000000001</v>
      </c>
      <c r="G56" s="64"/>
      <c r="H56" s="27"/>
      <c r="I56" s="28"/>
      <c r="J56" s="8"/>
      <c r="K56" s="8"/>
      <c r="L56" s="8"/>
    </row>
    <row r="57" spans="1:13" x14ac:dyDescent="0.25">
      <c r="A57" s="30" t="s">
        <v>65</v>
      </c>
      <c r="B57" s="31" t="s">
        <v>66</v>
      </c>
      <c r="C57" s="31" t="s">
        <v>9</v>
      </c>
      <c r="D57" s="32">
        <f>SUM(D58:D60)</f>
        <v>18143</v>
      </c>
      <c r="E57" s="32">
        <f>SUM(E58:E60)</f>
        <v>0</v>
      </c>
      <c r="F57" s="32">
        <f>SUM(F58:F60)</f>
        <v>18143</v>
      </c>
      <c r="G57" s="35"/>
      <c r="H57" s="32">
        <f>SUM(H58:H60)</f>
        <v>0</v>
      </c>
      <c r="I57" s="38">
        <f>SUM(I58:I60)</f>
        <v>0</v>
      </c>
      <c r="J57" s="45"/>
      <c r="K57" s="45"/>
      <c r="L57" s="8"/>
    </row>
    <row r="58" spans="1:13" x14ac:dyDescent="0.25">
      <c r="A58" s="25" t="s">
        <v>67</v>
      </c>
      <c r="B58" s="26" t="s">
        <v>66</v>
      </c>
      <c r="C58" s="26" t="s">
        <v>8</v>
      </c>
      <c r="D58" s="63">
        <v>7700</v>
      </c>
      <c r="E58" s="27">
        <f t="shared" ref="E58:E62" si="14">H58+I58</f>
        <v>0</v>
      </c>
      <c r="F58" s="27">
        <f t="shared" ref="F58:F62" si="15">E58+D58</f>
        <v>7700</v>
      </c>
      <c r="G58" s="62"/>
      <c r="H58" s="27"/>
      <c r="I58" s="28"/>
      <c r="J58" s="77"/>
      <c r="K58" s="8"/>
      <c r="L58" s="8"/>
    </row>
    <row r="59" spans="1:13" x14ac:dyDescent="0.25">
      <c r="A59" s="25" t="s">
        <v>68</v>
      </c>
      <c r="B59" s="26" t="s">
        <v>66</v>
      </c>
      <c r="C59" s="26" t="s">
        <v>11</v>
      </c>
      <c r="D59" s="55">
        <v>10443</v>
      </c>
      <c r="E59" s="27">
        <f t="shared" si="14"/>
        <v>0</v>
      </c>
      <c r="F59" s="27">
        <f t="shared" si="15"/>
        <v>10443</v>
      </c>
      <c r="G59" s="62"/>
      <c r="H59" s="27"/>
      <c r="I59" s="28"/>
      <c r="J59" s="8"/>
      <c r="K59" s="8"/>
      <c r="L59" s="8"/>
    </row>
    <row r="60" spans="1:13" ht="39.75" hidden="1" customHeight="1" x14ac:dyDescent="0.25">
      <c r="A60" s="25" t="s">
        <v>69</v>
      </c>
      <c r="B60" s="26" t="s">
        <v>66</v>
      </c>
      <c r="C60" s="26" t="s">
        <v>15</v>
      </c>
      <c r="D60" s="55"/>
      <c r="E60" s="27">
        <f t="shared" si="14"/>
        <v>0</v>
      </c>
      <c r="F60" s="27">
        <f t="shared" si="15"/>
        <v>0</v>
      </c>
      <c r="G60" s="62"/>
      <c r="H60" s="27"/>
      <c r="I60" s="28"/>
      <c r="J60" s="8"/>
      <c r="K60" s="77"/>
      <c r="L60" s="8"/>
    </row>
    <row r="61" spans="1:13" x14ac:dyDescent="0.25">
      <c r="A61" s="30" t="s">
        <v>81</v>
      </c>
      <c r="B61" s="31" t="s">
        <v>24</v>
      </c>
      <c r="C61" s="31" t="s">
        <v>9</v>
      </c>
      <c r="D61" s="32">
        <f>SUM(D62:D62)</f>
        <v>4080</v>
      </c>
      <c r="E61" s="32">
        <f>SUM(E62:E62)</f>
        <v>0</v>
      </c>
      <c r="F61" s="32">
        <f>SUM(F62:F62)</f>
        <v>4080</v>
      </c>
      <c r="G61" s="35"/>
      <c r="H61" s="32">
        <f t="shared" ref="H61:I61" si="16">SUM(H62:H62)</f>
        <v>0</v>
      </c>
      <c r="I61" s="38">
        <f t="shared" si="16"/>
        <v>0</v>
      </c>
      <c r="J61" s="45"/>
      <c r="K61" s="45"/>
      <c r="L61" s="8"/>
    </row>
    <row r="62" spans="1:13" ht="15.75" thickBot="1" x14ac:dyDescent="0.3">
      <c r="A62" s="94" t="s">
        <v>80</v>
      </c>
      <c r="B62" s="67" t="s">
        <v>24</v>
      </c>
      <c r="C62" s="67" t="s">
        <v>8</v>
      </c>
      <c r="D62" s="73">
        <v>4080</v>
      </c>
      <c r="E62" s="69">
        <f t="shared" si="14"/>
        <v>0</v>
      </c>
      <c r="F62" s="69">
        <f t="shared" si="15"/>
        <v>4080</v>
      </c>
      <c r="G62" s="95"/>
      <c r="H62" s="69"/>
      <c r="I62" s="70"/>
      <c r="J62" s="85"/>
      <c r="K62" s="8"/>
      <c r="L62" s="8"/>
    </row>
    <row r="63" spans="1:13" ht="22.5" customHeight="1" thickBot="1" x14ac:dyDescent="0.3">
      <c r="A63" s="96" t="s">
        <v>70</v>
      </c>
      <c r="B63" s="97"/>
      <c r="C63" s="97"/>
      <c r="D63" s="98">
        <f>D34+D48+D43+D37+D29+D21+D16+D8+D61+D57+D53+D46</f>
        <v>2937106.3</v>
      </c>
      <c r="E63" s="98">
        <f>E34+E48+E43+E37+E29+E21+E16+E8+E61+E57+E53+E46</f>
        <v>0</v>
      </c>
      <c r="F63" s="98">
        <f>F34+F48+F43+F37+F29+F21+F16+F8+F61+F57+F53+F46</f>
        <v>2937106.3</v>
      </c>
      <c r="G63" s="99"/>
      <c r="H63" s="98">
        <f>H34+H48+H43+H37+H29+H21+H16+H8+H61+H57+H53+H46</f>
        <v>0</v>
      </c>
      <c r="I63" s="100">
        <f>I34+I48+I43+I37+I29+I21+I16+I8+I61+I57+I53+I46</f>
        <v>0</v>
      </c>
      <c r="J63" s="45"/>
      <c r="K63" s="43"/>
      <c r="L63" s="45"/>
    </row>
    <row r="64" spans="1:13" s="42" customFormat="1" x14ac:dyDescent="0.25">
      <c r="A64" s="46"/>
      <c r="B64" s="46"/>
      <c r="C64" s="46"/>
      <c r="D64" s="44"/>
      <c r="E64" s="47"/>
      <c r="F64" s="8"/>
      <c r="G64" s="46"/>
      <c r="H64" s="8"/>
      <c r="I64" s="8"/>
    </row>
    <row r="65" spans="6:6" x14ac:dyDescent="0.25">
      <c r="F65" s="51"/>
    </row>
  </sheetData>
  <mergeCells count="2">
    <mergeCell ref="A3:I3"/>
    <mergeCell ref="B6:C6"/>
  </mergeCells>
  <pageMargins left="0.78740157480314965" right="0.39370078740157483" top="0.78740157480314965" bottom="0.78740157480314965" header="0.31496062992125984" footer="0.31496062992125984"/>
  <pageSetup paperSize="9" scale="51" firstPageNumber="511" fitToHeight="0" orientation="landscape" useFirstPageNumber="1" r:id="rId1"/>
  <headerFooter scaleWithDoc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1а</vt:lpstr>
      <vt:lpstr>'1а'!Заголовки_для_печати</vt:lpstr>
      <vt:lpstr>'1а'!Область_печати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Радванская А.В.</dc:creator>
  <cp:lastModifiedBy>Абдуллина С.Ч.</cp:lastModifiedBy>
  <cp:lastPrinted>2021-12-13T08:39:50Z</cp:lastPrinted>
  <dcterms:created xsi:type="dcterms:W3CDTF">2018-01-15T10:26:14Z</dcterms:created>
  <dcterms:modified xsi:type="dcterms:W3CDTF">2021-12-13T08:39:52Z</dcterms:modified>
</cp:coreProperties>
</file>