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Абдуллина\Отчет за 2021 год на ДУМУ\"/>
    </mc:Choice>
  </mc:AlternateContent>
  <xr:revisionPtr revIDLastSave="0" documentId="13_ncr:1_{B910BB5A-86EE-45A0-B654-A3717F1290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0" sheetId="2" r:id="rId1"/>
  </sheets>
  <definedNames>
    <definedName name="_xlnm.Print_Area" localSheetId="0">'10'!$A$1:$G$29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2" l="1"/>
  <c r="G28" i="2"/>
  <c r="G27" i="2" s="1"/>
  <c r="G15" i="2"/>
  <c r="G14" i="2" l="1"/>
  <c r="G13" i="2" s="1"/>
  <c r="C29" i="2" l="1"/>
  <c r="C28" i="2" s="1"/>
  <c r="C27" i="2" s="1"/>
  <c r="D15" i="2"/>
  <c r="E15" i="2"/>
  <c r="D24" i="2"/>
  <c r="E24" i="2"/>
  <c r="D28" i="2"/>
  <c r="D27" i="2" s="1"/>
  <c r="E28" i="2"/>
  <c r="E27" i="2" s="1"/>
  <c r="C16" i="2"/>
  <c r="C17" i="2"/>
  <c r="C18" i="2"/>
  <c r="C19" i="2"/>
  <c r="C20" i="2"/>
  <c r="C21" i="2"/>
  <c r="C23" i="2"/>
  <c r="C22" i="2"/>
  <c r="C26" i="2"/>
  <c r="F28" i="2"/>
  <c r="F27" i="2" s="1"/>
  <c r="F24" i="2"/>
  <c r="F15" i="2"/>
  <c r="C25" i="2"/>
  <c r="E14" i="2" l="1"/>
  <c r="E13" i="2" s="1"/>
  <c r="D14" i="2"/>
  <c r="D13" i="2"/>
  <c r="C15" i="2"/>
  <c r="F14" i="2"/>
  <c r="F13" i="2" s="1"/>
  <c r="C24" i="2"/>
  <c r="C14" i="2" l="1"/>
  <c r="C13" i="2" s="1"/>
</calcChain>
</file>

<file path=xl/sharedStrings.xml><?xml version="1.0" encoding="utf-8"?>
<sst xmlns="http://schemas.openxmlformats.org/spreadsheetml/2006/main" count="35" uniqueCount="35">
  <si>
    <t>Управление культуры, спорта и молодежной политики администрации города Радужный</t>
  </si>
  <si>
    <t>Субсидия на реализацию инициативного проекта , отобранного по результатам конкурса ("STEM-образование-образование будущего" МБОУ СОШ №4)</t>
  </si>
  <si>
    <t>Субсидия на реализацию инициативного проекта , отобранного по результатам конкурса ("Мобильный класс в образовательном пространстве" МБОУ СОШ №5)</t>
  </si>
  <si>
    <t>Общее образование</t>
  </si>
  <si>
    <t>Субсидия на реализацию инициативного проекта , отобранного по результатам конкурса ("Родничок -территория радости" МАДОУ ДС №4)</t>
  </si>
  <si>
    <t>Субсидия на реализацию инициативного проекта , отобранного по результатам конкурса ("Путешествие в зоосад" МАДОУ ДС №6)</t>
  </si>
  <si>
    <t>Субсидия на реализацию инициативного проекта , отобранного по результатам конкурса ("Здоровое поколение" МАДОУ ДС №18)</t>
  </si>
  <si>
    <t>Субсидия на реализацию инициативного проекта , отобранного по результатам конкурса ("Колыбель детства" МАДОУ ДС №9)</t>
  </si>
  <si>
    <t>Субсидия на реализацию инициативного проекта , отобранного по результатам конкурса ("Планета будущего" МАДОУ ДС №5)</t>
  </si>
  <si>
    <t>Субсидия на реализацию инициативного проекта , отобранного по результатам конкурса ("Первые шаги к большому спорту" МАДОУ ДС №10)</t>
  </si>
  <si>
    <t>Субсидия на реализацию инициативного проекта , отобранного по результатам конкурса ("Седьмое небо" МАДОУ ДС №12)</t>
  </si>
  <si>
    <t>Субсидия на реализацию инициативного проекта , отобранного по результатам конкурса ("В космос -за здоровьем" МАДОУ ДС №16)</t>
  </si>
  <si>
    <t>Дошкольное образование</t>
  </si>
  <si>
    <t>Наименование</t>
  </si>
  <si>
    <t>(рублей)</t>
  </si>
  <si>
    <t>Управление образования администрации города Радужный</t>
  </si>
  <si>
    <t>Субсидия на реализацию инициативного проекта , отобранного по результатам конкурса ("Спорт для всех" МАУ СШ "Факел"), в том числе:</t>
  </si>
  <si>
    <t>п\п №</t>
  </si>
  <si>
    <t xml:space="preserve"> Муниципальная программа "Создание условий для эффективного решения вопросов местного значения  и осуществления переданных в установленном порядке государственных полномочий на 2019-2025 годы и на период до 2030 года", в том числе:</t>
  </si>
  <si>
    <t>II.</t>
  </si>
  <si>
    <t>II.I.</t>
  </si>
  <si>
    <t>I.</t>
  </si>
  <si>
    <t>I.I.</t>
  </si>
  <si>
    <t>I.II.</t>
  </si>
  <si>
    <t>в том числе:</t>
  </si>
  <si>
    <t>Поступления от физических и юридических лиц</t>
  </si>
  <si>
    <t>Физическая культура и спорт</t>
  </si>
  <si>
    <t>Бюджетные ассигнования на 2021 год</t>
  </si>
  <si>
    <t>Средства бюджета  автономного округа</t>
  </si>
  <si>
    <t xml:space="preserve">Средства бюджета города </t>
  </si>
  <si>
    <t>Информация о бюджетных ассигнованиях,</t>
  </si>
  <si>
    <t>к пояснительной  записке по расходам</t>
  </si>
  <si>
    <t>предусмотренных на реализацию инициативных проектов, отобранных по результатам конкурса</t>
  </si>
  <si>
    <t>Исполнение                за 2021 года</t>
  </si>
  <si>
    <t>Приложение №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</si>
</sst>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[Red]\-#,##0.00;0.00"/>
    <numFmt numFmtId="165" formatCode="000"/>
    <numFmt numFmtId="166" formatCode="#,##0.00_ ;[Red]\-#,##0.00\ "/>
  </numFmts>
  <fonts count="11" x14ac:knownFonts="1">
    <font>
      <sz val="10"/>
      <name val="Arial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0"/>
      <color theme="10"/>
      <name val="Arial"/>
      <family val="2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60">
    <xf numFmtId="0" fontId="0" fillId="0" borderId="0" xfId="0"/>
    <xf numFmtId="0" fontId="1" fillId="0" borderId="0" xfId="0" applyFont="1" applyProtection="1">
      <protection hidden="1"/>
    </xf>
    <xf numFmtId="0" fontId="5" fillId="0" borderId="0" xfId="1" applyFont="1" applyFill="1" applyProtection="1">
      <protection hidden="1"/>
    </xf>
    <xf numFmtId="0" fontId="3" fillId="0" borderId="0" xfId="1" applyFont="1" applyFill="1" applyProtection="1">
      <protection hidden="1"/>
    </xf>
    <xf numFmtId="0" fontId="4" fillId="0" borderId="0" xfId="1"/>
    <xf numFmtId="0" fontId="5" fillId="0" borderId="0" xfId="1" applyFont="1"/>
    <xf numFmtId="0" fontId="5" fillId="0" borderId="0" xfId="1" applyFont="1" applyAlignment="1">
      <alignment horizontal="left"/>
    </xf>
    <xf numFmtId="0" fontId="3" fillId="0" borderId="0" xfId="1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wrapText="1"/>
    </xf>
    <xf numFmtId="0" fontId="0" fillId="0" borderId="0" xfId="0"/>
    <xf numFmtId="0" fontId="2" fillId="0" borderId="0" xfId="0" applyNumberFormat="1" applyFont="1" applyFill="1" applyAlignment="1" applyProtection="1">
      <alignment wrapText="1"/>
      <protection hidden="1"/>
    </xf>
    <xf numFmtId="0" fontId="1" fillId="0" borderId="0" xfId="0" applyFont="1" applyBorder="1" applyProtection="1">
      <protection hidden="1"/>
    </xf>
    <xf numFmtId="0" fontId="9" fillId="0" borderId="0" xfId="2" applyAlignment="1" applyProtection="1"/>
    <xf numFmtId="166" fontId="8" fillId="2" borderId="9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0" applyNumberFormat="1" applyFont="1" applyFill="1" applyAlignment="1" applyProtection="1">
      <alignment horizontal="right" wrapText="1"/>
      <protection hidden="1"/>
    </xf>
    <xf numFmtId="0" fontId="7" fillId="0" borderId="0" xfId="0" applyFont="1"/>
    <xf numFmtId="164" fontId="8" fillId="2" borderId="9" xfId="0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Alignment="1">
      <alignment horizontal="center"/>
    </xf>
    <xf numFmtId="166" fontId="8" fillId="2" borderId="5" xfId="0" applyNumberFormat="1" applyFont="1" applyFill="1" applyBorder="1" applyAlignment="1" applyProtection="1">
      <alignment horizontal="center" vertical="center" wrapText="1"/>
      <protection hidden="1"/>
    </xf>
    <xf numFmtId="164" fontId="8" fillId="2" borderId="5" xfId="0" applyNumberFormat="1" applyFont="1" applyFill="1" applyBorder="1" applyAlignment="1" applyProtection="1">
      <alignment horizontal="center" vertical="center"/>
      <protection hidden="1"/>
    </xf>
    <xf numFmtId="164" fontId="8" fillId="2" borderId="10" xfId="0" applyNumberFormat="1" applyFont="1" applyFill="1" applyBorder="1" applyAlignment="1" applyProtection="1">
      <alignment horizontal="center" vertical="center"/>
      <protection hidden="1"/>
    </xf>
    <xf numFmtId="164" fontId="7" fillId="2" borderId="11" xfId="0" applyNumberFormat="1" applyFont="1" applyFill="1" applyBorder="1" applyAlignment="1" applyProtection="1">
      <alignment horizontal="center" vertical="center"/>
      <protection hidden="1"/>
    </xf>
    <xf numFmtId="164" fontId="8" fillId="2" borderId="11" xfId="0" applyNumberFormat="1" applyFont="1" applyFill="1" applyBorder="1" applyAlignment="1" applyProtection="1">
      <alignment horizontal="center" vertical="center"/>
      <protection hidden="1"/>
    </xf>
    <xf numFmtId="164" fontId="7" fillId="2" borderId="13" xfId="0" applyNumberFormat="1" applyFont="1" applyFill="1" applyBorder="1" applyAlignment="1" applyProtection="1">
      <alignment horizontal="center" vertical="center"/>
      <protection hidden="1"/>
    </xf>
    <xf numFmtId="164" fontId="7" fillId="2" borderId="12" xfId="0" applyNumberFormat="1" applyFont="1" applyFill="1" applyBorder="1" applyAlignment="1" applyProtection="1">
      <alignment horizontal="center" vertical="center"/>
      <protection hidden="1"/>
    </xf>
    <xf numFmtId="164" fontId="8" fillId="2" borderId="6" xfId="0" applyNumberFormat="1" applyFont="1" applyFill="1" applyBorder="1" applyAlignment="1" applyProtection="1">
      <alignment horizontal="center" vertical="center"/>
      <protection hidden="1"/>
    </xf>
    <xf numFmtId="0" fontId="7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7" fillId="2" borderId="2" xfId="0" applyNumberFormat="1" applyFont="1" applyFill="1" applyBorder="1" applyAlignment="1" applyProtection="1">
      <alignment horizontal="center" vertical="center" wrapText="1"/>
      <protection hidden="1"/>
    </xf>
    <xf numFmtId="0" fontId="7" fillId="2" borderId="4" xfId="0" applyNumberFormat="1" applyFont="1" applyFill="1" applyBorder="1" applyAlignment="1" applyProtection="1">
      <alignment horizontal="center" vertical="center" wrapText="1"/>
      <protection hidden="1"/>
    </xf>
    <xf numFmtId="0" fontId="7" fillId="2" borderId="5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0" applyNumberFormat="1" applyFont="1" applyFill="1" applyAlignment="1" applyProtection="1">
      <alignment horizontal="right" wrapText="1"/>
      <protection hidden="1"/>
    </xf>
    <xf numFmtId="164" fontId="8" fillId="2" borderId="14" xfId="0" applyNumberFormat="1" applyFont="1" applyFill="1" applyBorder="1" applyAlignment="1" applyProtection="1">
      <alignment horizontal="center" vertical="center"/>
      <protection hidden="1"/>
    </xf>
    <xf numFmtId="164" fontId="8" fillId="2" borderId="15" xfId="0" applyNumberFormat="1" applyFont="1" applyFill="1" applyBorder="1" applyAlignment="1" applyProtection="1">
      <alignment horizontal="center" vertical="center"/>
      <protection hidden="1"/>
    </xf>
    <xf numFmtId="164" fontId="7" fillId="2" borderId="16" xfId="0" applyNumberFormat="1" applyFont="1" applyFill="1" applyBorder="1" applyAlignment="1" applyProtection="1">
      <alignment horizontal="center" vertical="center"/>
      <protection hidden="1"/>
    </xf>
    <xf numFmtId="164" fontId="8" fillId="2" borderId="16" xfId="0" applyNumberFormat="1" applyFont="1" applyFill="1" applyBorder="1" applyAlignment="1" applyProtection="1">
      <alignment horizontal="center" vertical="center"/>
      <protection hidden="1"/>
    </xf>
    <xf numFmtId="164" fontId="7" fillId="2" borderId="17" xfId="0" applyNumberFormat="1" applyFont="1" applyFill="1" applyBorder="1" applyAlignment="1" applyProtection="1">
      <alignment horizontal="center" vertical="center"/>
      <protection hidden="1"/>
    </xf>
    <xf numFmtId="0" fontId="8" fillId="2" borderId="8" xfId="0" applyNumberFormat="1" applyFont="1" applyFill="1" applyBorder="1" applyAlignment="1" applyProtection="1">
      <alignment horizontal="left" vertical="center" wrapText="1"/>
      <protection hidden="1"/>
    </xf>
    <xf numFmtId="165" fontId="8" fillId="2" borderId="8" xfId="0" applyNumberFormat="1" applyFont="1" applyFill="1" applyBorder="1" applyAlignment="1" applyProtection="1">
      <alignment horizontal="left" wrapText="1"/>
      <protection hidden="1"/>
    </xf>
    <xf numFmtId="165" fontId="8" fillId="2" borderId="18" xfId="0" applyNumberFormat="1" applyFont="1" applyFill="1" applyBorder="1" applyAlignment="1" applyProtection="1">
      <alignment horizontal="left" wrapText="1"/>
      <protection hidden="1"/>
    </xf>
    <xf numFmtId="165" fontId="7" fillId="2" borderId="16" xfId="0" applyNumberFormat="1" applyFont="1" applyFill="1" applyBorder="1" applyAlignment="1" applyProtection="1">
      <alignment horizontal="left" wrapText="1"/>
      <protection hidden="1"/>
    </xf>
    <xf numFmtId="165" fontId="8" fillId="2" borderId="16" xfId="0" applyNumberFormat="1" applyFont="1" applyFill="1" applyBorder="1" applyAlignment="1" applyProtection="1">
      <alignment horizontal="left" wrapText="1"/>
      <protection hidden="1"/>
    </xf>
    <xf numFmtId="165" fontId="7" fillId="2" borderId="19" xfId="0" applyNumberFormat="1" applyFont="1" applyFill="1" applyBorder="1" applyAlignment="1" applyProtection="1">
      <alignment horizontal="left" wrapText="1"/>
      <protection hidden="1"/>
    </xf>
    <xf numFmtId="165" fontId="8" fillId="2" borderId="20" xfId="0" applyNumberFormat="1" applyFont="1" applyFill="1" applyBorder="1" applyAlignment="1" applyProtection="1">
      <alignment horizontal="left" wrapText="1"/>
      <protection hidden="1"/>
    </xf>
    <xf numFmtId="165" fontId="7" fillId="2" borderId="21" xfId="0" applyNumberFormat="1" applyFont="1" applyFill="1" applyBorder="1" applyAlignment="1" applyProtection="1">
      <alignment horizontal="left" wrapText="1"/>
      <protection hidden="1"/>
    </xf>
    <xf numFmtId="0" fontId="0" fillId="0" borderId="5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7" fillId="2" borderId="7" xfId="0" applyNumberFormat="1" applyFont="1" applyFill="1" applyBorder="1" applyAlignment="1" applyProtection="1">
      <alignment horizontal="center" vertical="center" wrapText="1"/>
      <protection hidden="1"/>
    </xf>
    <xf numFmtId="0" fontId="7" fillId="2" borderId="6" xfId="0" applyNumberFormat="1" applyFont="1" applyFill="1" applyBorder="1" applyAlignment="1" applyProtection="1">
      <alignment horizontal="center" vertical="center" wrapText="1"/>
      <protection hidden="1"/>
    </xf>
    <xf numFmtId="0" fontId="7" fillId="2" borderId="2" xfId="0" applyNumberFormat="1" applyFont="1" applyFill="1" applyBorder="1" applyAlignment="1" applyProtection="1">
      <alignment horizontal="center" vertical="center" wrapText="1"/>
      <protection hidden="1"/>
    </xf>
    <xf numFmtId="0" fontId="10" fillId="0" borderId="0" xfId="1" applyNumberFormat="1" applyFont="1" applyFill="1" applyAlignment="1" applyProtection="1">
      <alignment horizontal="center"/>
      <protection hidden="1"/>
    </xf>
    <xf numFmtId="0" fontId="7" fillId="0" borderId="0" xfId="0" applyFont="1" applyAlignment="1">
      <alignment horizontal="right"/>
    </xf>
    <xf numFmtId="0" fontId="7" fillId="2" borderId="4" xfId="0" applyNumberFormat="1" applyFont="1" applyFill="1" applyBorder="1" applyAlignment="1" applyProtection="1">
      <alignment horizontal="center" vertical="center" wrapText="1"/>
      <protection hidden="1"/>
    </xf>
    <xf numFmtId="0" fontId="7" fillId="2" borderId="8" xfId="0" applyNumberFormat="1" applyFont="1" applyFill="1" applyBorder="1" applyAlignment="1" applyProtection="1">
      <alignment horizontal="center" vertical="center" wrapText="1"/>
      <protection hidden="1"/>
    </xf>
    <xf numFmtId="0" fontId="7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1" applyNumberFormat="1" applyFont="1" applyFill="1" applyAlignment="1" applyProtection="1">
      <alignment horizontal="center" vertical="center"/>
      <protection hidden="1"/>
    </xf>
  </cellXfs>
  <cellStyles count="3">
    <cellStyle name="Гиперссылка" xfId="2" builtinId="8"/>
    <cellStyle name="Обычный" xfId="0" builtinId="0"/>
    <cellStyle name="Обычный 2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showGridLines="0" tabSelected="1" zoomScaleNormal="100" workbookViewId="0">
      <selection activeCell="B16" sqref="B16"/>
    </sheetView>
  </sheetViews>
  <sheetFormatPr defaultColWidth="9.140625" defaultRowHeight="12.75" x14ac:dyDescent="0.2"/>
  <cols>
    <col min="1" max="1" width="5.7109375" style="10" customWidth="1"/>
    <col min="2" max="2" width="102.42578125" style="10" customWidth="1"/>
    <col min="3" max="3" width="22.140625" style="10" customWidth="1"/>
    <col min="4" max="4" width="21" style="10" customWidth="1"/>
    <col min="5" max="5" width="17.7109375" style="10" customWidth="1"/>
    <col min="6" max="7" width="19.28515625" style="10" customWidth="1"/>
    <col min="8" max="168" width="9.140625" style="10" customWidth="1"/>
    <col min="169" max="16384" width="9.140625" style="10"/>
  </cols>
  <sheetData>
    <row r="1" spans="1:7" ht="15.75" x14ac:dyDescent="0.25">
      <c r="C1" s="16"/>
      <c r="F1" s="16"/>
      <c r="G1" s="16" t="s">
        <v>34</v>
      </c>
    </row>
    <row r="2" spans="1:7" ht="15.75" x14ac:dyDescent="0.25">
      <c r="C2" s="18"/>
      <c r="E2" s="55" t="s">
        <v>31</v>
      </c>
      <c r="F2" s="55"/>
      <c r="G2" s="55"/>
    </row>
    <row r="3" spans="1:7" ht="10.5" customHeight="1" x14ac:dyDescent="0.2"/>
    <row r="4" spans="1:7" ht="15" customHeight="1" x14ac:dyDescent="0.3">
      <c r="B4" s="54" t="s">
        <v>30</v>
      </c>
      <c r="C4" s="54"/>
      <c r="D4" s="54"/>
      <c r="E4" s="54"/>
      <c r="F4" s="54"/>
      <c r="G4" s="54"/>
    </row>
    <row r="5" spans="1:7" ht="18.75" customHeight="1" x14ac:dyDescent="0.3">
      <c r="A5" s="54" t="s">
        <v>32</v>
      </c>
      <c r="B5" s="54"/>
      <c r="C5" s="54"/>
      <c r="D5" s="54"/>
      <c r="E5" s="54"/>
      <c r="F5" s="54"/>
      <c r="G5" s="54"/>
    </row>
    <row r="6" spans="1:7" ht="9" customHeight="1" x14ac:dyDescent="0.2">
      <c r="B6" s="59"/>
      <c r="C6" s="59"/>
    </row>
    <row r="7" spans="1:7" ht="13.5" thickBot="1" x14ac:dyDescent="0.25">
      <c r="B7" s="11"/>
      <c r="C7" s="15"/>
      <c r="F7" s="31"/>
      <c r="G7" s="15" t="s">
        <v>14</v>
      </c>
    </row>
    <row r="8" spans="1:7" ht="18.75" customHeight="1" thickBot="1" x14ac:dyDescent="0.25">
      <c r="A8" s="51" t="s">
        <v>17</v>
      </c>
      <c r="B8" s="51" t="s">
        <v>13</v>
      </c>
      <c r="C8" s="51" t="s">
        <v>27</v>
      </c>
      <c r="D8" s="56" t="s">
        <v>24</v>
      </c>
      <c r="E8" s="57"/>
      <c r="F8" s="58"/>
      <c r="G8" s="51" t="s">
        <v>33</v>
      </c>
    </row>
    <row r="9" spans="1:7" ht="16.5" customHeight="1" x14ac:dyDescent="0.2">
      <c r="A9" s="52"/>
      <c r="B9" s="52"/>
      <c r="C9" s="52"/>
      <c r="D9" s="51" t="s">
        <v>28</v>
      </c>
      <c r="E9" s="51" t="s">
        <v>29</v>
      </c>
      <c r="F9" s="51" t="s">
        <v>25</v>
      </c>
      <c r="G9" s="52"/>
    </row>
    <row r="10" spans="1:7" ht="7.5" customHeight="1" x14ac:dyDescent="0.2">
      <c r="A10" s="52"/>
      <c r="B10" s="52"/>
      <c r="C10" s="52"/>
      <c r="D10" s="52"/>
      <c r="E10" s="52"/>
      <c r="F10" s="52"/>
      <c r="G10" s="52"/>
    </row>
    <row r="11" spans="1:7" ht="39.75" customHeight="1" thickBot="1" x14ac:dyDescent="0.25">
      <c r="A11" s="53"/>
      <c r="B11" s="53"/>
      <c r="C11" s="53"/>
      <c r="D11" s="53"/>
      <c r="E11" s="53"/>
      <c r="F11" s="53"/>
      <c r="G11" s="53"/>
    </row>
    <row r="12" spans="1:7" ht="16.5" thickBot="1" x14ac:dyDescent="0.25">
      <c r="A12" s="30">
        <v>1</v>
      </c>
      <c r="B12" s="29">
        <v>2</v>
      </c>
      <c r="C12" s="28">
        <v>3</v>
      </c>
      <c r="D12" s="27">
        <v>4</v>
      </c>
      <c r="E12" s="27">
        <v>5</v>
      </c>
      <c r="F12" s="30">
        <v>6</v>
      </c>
      <c r="G12" s="30">
        <v>7</v>
      </c>
    </row>
    <row r="13" spans="1:7" ht="76.5" customHeight="1" thickBot="1" x14ac:dyDescent="0.25">
      <c r="A13" s="45"/>
      <c r="B13" s="37" t="s">
        <v>18</v>
      </c>
      <c r="C13" s="19">
        <f>C14+C27</f>
        <v>17631374</v>
      </c>
      <c r="D13" s="19">
        <f t="shared" ref="D13:E13" si="0">D14+D27</f>
        <v>10912223.199999999</v>
      </c>
      <c r="E13" s="14">
        <f t="shared" si="0"/>
        <v>4667023.8</v>
      </c>
      <c r="F13" s="14">
        <f>F14+F27</f>
        <v>2052127</v>
      </c>
      <c r="G13" s="14">
        <f>G14+G27</f>
        <v>17631374</v>
      </c>
    </row>
    <row r="14" spans="1:7" ht="24" customHeight="1" thickBot="1" x14ac:dyDescent="0.3">
      <c r="A14" s="46" t="s">
        <v>21</v>
      </c>
      <c r="B14" s="38" t="s">
        <v>15</v>
      </c>
      <c r="C14" s="20">
        <f>C15+C24</f>
        <v>17136374</v>
      </c>
      <c r="D14" s="20">
        <f t="shared" ref="D14:E14" si="1">D15+D24</f>
        <v>10611923.199999999</v>
      </c>
      <c r="E14" s="17">
        <f t="shared" si="1"/>
        <v>4538323.8</v>
      </c>
      <c r="F14" s="17">
        <f>F15+F24</f>
        <v>1986127</v>
      </c>
      <c r="G14" s="17">
        <f>G15+G24</f>
        <v>17136374</v>
      </c>
    </row>
    <row r="15" spans="1:7" ht="22.5" customHeight="1" x14ac:dyDescent="0.25">
      <c r="A15" s="47" t="s">
        <v>22</v>
      </c>
      <c r="B15" s="39" t="s">
        <v>12</v>
      </c>
      <c r="C15" s="21">
        <f>SUM(C16:C23)</f>
        <v>13684928</v>
      </c>
      <c r="D15" s="32">
        <f t="shared" ref="D15:E15" si="2">SUM(D16:D23)</f>
        <v>8525736</v>
      </c>
      <c r="E15" s="33">
        <f t="shared" si="2"/>
        <v>3652815</v>
      </c>
      <c r="F15" s="32">
        <f>SUM(F16:F23)</f>
        <v>1506377</v>
      </c>
      <c r="G15" s="32">
        <f>SUM(G16:G23)</f>
        <v>13684928</v>
      </c>
    </row>
    <row r="16" spans="1:7" ht="33.75" customHeight="1" x14ac:dyDescent="0.25">
      <c r="A16" s="48">
        <v>1</v>
      </c>
      <c r="B16" s="40" t="s">
        <v>11</v>
      </c>
      <c r="C16" s="22">
        <f t="shared" ref="C16:C21" si="3">D16+E16+F16</f>
        <v>690836</v>
      </c>
      <c r="D16" s="22">
        <v>359965</v>
      </c>
      <c r="E16" s="34">
        <v>154271</v>
      </c>
      <c r="F16" s="22">
        <v>176600</v>
      </c>
      <c r="G16" s="22">
        <v>690836</v>
      </c>
    </row>
    <row r="17" spans="1:7" ht="36" customHeight="1" x14ac:dyDescent="0.25">
      <c r="A17" s="48">
        <v>2</v>
      </c>
      <c r="B17" s="40" t="s">
        <v>10</v>
      </c>
      <c r="C17" s="22">
        <f t="shared" si="3"/>
        <v>416364</v>
      </c>
      <c r="D17" s="22">
        <v>236925</v>
      </c>
      <c r="E17" s="34">
        <v>101539</v>
      </c>
      <c r="F17" s="22">
        <v>77900</v>
      </c>
      <c r="G17" s="22">
        <v>416364</v>
      </c>
    </row>
    <row r="18" spans="1:7" ht="35.25" customHeight="1" x14ac:dyDescent="0.25">
      <c r="A18" s="48">
        <v>3</v>
      </c>
      <c r="B18" s="40" t="s">
        <v>9</v>
      </c>
      <c r="C18" s="22">
        <f t="shared" si="3"/>
        <v>1019645</v>
      </c>
      <c r="D18" s="22">
        <v>602941</v>
      </c>
      <c r="E18" s="34">
        <v>258404</v>
      </c>
      <c r="F18" s="22">
        <v>158300</v>
      </c>
      <c r="G18" s="22">
        <v>1019645</v>
      </c>
    </row>
    <row r="19" spans="1:7" ht="30.75" customHeight="1" x14ac:dyDescent="0.25">
      <c r="A19" s="48">
        <v>4</v>
      </c>
      <c r="B19" s="40" t="s">
        <v>8</v>
      </c>
      <c r="C19" s="22">
        <f t="shared" si="3"/>
        <v>1676701</v>
      </c>
      <c r="D19" s="22">
        <v>1003731</v>
      </c>
      <c r="E19" s="34">
        <v>430170</v>
      </c>
      <c r="F19" s="22">
        <v>242800</v>
      </c>
      <c r="G19" s="22">
        <v>1676701</v>
      </c>
    </row>
    <row r="20" spans="1:7" ht="37.5" customHeight="1" x14ac:dyDescent="0.25">
      <c r="A20" s="48">
        <v>5</v>
      </c>
      <c r="B20" s="40" t="s">
        <v>7</v>
      </c>
      <c r="C20" s="22">
        <f t="shared" si="3"/>
        <v>4147571</v>
      </c>
      <c r="D20" s="22">
        <v>2578516</v>
      </c>
      <c r="E20" s="34">
        <v>1105078</v>
      </c>
      <c r="F20" s="22">
        <v>463977</v>
      </c>
      <c r="G20" s="22">
        <v>4147571</v>
      </c>
    </row>
    <row r="21" spans="1:7" ht="29.25" customHeight="1" x14ac:dyDescent="0.25">
      <c r="A21" s="48">
        <v>6</v>
      </c>
      <c r="B21" s="40" t="s">
        <v>6</v>
      </c>
      <c r="C21" s="22">
        <f t="shared" si="3"/>
        <v>1050138</v>
      </c>
      <c r="D21" s="22">
        <v>668387</v>
      </c>
      <c r="E21" s="34">
        <v>286451</v>
      </c>
      <c r="F21" s="22">
        <v>95300</v>
      </c>
      <c r="G21" s="22">
        <v>1050138</v>
      </c>
    </row>
    <row r="22" spans="1:7" ht="34.5" customHeight="1" x14ac:dyDescent="0.25">
      <c r="A22" s="48">
        <v>7</v>
      </c>
      <c r="B22" s="40" t="s">
        <v>5</v>
      </c>
      <c r="C22" s="22">
        <f>D22+E22+F22</f>
        <v>1262330</v>
      </c>
      <c r="D22" s="22">
        <v>811531</v>
      </c>
      <c r="E22" s="34">
        <v>347799</v>
      </c>
      <c r="F22" s="22">
        <v>103000</v>
      </c>
      <c r="G22" s="22">
        <v>1262330</v>
      </c>
    </row>
    <row r="23" spans="1:7" ht="37.5" customHeight="1" x14ac:dyDescent="0.25">
      <c r="A23" s="48">
        <v>8</v>
      </c>
      <c r="B23" s="40" t="s">
        <v>4</v>
      </c>
      <c r="C23" s="22">
        <f>D23+E23+F23</f>
        <v>3421343</v>
      </c>
      <c r="D23" s="22">
        <v>2263740</v>
      </c>
      <c r="E23" s="34">
        <v>969103</v>
      </c>
      <c r="F23" s="22">
        <v>188500</v>
      </c>
      <c r="G23" s="22">
        <v>3421343</v>
      </c>
    </row>
    <row r="24" spans="1:7" ht="22.5" customHeight="1" x14ac:dyDescent="0.25">
      <c r="A24" s="48" t="s">
        <v>23</v>
      </c>
      <c r="B24" s="41" t="s">
        <v>3</v>
      </c>
      <c r="C24" s="23">
        <f>C25+C26</f>
        <v>3451446</v>
      </c>
      <c r="D24" s="23">
        <f t="shared" ref="D24:E24" si="4">D25+D26</f>
        <v>2086187.2</v>
      </c>
      <c r="E24" s="35">
        <f t="shared" si="4"/>
        <v>885508.8</v>
      </c>
      <c r="F24" s="23">
        <f>F25+F26</f>
        <v>479750</v>
      </c>
      <c r="G24" s="23">
        <f>G25+G26</f>
        <v>3451446</v>
      </c>
    </row>
    <row r="25" spans="1:7" ht="36.75" customHeight="1" x14ac:dyDescent="0.25">
      <c r="A25" s="48">
        <v>9</v>
      </c>
      <c r="B25" s="40" t="s">
        <v>1</v>
      </c>
      <c r="C25" s="22">
        <f>D25+E25+F25</f>
        <v>1862446</v>
      </c>
      <c r="D25" s="22">
        <v>1089897.2</v>
      </c>
      <c r="E25" s="34">
        <v>467098.8</v>
      </c>
      <c r="F25" s="22">
        <v>305450</v>
      </c>
      <c r="G25" s="22">
        <v>1862446</v>
      </c>
    </row>
    <row r="26" spans="1:7" ht="39.75" customHeight="1" thickBot="1" x14ac:dyDescent="0.3">
      <c r="A26" s="49">
        <v>10</v>
      </c>
      <c r="B26" s="42" t="s">
        <v>2</v>
      </c>
      <c r="C26" s="25">
        <f>D26+E26+F26</f>
        <v>1589000</v>
      </c>
      <c r="D26" s="24">
        <v>996290</v>
      </c>
      <c r="E26" s="36">
        <v>418410</v>
      </c>
      <c r="F26" s="24">
        <v>174300</v>
      </c>
      <c r="G26" s="24">
        <v>1589000</v>
      </c>
    </row>
    <row r="27" spans="1:7" ht="32.25" thickBot="1" x14ac:dyDescent="0.3">
      <c r="A27" s="46" t="s">
        <v>19</v>
      </c>
      <c r="B27" s="38" t="s">
        <v>0</v>
      </c>
      <c r="C27" s="20">
        <f>C28</f>
        <v>495000</v>
      </c>
      <c r="D27" s="20">
        <f t="shared" ref="D27:E27" si="5">D28</f>
        <v>300300</v>
      </c>
      <c r="E27" s="20">
        <f t="shared" si="5"/>
        <v>128700</v>
      </c>
      <c r="F27" s="20">
        <f>F28</f>
        <v>66000</v>
      </c>
      <c r="G27" s="20">
        <f>G28</f>
        <v>495000</v>
      </c>
    </row>
    <row r="28" spans="1:7" ht="15.75" x14ac:dyDescent="0.25">
      <c r="A28" s="50" t="s">
        <v>20</v>
      </c>
      <c r="B28" s="43" t="s">
        <v>26</v>
      </c>
      <c r="C28" s="26">
        <f>C29</f>
        <v>495000</v>
      </c>
      <c r="D28" s="26">
        <f t="shared" ref="D28:E28" si="6">D29</f>
        <v>300300</v>
      </c>
      <c r="E28" s="26">
        <f t="shared" si="6"/>
        <v>128700</v>
      </c>
      <c r="F28" s="26">
        <f>F29</f>
        <v>66000</v>
      </c>
      <c r="G28" s="26">
        <f>G29</f>
        <v>495000</v>
      </c>
    </row>
    <row r="29" spans="1:7" ht="32.25" thickBot="1" x14ac:dyDescent="0.3">
      <c r="A29" s="49">
        <v>11</v>
      </c>
      <c r="B29" s="44" t="s">
        <v>16</v>
      </c>
      <c r="C29" s="24">
        <f>D29+E29+F29</f>
        <v>495000</v>
      </c>
      <c r="D29" s="24">
        <v>300300</v>
      </c>
      <c r="E29" s="24">
        <v>128700</v>
      </c>
      <c r="F29" s="24">
        <v>66000</v>
      </c>
      <c r="G29" s="24">
        <v>495000</v>
      </c>
    </row>
    <row r="30" spans="1:7" x14ac:dyDescent="0.2">
      <c r="B30" s="12"/>
      <c r="C30" s="1"/>
    </row>
    <row r="31" spans="1:7" s="4" customFormat="1" ht="18.75" x14ac:dyDescent="0.3">
      <c r="B31" s="2"/>
      <c r="C31" s="3"/>
    </row>
    <row r="32" spans="1:7" s="4" customFormat="1" ht="18.75" x14ac:dyDescent="0.3">
      <c r="B32" s="5"/>
      <c r="C32" s="6"/>
    </row>
    <row r="33" spans="2:3" s="4" customFormat="1" ht="18.75" x14ac:dyDescent="0.3">
      <c r="B33" s="5"/>
      <c r="C33" s="7"/>
    </row>
    <row r="34" spans="2:3" s="4" customFormat="1" x14ac:dyDescent="0.2">
      <c r="B34" s="8"/>
      <c r="C34" s="7"/>
    </row>
    <row r="35" spans="2:3" s="4" customFormat="1" x14ac:dyDescent="0.2">
      <c r="B35" s="8"/>
      <c r="C35" s="7"/>
    </row>
    <row r="36" spans="2:3" s="4" customFormat="1" x14ac:dyDescent="0.2">
      <c r="B36" s="8"/>
      <c r="C36" s="7"/>
    </row>
    <row r="37" spans="2:3" s="4" customFormat="1" x14ac:dyDescent="0.2">
      <c r="B37" s="8"/>
      <c r="C37" s="7"/>
    </row>
    <row r="38" spans="2:3" s="4" customFormat="1" ht="12.75" customHeight="1" x14ac:dyDescent="0.2">
      <c r="B38" s="9"/>
      <c r="C38" s="7"/>
    </row>
    <row r="39" spans="2:3" x14ac:dyDescent="0.2">
      <c r="B39" s="13"/>
    </row>
  </sheetData>
  <mergeCells count="12">
    <mergeCell ref="G8:G11"/>
    <mergeCell ref="B4:G4"/>
    <mergeCell ref="A5:G5"/>
    <mergeCell ref="E2:G2"/>
    <mergeCell ref="A8:A11"/>
    <mergeCell ref="D8:F8"/>
    <mergeCell ref="D9:D11"/>
    <mergeCell ref="E9:E11"/>
    <mergeCell ref="F9:F11"/>
    <mergeCell ref="C8:C11"/>
    <mergeCell ref="B6:C6"/>
    <mergeCell ref="B8:B11"/>
  </mergeCells>
  <pageMargins left="0.78740157480314965" right="0.39370078740157483" top="0.78740157480314965" bottom="0.78740157480314965" header="0.31496062992125984" footer="0.31496062992125984"/>
  <pageSetup paperSize="9" scale="64" firstPageNumber="414" fitToHeight="0" orientation="landscape" useFirstPageNumber="1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10</vt:lpstr>
      <vt:lpstr>'10'!Область_печати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Шведова Л.В.</dc:creator>
  <cp:lastModifiedBy>Абдуллина С.Ч.</cp:lastModifiedBy>
  <cp:lastPrinted>2022-03-18T06:36:03Z</cp:lastPrinted>
  <dcterms:created xsi:type="dcterms:W3CDTF">2021-05-28T11:07:18Z</dcterms:created>
  <dcterms:modified xsi:type="dcterms:W3CDTF">2022-03-18T06:36:05Z</dcterms:modified>
</cp:coreProperties>
</file>