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Отчет за 2021 год на ДУМУ\"/>
    </mc:Choice>
  </mc:AlternateContent>
  <xr:revisionPtr revIDLastSave="0" documentId="13_ncr:1_{76C05170-7878-43E3-A94D-774DE045F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нализ показателей программ2021" sheetId="3" r:id="rId1"/>
  </sheets>
  <definedNames>
    <definedName name="_xlnm.Print_Titles" localSheetId="0">'Анализ показателей программ2021'!$6:$7</definedName>
    <definedName name="_xlnm.Print_Area" localSheetId="0">'Анализ показателей программ2021'!$A$1:$N$361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2" i="3" l="1"/>
  <c r="K113" i="3"/>
  <c r="K114" i="3"/>
  <c r="K257" i="3"/>
  <c r="J132" i="3"/>
  <c r="J133" i="3"/>
  <c r="J134" i="3"/>
  <c r="J135" i="3"/>
  <c r="J136" i="3"/>
  <c r="J129" i="3"/>
  <c r="J11" i="3"/>
  <c r="K75" i="3" l="1"/>
  <c r="K76" i="3"/>
  <c r="K77" i="3"/>
  <c r="J75" i="3"/>
  <c r="J76" i="3"/>
  <c r="J77" i="3"/>
  <c r="J73" i="3"/>
  <c r="J74" i="3"/>
  <c r="J78" i="3"/>
  <c r="J79" i="3"/>
  <c r="K227" i="3"/>
  <c r="K48" i="3"/>
  <c r="K11" i="3"/>
  <c r="K260" i="3" l="1"/>
  <c r="K254" i="3"/>
  <c r="K255" i="3"/>
  <c r="K256" i="3"/>
  <c r="K253" i="3"/>
  <c r="K72" i="3" l="1"/>
  <c r="J254" i="3"/>
  <c r="K331" i="3"/>
  <c r="J63" i="3"/>
  <c r="K63" i="3"/>
  <c r="J62" i="3"/>
  <c r="K62" i="3"/>
  <c r="J61" i="3"/>
  <c r="K61" i="3"/>
  <c r="J277" i="3"/>
  <c r="K277" i="3"/>
  <c r="J276" i="3"/>
  <c r="K276" i="3"/>
  <c r="K274" i="3"/>
  <c r="K275" i="3"/>
  <c r="J274" i="3"/>
  <c r="J275" i="3"/>
  <c r="K148" i="3" l="1"/>
  <c r="K21" i="3" l="1"/>
  <c r="K16" i="3"/>
  <c r="K15" i="3"/>
  <c r="K316" i="3" l="1"/>
  <c r="K317" i="3"/>
  <c r="K318" i="3"/>
  <c r="K319" i="3"/>
  <c r="K320" i="3"/>
  <c r="K321" i="3"/>
  <c r="K322" i="3"/>
  <c r="J316" i="3"/>
  <c r="J317" i="3"/>
  <c r="J318" i="3"/>
  <c r="J319" i="3"/>
  <c r="J320" i="3"/>
  <c r="J321" i="3"/>
  <c r="J322" i="3"/>
  <c r="J314" i="3"/>
  <c r="K314" i="3"/>
  <c r="J308" i="3"/>
  <c r="K308" i="3"/>
  <c r="K305" i="3"/>
  <c r="J305" i="3"/>
  <c r="K304" i="3"/>
  <c r="J304" i="3"/>
  <c r="K300" i="3"/>
  <c r="J300" i="3"/>
  <c r="K299" i="3"/>
  <c r="J299" i="3"/>
  <c r="K310" i="3"/>
  <c r="J310" i="3"/>
  <c r="K309" i="3"/>
  <c r="J309" i="3"/>
  <c r="K301" i="3"/>
  <c r="J301" i="3"/>
  <c r="K295" i="3"/>
  <c r="J295" i="3"/>
  <c r="K294" i="3"/>
  <c r="J294" i="3"/>
  <c r="K282" i="3"/>
  <c r="K283" i="3"/>
  <c r="J282" i="3"/>
  <c r="J283" i="3"/>
  <c r="J164" i="3" l="1"/>
  <c r="K160" i="3"/>
  <c r="J161" i="3"/>
  <c r="J145" i="3"/>
  <c r="K145" i="3"/>
  <c r="K245" i="3"/>
  <c r="K246" i="3"/>
  <c r="K247" i="3"/>
  <c r="K248" i="3"/>
  <c r="K249" i="3"/>
  <c r="K250" i="3"/>
  <c r="J245" i="3"/>
  <c r="J246" i="3"/>
  <c r="J247" i="3"/>
  <c r="J248" i="3"/>
  <c r="J249" i="3"/>
  <c r="J250" i="3"/>
  <c r="J251" i="3"/>
  <c r="K244" i="3"/>
  <c r="K241" i="3"/>
  <c r="K237" i="3"/>
  <c r="J115" i="3"/>
  <c r="J116" i="3"/>
  <c r="J117" i="3"/>
  <c r="J113" i="3"/>
  <c r="K65" i="3" l="1"/>
  <c r="J65" i="3"/>
  <c r="K64" i="3"/>
  <c r="J64" i="3"/>
  <c r="J60" i="3"/>
  <c r="K60" i="3"/>
  <c r="J59" i="3"/>
  <c r="K59" i="3"/>
  <c r="J58" i="3"/>
  <c r="K58" i="3"/>
  <c r="J57" i="3"/>
  <c r="K57" i="3"/>
  <c r="K56" i="3"/>
  <c r="J56" i="3"/>
  <c r="K55" i="3"/>
  <c r="J55" i="3"/>
  <c r="K54" i="3"/>
  <c r="J54" i="3"/>
  <c r="K47" i="3"/>
  <c r="J48" i="3" l="1"/>
  <c r="K18" i="3" l="1"/>
  <c r="J21" i="3"/>
  <c r="K19" i="3"/>
  <c r="J19" i="3"/>
  <c r="J18" i="3"/>
  <c r="J20" i="3"/>
  <c r="K20" i="3"/>
  <c r="J17" i="3"/>
  <c r="J114" i="3" l="1"/>
  <c r="J142" i="3" l="1"/>
  <c r="K142" i="3"/>
  <c r="J143" i="3"/>
  <c r="K143" i="3"/>
  <c r="J144" i="3"/>
  <c r="K144" i="3"/>
  <c r="J331" i="3"/>
  <c r="K332" i="3"/>
  <c r="J332" i="3"/>
  <c r="K330" i="3"/>
  <c r="J330" i="3"/>
  <c r="J237" i="3"/>
  <c r="K217" i="3"/>
  <c r="J148" i="3"/>
  <c r="K132" i="3" l="1"/>
  <c r="K133" i="3"/>
  <c r="K134" i="3"/>
  <c r="K135" i="3"/>
  <c r="J137" i="3"/>
  <c r="K137" i="3"/>
  <c r="J124" i="3"/>
  <c r="K124" i="3"/>
  <c r="J125" i="3"/>
  <c r="K125" i="3"/>
  <c r="K120" i="3"/>
  <c r="K121" i="3"/>
  <c r="K122" i="3"/>
  <c r="J80" i="3"/>
  <c r="J325" i="3" l="1"/>
  <c r="K325" i="3"/>
  <c r="J326" i="3"/>
  <c r="K326" i="3"/>
  <c r="J327" i="3"/>
  <c r="K327" i="3"/>
  <c r="J328" i="3"/>
  <c r="K328" i="3"/>
  <c r="K324" i="3"/>
  <c r="J324" i="3"/>
  <c r="J67" i="3" l="1"/>
  <c r="J32" i="3"/>
  <c r="J47" i="3"/>
  <c r="J49" i="3"/>
  <c r="K49" i="3"/>
  <c r="J50" i="3"/>
  <c r="K50" i="3"/>
  <c r="J51" i="3"/>
  <c r="K51" i="3"/>
  <c r="J53" i="3"/>
  <c r="K53" i="3"/>
  <c r="K46" i="3"/>
  <c r="J46" i="3"/>
  <c r="K98" i="3"/>
  <c r="J72" i="3"/>
  <c r="K73" i="3"/>
  <c r="K74" i="3"/>
  <c r="J280" i="3"/>
  <c r="K280" i="3"/>
  <c r="J281" i="3"/>
  <c r="K281" i="3"/>
  <c r="J284" i="3"/>
  <c r="K284" i="3"/>
  <c r="J285" i="3"/>
  <c r="K285" i="3"/>
  <c r="J286" i="3"/>
  <c r="K286" i="3"/>
  <c r="J287" i="3"/>
  <c r="K287" i="3"/>
  <c r="J288" i="3"/>
  <c r="K288" i="3"/>
  <c r="J289" i="3"/>
  <c r="K289" i="3"/>
  <c r="J290" i="3"/>
  <c r="K290" i="3"/>
  <c r="J291" i="3"/>
  <c r="K291" i="3"/>
  <c r="J292" i="3"/>
  <c r="K292" i="3"/>
  <c r="J293" i="3"/>
  <c r="K293" i="3"/>
  <c r="J296" i="3"/>
  <c r="K296" i="3"/>
  <c r="J297" i="3"/>
  <c r="K297" i="3"/>
  <c r="J298" i="3"/>
  <c r="K298" i="3"/>
  <c r="J302" i="3"/>
  <c r="K302" i="3"/>
  <c r="J303" i="3"/>
  <c r="K303" i="3"/>
  <c r="J306" i="3"/>
  <c r="K306" i="3"/>
  <c r="J307" i="3"/>
  <c r="K307" i="3"/>
  <c r="J311" i="3"/>
  <c r="K311" i="3"/>
  <c r="J312" i="3"/>
  <c r="K312" i="3"/>
  <c r="J313" i="3"/>
  <c r="K313" i="3"/>
  <c r="J315" i="3"/>
  <c r="K315" i="3"/>
  <c r="J260" i="3"/>
  <c r="J261" i="3"/>
  <c r="K261" i="3"/>
  <c r="J262" i="3"/>
  <c r="K262" i="3"/>
  <c r="J263" i="3"/>
  <c r="K263" i="3"/>
  <c r="J264" i="3"/>
  <c r="K264" i="3"/>
  <c r="J265" i="3"/>
  <c r="K265" i="3"/>
  <c r="J266" i="3"/>
  <c r="K266" i="3"/>
  <c r="J267" i="3"/>
  <c r="K267" i="3"/>
  <c r="J268" i="3"/>
  <c r="K268" i="3"/>
  <c r="J269" i="3"/>
  <c r="K269" i="3"/>
  <c r="J270" i="3"/>
  <c r="K270" i="3"/>
  <c r="J271" i="3"/>
  <c r="K271" i="3"/>
  <c r="J272" i="3"/>
  <c r="K272" i="3"/>
  <c r="J273" i="3"/>
  <c r="K273" i="3"/>
  <c r="J255" i="3"/>
  <c r="J207" i="3"/>
  <c r="K207" i="3"/>
  <c r="J208" i="3"/>
  <c r="K208" i="3"/>
  <c r="J147" i="3"/>
  <c r="K147" i="3"/>
  <c r="J121" i="3"/>
  <c r="J83" i="3"/>
  <c r="K83" i="3"/>
  <c r="J84" i="3"/>
  <c r="K84" i="3"/>
  <c r="J85" i="3"/>
  <c r="K85" i="3"/>
  <c r="J86" i="3"/>
  <c r="K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5" i="3"/>
  <c r="K95" i="3"/>
  <c r="J96" i="3"/>
  <c r="K96" i="3"/>
  <c r="J97" i="3"/>
  <c r="K97" i="3"/>
  <c r="J98" i="3"/>
  <c r="J99" i="3"/>
  <c r="K99" i="3"/>
  <c r="J100" i="3"/>
  <c r="J101" i="3"/>
  <c r="K101" i="3"/>
  <c r="J102" i="3"/>
  <c r="K102" i="3"/>
  <c r="J103" i="3"/>
  <c r="K103" i="3"/>
  <c r="J104" i="3"/>
  <c r="K104" i="3"/>
  <c r="J105" i="3"/>
  <c r="K105" i="3"/>
  <c r="J106" i="3"/>
  <c r="K106" i="3"/>
  <c r="J107" i="3"/>
  <c r="K107" i="3"/>
  <c r="J108" i="3"/>
  <c r="K108" i="3"/>
  <c r="J109" i="3"/>
  <c r="K109" i="3"/>
  <c r="J110" i="3"/>
  <c r="J111" i="3"/>
  <c r="K111" i="3"/>
  <c r="J112" i="3"/>
  <c r="J12" i="3"/>
  <c r="K12" i="3"/>
  <c r="J13" i="3"/>
  <c r="K13" i="3"/>
  <c r="J14" i="3"/>
  <c r="K14" i="3"/>
  <c r="J15" i="3"/>
  <c r="J16" i="3"/>
  <c r="G366" i="3"/>
  <c r="K340" i="3"/>
  <c r="J340" i="3"/>
  <c r="K339" i="3"/>
  <c r="J339" i="3"/>
  <c r="K338" i="3"/>
  <c r="J338" i="3"/>
  <c r="K336" i="3"/>
  <c r="J336" i="3"/>
  <c r="K334" i="3"/>
  <c r="J334" i="3"/>
  <c r="K279" i="3"/>
  <c r="J279" i="3"/>
  <c r="J257" i="3"/>
  <c r="J256" i="3"/>
  <c r="J253" i="3"/>
  <c r="J244" i="3"/>
  <c r="J243" i="3"/>
  <c r="J242" i="3"/>
  <c r="J241" i="3"/>
  <c r="J240" i="3"/>
  <c r="J239" i="3"/>
  <c r="J238" i="3"/>
  <c r="J235" i="3"/>
  <c r="K234" i="3"/>
  <c r="J234" i="3"/>
  <c r="K233" i="3"/>
  <c r="J233" i="3"/>
  <c r="K232" i="3"/>
  <c r="J232" i="3"/>
  <c r="K231" i="3"/>
  <c r="J231" i="3"/>
  <c r="K230" i="3"/>
  <c r="J230" i="3"/>
  <c r="K229" i="3"/>
  <c r="J229" i="3"/>
  <c r="K228" i="3"/>
  <c r="J228" i="3"/>
  <c r="J227" i="3"/>
  <c r="K226" i="3"/>
  <c r="J226" i="3"/>
  <c r="K225" i="3"/>
  <c r="J225" i="3"/>
  <c r="K224" i="3"/>
  <c r="J224" i="3"/>
  <c r="K221" i="3"/>
  <c r="J221" i="3"/>
  <c r="K220" i="3"/>
  <c r="J220" i="3"/>
  <c r="K219" i="3"/>
  <c r="J219" i="3"/>
  <c r="K218" i="3"/>
  <c r="J218" i="3"/>
  <c r="J217" i="3"/>
  <c r="K216" i="3"/>
  <c r="J216" i="3"/>
  <c r="K215" i="3"/>
  <c r="J215" i="3"/>
  <c r="K214" i="3"/>
  <c r="J214" i="3"/>
  <c r="K213" i="3"/>
  <c r="J213" i="3"/>
  <c r="K211" i="3"/>
  <c r="J211" i="3"/>
  <c r="K210" i="3"/>
  <c r="J210" i="3"/>
  <c r="K209" i="3"/>
  <c r="J209" i="3"/>
  <c r="K206" i="3"/>
  <c r="J206" i="3"/>
  <c r="K205" i="3"/>
  <c r="J205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K197" i="3"/>
  <c r="J197" i="3"/>
  <c r="K196" i="3"/>
  <c r="J196" i="3"/>
  <c r="K195" i="3"/>
  <c r="J195" i="3"/>
  <c r="K194" i="3"/>
  <c r="J194" i="3"/>
  <c r="K193" i="3"/>
  <c r="J193" i="3"/>
  <c r="K192" i="3"/>
  <c r="J192" i="3"/>
  <c r="K191" i="3"/>
  <c r="J191" i="3"/>
  <c r="K190" i="3"/>
  <c r="J190" i="3"/>
  <c r="K189" i="3"/>
  <c r="J189" i="3"/>
  <c r="K188" i="3"/>
  <c r="J188" i="3"/>
  <c r="K187" i="3"/>
  <c r="J187" i="3"/>
  <c r="K186" i="3"/>
  <c r="J186" i="3"/>
  <c r="K185" i="3"/>
  <c r="J185" i="3"/>
  <c r="K184" i="3"/>
  <c r="J184" i="3"/>
  <c r="K183" i="3"/>
  <c r="J183" i="3"/>
  <c r="K182" i="3"/>
  <c r="J182" i="3"/>
  <c r="K181" i="3"/>
  <c r="J181" i="3"/>
  <c r="K180" i="3"/>
  <c r="J180" i="3"/>
  <c r="K179" i="3"/>
  <c r="J179" i="3"/>
  <c r="K178" i="3"/>
  <c r="J178" i="3"/>
  <c r="K177" i="3"/>
  <c r="J177" i="3"/>
  <c r="K176" i="3"/>
  <c r="J176" i="3"/>
  <c r="K175" i="3"/>
  <c r="J175" i="3"/>
  <c r="K174" i="3"/>
  <c r="J174" i="3"/>
  <c r="J173" i="3"/>
  <c r="K172" i="3"/>
  <c r="J172" i="3"/>
  <c r="K171" i="3"/>
  <c r="J171" i="3"/>
  <c r="K170" i="3"/>
  <c r="J170" i="3"/>
  <c r="J169" i="3"/>
  <c r="J168" i="3"/>
  <c r="K167" i="3"/>
  <c r="J167" i="3"/>
  <c r="K166" i="3"/>
  <c r="J166" i="3"/>
  <c r="J165" i="3"/>
  <c r="K163" i="3"/>
  <c r="J163" i="3"/>
  <c r="K162" i="3"/>
  <c r="J162" i="3"/>
  <c r="J160" i="3"/>
  <c r="K159" i="3"/>
  <c r="J159" i="3"/>
  <c r="K157" i="3"/>
  <c r="J157" i="3"/>
  <c r="J156" i="3"/>
  <c r="K155" i="3"/>
  <c r="J155" i="3"/>
  <c r="K154" i="3"/>
  <c r="J154" i="3"/>
  <c r="K153" i="3"/>
  <c r="J153" i="3"/>
  <c r="K152" i="3"/>
  <c r="J152" i="3"/>
  <c r="K151" i="3"/>
  <c r="J151" i="3"/>
  <c r="K150" i="3"/>
  <c r="J150" i="3"/>
  <c r="K149" i="3"/>
  <c r="J149" i="3"/>
  <c r="K141" i="3"/>
  <c r="J141" i="3"/>
  <c r="K140" i="3"/>
  <c r="J140" i="3"/>
  <c r="K139" i="3"/>
  <c r="J139" i="3"/>
  <c r="K131" i="3"/>
  <c r="J131" i="3"/>
  <c r="K130" i="3"/>
  <c r="J130" i="3"/>
  <c r="K129" i="3"/>
  <c r="J128" i="3"/>
  <c r="K126" i="3"/>
  <c r="J126" i="3"/>
  <c r="K123" i="3"/>
  <c r="J123" i="3"/>
  <c r="J122" i="3"/>
  <c r="J120" i="3"/>
  <c r="K119" i="3"/>
  <c r="J119" i="3"/>
  <c r="K82" i="3"/>
  <c r="J82" i="3"/>
  <c r="K79" i="3"/>
  <c r="K78" i="3"/>
  <c r="K70" i="3"/>
  <c r="J70" i="3"/>
  <c r="K69" i="3"/>
  <c r="J69" i="3"/>
  <c r="K68" i="3"/>
  <c r="J68" i="3"/>
  <c r="K44" i="3"/>
  <c r="J44" i="3"/>
  <c r="K43" i="3"/>
  <c r="J43" i="3"/>
  <c r="J42" i="3"/>
  <c r="K41" i="3"/>
  <c r="J41" i="3"/>
  <c r="K40" i="3"/>
  <c r="J40" i="3"/>
  <c r="K39" i="3"/>
  <c r="J39" i="3"/>
  <c r="K38" i="3"/>
  <c r="J38" i="3"/>
  <c r="K36" i="3"/>
  <c r="J36" i="3"/>
  <c r="K35" i="3"/>
  <c r="J35" i="3"/>
  <c r="K34" i="3"/>
  <c r="J34" i="3"/>
  <c r="K33" i="3"/>
  <c r="J33" i="3"/>
  <c r="K32" i="3"/>
  <c r="J10" i="3"/>
  <c r="K9" i="3"/>
  <c r="J9" i="3"/>
  <c r="G376" i="3" l="1"/>
  <c r="G377" i="3"/>
  <c r="G378" i="3"/>
</calcChain>
</file>

<file path=xl/sharedStrings.xml><?xml version="1.0" encoding="utf-8"?>
<sst xmlns="http://schemas.openxmlformats.org/spreadsheetml/2006/main" count="754" uniqueCount="343">
  <si>
    <t>№ п/п</t>
  </si>
  <si>
    <t>Плановое значение</t>
  </si>
  <si>
    <t>Фактическое значение</t>
  </si>
  <si>
    <t>Отклонение от планового значения</t>
  </si>
  <si>
    <t>Единица измерения</t>
  </si>
  <si>
    <t>Наименование показателя</t>
  </si>
  <si>
    <t>Абсолютное значение</t>
  </si>
  <si>
    <t>Относительное значение, %</t>
  </si>
  <si>
    <t>Анализ показателей результативности муниципальных программ города Радужный</t>
  </si>
  <si>
    <t>%</t>
  </si>
  <si>
    <t>ед.</t>
  </si>
  <si>
    <t>га</t>
  </si>
  <si>
    <t>семей</t>
  </si>
  <si>
    <t>чел.</t>
  </si>
  <si>
    <t>км.</t>
  </si>
  <si>
    <t>тыс.чел.</t>
  </si>
  <si>
    <t>Количество детей в возрасте от 6 до 17 лет, охваченных отдыхом и оздоровлением в лагерях с дневным пребыванием детей</t>
  </si>
  <si>
    <t>Общее количество детей, охваченных различными формами отдыха и оздоровления</t>
  </si>
  <si>
    <t>снижение данного показателя характеризует положительную динамику</t>
  </si>
  <si>
    <t>т.у.т./Гкал</t>
  </si>
  <si>
    <t>кВт.ч/куб.м</t>
  </si>
  <si>
    <t>Количество отловленных и утилизированных безнадзорных животных (голов)</t>
  </si>
  <si>
    <t>Доля площадей внешнего благоустройства, обслуживаемых согласно требований санитарных норм и правил СанПин 42-128-4690-88 от общего количества площадей, подлежащих обслуживанию</t>
  </si>
  <si>
    <t>тыс.кВт*ч/ тыс.куб.м</t>
  </si>
  <si>
    <t>Гкал/кв.м.</t>
  </si>
  <si>
    <t>Количество детей в возрасте от 6 до 17 лет, охваченных выездным отдыхом и оздоровлением</t>
  </si>
  <si>
    <t>тыс.кв.м.</t>
  </si>
  <si>
    <t>Достижение 100%</t>
  </si>
  <si>
    <t>Достижение целевых показателей от 25% до 100%</t>
  </si>
  <si>
    <t xml:space="preserve">Достижение целевых показателей менее 25% </t>
  </si>
  <si>
    <t>Численность граждан, удостоенных звания «Почетный гражданин города Радужный» обеспеченных мерами социальной поддержки</t>
  </si>
  <si>
    <t>Численность ветеранов ВОВ получающих социальную выплату</t>
  </si>
  <si>
    <t>Численность жителей города, воспользовавшихся частичным возмещением компенсации процентов по кредитам, полученным на приобретение жилья</t>
  </si>
  <si>
    <t xml:space="preserve">Выполнение проектов планировки, проектов межевания городской застройки первоочередного градостроительного освоения </t>
  </si>
  <si>
    <t>Повышение уровня удовлетворенности населения города Радужный качеством предоставления жилищно-коммунальных услуг</t>
  </si>
  <si>
    <t>Количество спасательных постов в местах массового отдыха людей на водных объектах</t>
  </si>
  <si>
    <t>Количество контрольных мероприятий по проверке использования и сохранности муниципального имущества в объеме, достаточном для исполнения полномочий собственника муниципального имущества</t>
  </si>
  <si>
    <t>Вовлечение в хозяйственный оборот новых земельных участков, с целью обеспечения рационального использования земель</t>
  </si>
  <si>
    <t>Количество детей в возрасте от 6 до 17 лет, охваченных малозатратными формами отдыха</t>
  </si>
  <si>
    <t>Доля детей, охваченных различными формами отдыха и оздоровления от общего количества детей в возрасте от 6 до 17 лет</t>
  </si>
  <si>
    <t>Из них учащихся и студентов</t>
  </si>
  <si>
    <t xml:space="preserve">единиц </t>
  </si>
  <si>
    <t>Доля муниципальных служащих, должности которых включены в перечни должностей, при замещении которых муниципальные служащие обязаны представлять сведения о своих доходах, об имуществе и обязательствах имущественного характера, а также сведения о доходах, об имуществе и обязательствах имущественного характера своих супруги (супруга) и несовершеннолетних детей, в отношении которых проведена информационно-профилактическая, методическая работа по соблюдению ими требований законодательства о противодействии коррупции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</si>
  <si>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РФ), в общем количестве таких правонарушений</t>
  </si>
  <si>
    <t>Доля обучающихся и воспитанников, охваченных мероприятиями по профилактике детского дорожно-транспортного травматизма</t>
  </si>
  <si>
    <t>Снижение общей распространенности наркомании (на 10 тыс. населения)</t>
  </si>
  <si>
    <t>шт.</t>
  </si>
  <si>
    <t xml:space="preserve">Удовлетворенность населения деятельностью органов местного самоуправления </t>
  </si>
  <si>
    <t xml:space="preserve">Доля зданий, помещений и сооружений, находящихся в оперативном управлении МКУ «УМТО», соответствующих противопожарным, санитарным, экологическим и иным установленным законодательством требованиям </t>
  </si>
  <si>
    <t xml:space="preserve">Доля транспортных средств, отвечающих техническим требованиям для транспортного обеспечения органов местного самоуправления города Радужный </t>
  </si>
  <si>
    <t xml:space="preserve">Исполнение расходных обязательств, предусмотренных на доплаты к пенсиям муниципальным служащим </t>
  </si>
  <si>
    <t>не менее 60</t>
  </si>
  <si>
    <t xml:space="preserve">Показатель улучшен </t>
  </si>
  <si>
    <t>Результат реализации программы - 2017</t>
  </si>
  <si>
    <t>Динамика</t>
  </si>
  <si>
    <t>Примечание</t>
  </si>
  <si>
    <t>Выполнение основных мероприятий</t>
  </si>
  <si>
    <t>-</t>
  </si>
  <si>
    <t>100% основных мероприятий выполнено. 3 из 3.</t>
  </si>
  <si>
    <t>(</t>
  </si>
  <si>
    <t>=</t>
  </si>
  <si>
    <t>Доля работников работающих в организациях, охваченных сбором информации о состоянии условий и охраны труда</t>
  </si>
  <si>
    <t>&amp;</t>
  </si>
  <si>
    <t>100% основных мероприятий выполнено. 5 из 5.</t>
  </si>
  <si>
    <t>100% основных мероприятий выполнено. 7 из 7.</t>
  </si>
  <si>
    <t>100% основных мероприятий выполнено. 4 из 4.</t>
  </si>
  <si>
    <t>Количество зарегистрированных актов гражданского состояния - рождение, заключение брака, расторжение брака, усыновление (удочерение), установление отцовства, перемена имени</t>
  </si>
  <si>
    <t xml:space="preserve">Количество совершенных юридически значимых действий - выдача повторных свидетельств (справок) о государственной регистрации актов гражданского состояния, внесение исправлений и (или) изменений в записи актов гражданского состояния, истребование документов о государственной регистрации актов гражданского состояния с территории иностранных государств </t>
  </si>
  <si>
    <t xml:space="preserve">Доля записей актов гражданского состояния в электронной базе данных от общего числа записей актов гражданского состояния, находящихся на хранении в архиве отдела ЗАГС </t>
  </si>
  <si>
    <t xml:space="preserve">Доля рассмотренных протоколов административной комиссией администрации города Радужный и вынесенных постановлений и (или) определений к общему количеству поступивших протоколов об административных правонарушениях, предусмотренных Законом Ханты-Мансийского автономного округа – Югры от 11.06.2010 № 102-оз </t>
  </si>
  <si>
    <t xml:space="preserve">Количество проектов (инициатив) граждан по вопросам местного значения городского округа </t>
  </si>
  <si>
    <t>Количество и площадь благоустроенных дворовых территорий общего пользования</t>
  </si>
  <si>
    <t>Доля благоустроенных дворовых территорий общего пользования от общего количества и площади дворовых территорий общего пользования</t>
  </si>
  <si>
    <t>Доля населения, проживающего в жилом фонде с благоустроенными дворовыми территориями, от общей численности населения города Радужный</t>
  </si>
  <si>
    <t>Количество и площадь общественных территорий</t>
  </si>
  <si>
    <t>Количество и площадь благоустроенных общественных территорий</t>
  </si>
  <si>
    <t>Доля и площадь благоустроенных общественных территорий от общего количества таких территорий</t>
  </si>
  <si>
    <t>Доля и площадь общественных территорий, нуждающихся в благоустройстве от общей площади таких территорий</t>
  </si>
  <si>
    <t>Площадь благоустроенных общественных территорий, приходящихся на 1 жителя муниципального образования</t>
  </si>
  <si>
    <t>Доля и размер финансового участия граждан, организаций в выполнении мероприятий минимального перечня работ по благоустройству дворовых территорий общего пользования, от общей стоимости работ минимального перечня, включенных в программу</t>
  </si>
  <si>
    <t>Объем трудового участия граждан, организаций в выполнении мероприятий минимального перечня работ по благоустройству дворовых территорий общего пользования</t>
  </si>
  <si>
    <t>Доля и размер финансового участия граждан, организаций в выполнении дополнительного перечня работ по благоустройству дворовых территорий общего пользования, от общей стоимости таких работ</t>
  </si>
  <si>
    <t>Объем трудового участия граждан, организаций в выполнении мероприятий дополнительного перечня работ по благоустройству дворовых территорий общего пользования</t>
  </si>
  <si>
    <t>Доля и размер финансового участия граждан, организаций в выполнении работ по благоустройству общественных территорий, от общей стоимости таких работ</t>
  </si>
  <si>
    <t>Объем трудового участия граждан, организаций в выполнении работ по благоустройству общественных территорий</t>
  </si>
  <si>
    <t>Снижение удельного расхода электрической энергии, используемой в системах уличного освещения на 1 м2 освещаемой площади с уровнем освещенности, соответствующим установленным нормативам</t>
  </si>
  <si>
    <t>м2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</si>
  <si>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 на 31 декабря отчетного года</t>
  </si>
  <si>
    <t>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</t>
  </si>
  <si>
    <t>Доля протяженности автомобильных дорог общего пользования местного значения, не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</t>
  </si>
  <si>
    <t>Протяженность сети автомобильных дорог общего пользования местного значения</t>
  </si>
  <si>
    <t>Общая протяженность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</si>
  <si>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 xml:space="preserve">Протяженность автомобильных дорог и дорожных сооружений на них, обеспеченных нормативным содержанием </t>
  </si>
  <si>
    <t>Объем пассажирских перевозок автомобильным транспортом на городских маршрутах</t>
  </si>
  <si>
    <t>100% основных мероприятий выполнено. 2 из 2.</t>
  </si>
  <si>
    <t>Муниципальная программа города Радужный "Развитие образования в городе Радужный на 2019-2025 годы и на период до 2030 года"</t>
  </si>
  <si>
    <t>Численность граждан из числа неработающих пенсионеров и инвалидов, в том числе детей - инвалидов, обеспеченных дополнительными мерами социальной поддержки</t>
  </si>
  <si>
    <t>Численность учащихся, обеспеченных дополнительной мерой социальной поддержки в виде бесплатного проезда в городском общественном транспорте общего пользования, посещающих образовательные организации, образовательные организации дополнительного образования, учреждения культуры и спорта</t>
  </si>
  <si>
    <t>Муниципальная программа города Радужный "Социальная поддержка жителей города Радужный на 2019-2025 годы и на период до 2030 года"</t>
  </si>
  <si>
    <t>Муниципальная программа  "Доступная среда в городе Радужный на 2019-2025 годы и на период до 2030 года"</t>
  </si>
  <si>
    <t>Доля доступных объектов культуры и искусства для инвалидов и других маломобильных групп населения, %</t>
  </si>
  <si>
    <t>Доля доступных объектов физической культуры и спорта для инвалидов и других маломобильных групп населения, %</t>
  </si>
  <si>
    <t>Доля доступных объектов образования для инвалидов и других маломобильных групп населения, %</t>
  </si>
  <si>
    <t>Количество объектов образования, культуры и спорта, в которых обеспечена доступность предоставляемых инвалидам услуг с учетом имеющихся у них нарушений, единицы.</t>
  </si>
  <si>
    <t>Количество зданий и помещений административного назначения, жилого фонда, доступных для людей с ограниченными возможностями здоровья, единицы</t>
  </si>
  <si>
    <t>число обращений</t>
  </si>
  <si>
    <t>Увеличение числа обращений к интернет ресурсам учреждений культуры в городе Радужный</t>
  </si>
  <si>
    <t>Доля граждан, получивших услуги в негосударственных, в том числе некоммерческих, организациях, в общем числе граждан, получивших услуги в сфере культуры</t>
  </si>
  <si>
    <t>Количество организаций культуры, получивших современное оборудование</t>
  </si>
  <si>
    <t>Количество модернизированных детских библиотек</t>
  </si>
  <si>
    <t>Увеличение количества специалистов учреждений культуры, прошедших повышение квалификации от общего количества специалистов</t>
  </si>
  <si>
    <t>Муниципальная программа города Радужный "Развитие муниципальной службы в администрации города Радужный на 2019-2025 годы и на период до 2030 года"</t>
  </si>
  <si>
    <t>человек (ежегодно)</t>
  </si>
  <si>
    <t>Количество муниципальных служащих администрации города Радужный принявших участие в получении дополнительного профессионального образования (повышения квалификации)</t>
  </si>
  <si>
    <t>Доля муниципальных служащих администрации города Радужный, прошедших диспансеризацию</t>
  </si>
  <si>
    <t>Муниципальная программа города Радужный "Обеспечение доступным и комфортным жильем жителей города Радужный в 2019-2025 годах и на период до 2030 года"</t>
  </si>
  <si>
    <t xml:space="preserve">Предоставление жилых помещений являющихся собственностью муниципального образования </t>
  </si>
  <si>
    <t xml:space="preserve">Обеспечение жилыми помещениями отдельных категорий граждан </t>
  </si>
  <si>
    <t>Обновленные документы территориального планирования, градостроительного зонирования, местные нормативы градостроительного проектирования, информационной системой градостроительной деятельности</t>
  </si>
  <si>
    <t>Выполнение инженерных изысканий для подготовки документов территориального планирования и проектов планировки и межевания территорий первоочередного градостроительного освоения</t>
  </si>
  <si>
    <t>Муниципальная программа города Радужный "Развитие жилищно-коммунального комплекса и повышение энергетической эффективности в городе Радужный на 2019-2025 годы и на период до 2030 года"</t>
  </si>
  <si>
    <t>Удельный расход топлива на выработку тепловой энергии на котельных</t>
  </si>
  <si>
    <t>Доля потерь тепловой энергии при ее передаче в общем объеме переданной тепловой энергии</t>
  </si>
  <si>
    <t>Доля населения муниципального образования город Радужный, обеспечено качественной питьевой водой из системы централизованного водоснабжения</t>
  </si>
  <si>
    <t>Доля потерь воды при ее передаче в общем объеме переданной воды</t>
  </si>
  <si>
    <t>Удельный расход электрической энергии, используемой для передачи (транспортировки) воды в системах водоснабжения (на 1 куб. метр)</t>
  </si>
  <si>
    <t>Удельный расход электрической энергии, используемой в системах водоотведения (на 1 куб. метр)</t>
  </si>
  <si>
    <t>тыс.кВт*ч/ куб.м</t>
  </si>
  <si>
    <t>Удельный расход электрической энергии в многоквартирных домах (в расчете на 1 кв.метр общей площади)</t>
  </si>
  <si>
    <t>кВт.ч/кв.м</t>
  </si>
  <si>
    <t>Удельный расход тепловой энергии в многоквартирных домах (в расчете на 1 кв.метр общей площади)</t>
  </si>
  <si>
    <t>Удельный расход горячей воды в МКД (в расчете на 1 жителя)</t>
  </si>
  <si>
    <t>Удельный расход холодной воды в МКД (в расчете на 1 жителя)</t>
  </si>
  <si>
    <t>куб.м/чел.</t>
  </si>
  <si>
    <t xml:space="preserve">Удельный суммарный расход энергетических ресурсов в МКД </t>
  </si>
  <si>
    <t>т.у.т./кв.м</t>
  </si>
  <si>
    <t>Удельный расход электрической энергии на снабжение органов местного самоуправления и муниципальных учреждений (в расчете на 1 кв.метр)</t>
  </si>
  <si>
    <t>Удельный расход тепловой энергии на снабжение органов местного самоуправления и муниципальных учреждений (в расчете на 1 кв.метр общей площади)</t>
  </si>
  <si>
    <t>Удельный расход горячей воды на снабжение органов местного самоуправления и муниципальных учреждений (в расчете на 1 человека)</t>
  </si>
  <si>
    <t>Удельный расход холодной воды на снабжение органов местного самоуправления и муниципальных учреждений (в расчете на 1 человека)</t>
  </si>
  <si>
    <t>Отношение экономии энергетических ресурсов и воды в стоимостном выражении, достижение которой планируется в результате реализации энергосервисных договоров (контрактов), заключенных органами местного самоуправления и муниципальными учреждениями, к общему объему финансирования муниципальных программ</t>
  </si>
  <si>
    <t>Удельный расход электрической энергии, используемой в системах уличного освещения (на 1 кв. метр освещаемой площади с уровнем освещенности, соответствующим установленным нормативам)</t>
  </si>
  <si>
    <t>Доля многоквартирных домов, в которых проведен ремонт в соответствии с краткосрочными планами реализации региональной программы капитального ремонта общего имущества в многоквартирных домах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</si>
  <si>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МО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</si>
  <si>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МО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</si>
  <si>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</si>
  <si>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</si>
  <si>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убыточных организаций жилищно -коммунального комплекса</t>
  </si>
  <si>
    <t>Объем вложений частных инвесторов на развитие жилищно-коммунального комплекса муниципального образования на 10 тыс. населения, (тыс. руб.) (приказ Департамента жилищно-коммунального комплекса и энергетики ХМАО-Югры от 25.05.2018 № 33-Пр-98)</t>
  </si>
  <si>
    <t xml:space="preserve">тыс.руб./10 тыс. чел </t>
  </si>
  <si>
    <t>Удельный вес утвержденных инвестиционных программ в сфере тепло-, водоснабжения и водоотведения к общему количеству тарифных решений таких организаций на территории муниципального образования, (Приказ Департамента жилищно-коммунального комплекса и энергетики ХМАО – Югры от 25.05.2018 № 33-Пр-98)</t>
  </si>
  <si>
    <t>Доля обучающихся и воспитанников, охваченных мероприятиями по профилактике детского дорожно-транспортного травматизма, %</t>
  </si>
  <si>
    <t>Уровень преступности (число зарегистрированных преступлений на 100 тыс. человек населения)</t>
  </si>
  <si>
    <t>Доля населения города Радужного охваченного мероприятиями по правовому просвещению</t>
  </si>
  <si>
    <t>Муниципальная программа города Радужный "Защита населения и территорий от чрезвычайных ситуаций, обеспечение первичных мер пожарной безопасности в городе Радужный на 2019-2025 годы и на период до 2030 года"</t>
  </si>
  <si>
    <t>учреждений</t>
  </si>
  <si>
    <t>Количество пострадавших в чрезвычайных ситуациях природного и техногенного характера</t>
  </si>
  <si>
    <t>Количество муниципальных учреждений, охваченных мероприятиями по приведению их в соответствие с требованиями норм и правил пожарной безопасности</t>
  </si>
  <si>
    <t>Доля населения города Радужный, охваченного противопожарной пропагандой</t>
  </si>
  <si>
    <t>Муниципальная программа города Радужный "Обеспечение экологической безопасности города Радужный на 2019-2025 годы и на период до 2030 года"</t>
  </si>
  <si>
    <t xml:space="preserve">Увеличение площади территорий города, на которых ликвидированы места несанкционированного размещения отходов </t>
  </si>
  <si>
    <t xml:space="preserve">Увеличение доли населения вовлеченного в эколого-просветительские и эколого-образовательные мероприятия, от общей численности населения города </t>
  </si>
  <si>
    <t xml:space="preserve">Увеличение доли населения, вовлеченного в раздельное накопление твердых коммунальных отходов </t>
  </si>
  <si>
    <t>Муниципальная программа города Радужный "Развитие малого и среднего предпринимательства в городе Радужный на 2019-2025 годы и на период до 2030 года"</t>
  </si>
  <si>
    <t>Численность занятых в сфере малого и среднего предпринимательства, включая индивидуальных предпринимателей</t>
  </si>
  <si>
    <t>Доля потребительских споров, разрешенных в досудебном и внесудебном порядке, в общем количестве споров с участием потребителей</t>
  </si>
  <si>
    <t>Муниципальная программа города Радужный "Развитие транспортной системы города Радужный на 2019-2025 годы и на период до 2030 года"</t>
  </si>
  <si>
    <t>Доля административных правонарушений, предусмотренных статьями 12.9, 12.12., 12.19 КоАП РФ, выявленных с помощью технических средств фотовидеофиксации, работающих в автоматическом режиме, в общем количестве таких правонарушений, %</t>
  </si>
  <si>
    <t>Объем ввода в эксплуатацию после строительства и реконструкции автомобильных дорог общего пользования местного значения</t>
  </si>
  <si>
    <t>Прирост протяженности сети автомобильных дорог общего пользования местного значения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</si>
  <si>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 в результате реконструкции дорог</t>
  </si>
  <si>
    <t>Доля административных правонарушений, предусмотренных статьями 12.9, 12.12., 12.19 КоАП РФ, выявленных с помощью технических средств фотовидеофиксации, работающих в автоматическом режиме, в общем количестве таких правонарушений</t>
  </si>
  <si>
    <t>Исполнение плана по налоговым и неналоговым доходам бюджета города Радужный, утвержденного решением Думы о бюджете города Радужный (без учета доходов от штрафов, санкций, возмещения ущерба)</t>
  </si>
  <si>
    <t>Исполнение расходных обязательств города Радужный за отчетный финансовый год в размере не менее 95% от бюджетных ассигнований, утвержденных решением о бюджете города Радужный с учетом внесенных изменений в установленном законодательством порядке</t>
  </si>
  <si>
    <t>Доля бюджетных ассигнований, предусмотренных за счет средств бюджета города Радужный в рамках муниципальных программ в общих расходах бюджета города Радужный</t>
  </si>
  <si>
    <t>Доля главных распорядителей бюджетных средств города Радужный, имеющих оценку качества финансового менеджмента выше средней</t>
  </si>
  <si>
    <t>Обеспечение возможности муниципальным учреждениям города Радужный доступа к региональному сегменту информационной системы «Электронный бюджет»</t>
  </si>
  <si>
    <t>Доля размещенной в сети Интернет информации в общем объеме обязательной к размещению в соответствии с нормативными правовыми актами Российской Федерации, Ханты-Мансийского автономного округа - Югры и города Радужный</t>
  </si>
  <si>
    <t>Отношение объема муниципального долга города Радужный к общему объему доходов бюджета города Радужный (без учета объемов безвозмездных поступлений)</t>
  </si>
  <si>
    <t>Муниципальная программа города Радужный "Развитие гражданского общества города Радужный на 2019-2025 годы и на период до 2030 года"</t>
  </si>
  <si>
    <t xml:space="preserve">Количество социально значимых проектов, реализуемых некоммерческими организациями при поддержке органов местного самоуправления города Радужный </t>
  </si>
  <si>
    <t xml:space="preserve">Количество социально ориентированных некоммерческих организаций, получивших финансовую поддержку на оплату (погашение задолженности) жилищно-коммунальных услуг </t>
  </si>
  <si>
    <t>Количество мероприятий, проводимых для ветеранов (пенсионеров) войны, труда, Вооруженных Сил, правоохранительных органов, ветеранов Афганистана и Чеченских событий, инвалидов</t>
  </si>
  <si>
    <t xml:space="preserve">Доля населения, удовлетворенного информационной открытостью органов местного самоуправления города Радужный </t>
  </si>
  <si>
    <t>Количество участников мероприятий федерального, регионального и муниципального уровней, направленных на развитие гражданского общества (чел.)</t>
  </si>
  <si>
    <t xml:space="preserve">Количество жителей, вовлеченных в организацию и проведение совместных с органами местного самоуправления мероприятий по обсуждению социально значимых проблем и вопросов местного значения </t>
  </si>
  <si>
    <t xml:space="preserve">Количество участников мероприятий федерального, регионального и муниципального уровней, направленных на развитие гражданского общества </t>
  </si>
  <si>
    <t>Муниципальная программа города Радужный "Управление муниципальным имуществом города Радужный на 2019 - 2025 годы и на период до 2030 года"</t>
  </si>
  <si>
    <t>Муниципальная программа города Радужный "Управление муниципальными финансами города Радужный на 2019-2025 годы и на период до 2030 года"</t>
  </si>
  <si>
    <t>Доля объектов муниципального имущества муниципального образования, для которых определена целевая функция, в том числе:</t>
  </si>
  <si>
    <t>муниципальные унитарные предприятия муниципального образования</t>
  </si>
  <si>
    <t>объекты муниципальной казны муниципального образования</t>
  </si>
  <si>
    <t>муниципальные учреждения муниципального образования</t>
  </si>
  <si>
    <t>Доля неиспользуемого недвижимого имущества в общем количестве недвижимого имущества муниципального образования</t>
  </si>
  <si>
    <t>Количество земельных участков, предоставленных на определенном виде права (не менее 230 ед. в год)</t>
  </si>
  <si>
    <t>Муниципальная программа города Радужный "Укрепление межнационального и межконфессионального согласия, профилактика экстремизма в городе Радужный на 2019-2025 годы и на период до 2030 года"</t>
  </si>
  <si>
    <t>Количество участников мероприятий, направленных на поддержку русского языка как государственного языка Российской Федерации и средства межнационального общении, и языков народов России, проживающих в городе Радужный</t>
  </si>
  <si>
    <t>Количество участников мероприятий, проводимых при участии российского казачества, направленных на сохранение и развитие самобытной казачьей культуры, воспитание подрастающего поколения в духе патриотизма</t>
  </si>
  <si>
    <t>Количество мероприятий (проектов), реализованных некоммерческими организациями по укреплению межнационального и межконфессионального согласия, поддержке и развитию языков и культуры народов Российской Федерации, проживающих в городе Радужный, обеспечению социальной и культурной адаптации мигрантов и профилактике экстремизма</t>
  </si>
  <si>
    <t>Численность участников мероприятий, направленных на этнокультурное развитие народов России, проживающих в городе Радужный</t>
  </si>
  <si>
    <t>Количество участников мероприятий, направленных на укрепление общероссийского гражданского единства</t>
  </si>
  <si>
    <t>Доля граждан, положительно оценивающих состояние межнациональных отношений в городе Радужный</t>
  </si>
  <si>
    <t>Муниципальная программа города Радужный "Организация отдыха, оздоровления, занятости детей, подростков и молодежи города Радужный на 2019-2025 годы и на период до 2030 года"</t>
  </si>
  <si>
    <t>Муниципальная программа города Радужный "Создание условий для эффективного решения вопросов местного значения и осуществления переданных в установленном порядке государственных полномочий на 2019-2025 годы и на период до 2030 года"</t>
  </si>
  <si>
    <t>Количество подготовленных методических пособий по охране труда, аналитических материалов, ед.</t>
  </si>
  <si>
    <t xml:space="preserve">Исполнение расходных обязательств, предусмотренных на обеспечение деятельности органов администрации города Радужный, не являющихся юридическими лицами, осуществляющих полномочия по решению вопросов местного значения </t>
  </si>
  <si>
    <t>Доля несовершеннолетних, исключенных из реестра несовершеннолетних, находящихся в социально опасном положении, в связи с положительной динамикой, от общего числа несовершеннолетних, находящихся в социально опасном положении, проживающих на территории города Радужный</t>
  </si>
  <si>
    <t>Доля семей, исключенных из реестра семей, находящихся в социально опасном положении, в связи с положительной динамикой, от общего числа семей, находящихся в социально опасном положении, проживающих на территории города Радужный</t>
  </si>
  <si>
    <t>Количество трудоустроенных инвалидов трудоспособного возраста</t>
  </si>
  <si>
    <t>Количество оборудованных (оснащенных) рабочих мест для трудоустройства инвалидов, в том числе инвалидов молодого возраста</t>
  </si>
  <si>
    <t>Муниципальная программа города Радужный "Формирование современной городской среды в городе Радужный на 2019-2025 годы и на период до 2030 года"</t>
  </si>
  <si>
    <t>Количество и площадь площадок, специально оборудованных для отдыха (детские площадки, спортивные площадки</t>
  </si>
  <si>
    <t>рубл.</t>
  </si>
  <si>
    <t>чел./часы</t>
  </si>
  <si>
    <t>кВт.ч/ м2</t>
  </si>
  <si>
    <t>Муниципальная программа города Радужный "Реализация отдельных государственных полномочий в сфере опеки и попечительства на 2019 – 2025 годы и на период до 2030 года"</t>
  </si>
  <si>
    <t>Доля использованных средств субвенции, передаваемой из бюджета Ханты-Мансийского автономного округа - Югры на осуществление деятельности по опеке и попечительству</t>
  </si>
  <si>
    <t>Доля использованных средств субвенции, передаваемой из бюджета Ханты-Мансийского автономного округа - Югры на обеспечение дополнительных гарантий прав на жилое помещение детей-сирот, детей, оставшихся без попечения родителей</t>
  </si>
  <si>
    <t>Доля использованных средств субвенции, передаваемой из бюджета Ханты-Мансийского автономного округа - Югры на реализацию отдельных государственных полномочий по предоставлению дополнительных гарантий и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</si>
  <si>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Доля использованных средств субвенции, передаваемой из бюджета Ханты-Мансийского автономного округа - Югры на подготовку в школе приемного родителя</t>
  </si>
  <si>
    <t>Количество жилых помещений, приобретенных для детей - сирот и детей, оставшихся без попечения родителей ежегодно</t>
  </si>
  <si>
    <t>100</t>
  </si>
  <si>
    <t>100% основных мероприятий выполнено. 23 из 23.</t>
  </si>
  <si>
    <t>Отсутствие муниципального долга является положительной динамикой. Показатель исполнен</t>
  </si>
  <si>
    <t>низкая заинтересованность граждан</t>
  </si>
  <si>
    <t>Показатель выполнен. Отклонение связано с уменьшением фактической численности приемных родителей.</t>
  </si>
  <si>
    <t>Доля обеспеченности инженерно-техническими средствами в целях обеспечения антитеррористической защищенности объектов, находящихся в ведении муниципального образования</t>
  </si>
  <si>
    <t>Увеличение количества информационно-пропагандистских материалов по профилактике терроризма</t>
  </si>
  <si>
    <t>Снижение количества зарегистрированных ЧС</t>
  </si>
  <si>
    <t>Исполнение расходных обязательств, предусмотренных на обеспечение комплекса мер, направленных на профилактику и устранение последствий новой коронавирусной инфекции (COVID-19) в городе Радужный</t>
  </si>
  <si>
    <t>Количество субъектов малого и среднего предпринимательства, получивших субсидий в целях предоставления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</t>
  </si>
  <si>
    <t>100% основных мероприятий выполнено. 8 из 8.</t>
  </si>
  <si>
    <t>Показатель улучшен в 2,8р.</t>
  </si>
  <si>
    <t>Муниципальная программа города Радужный "Содействие занятости населения города Радужный на 2020-2025 годы и на период до 2030 года"</t>
  </si>
  <si>
    <t>Количество трудоустроенных граждан</t>
  </si>
  <si>
    <t xml:space="preserve">Показатель выполнен. </t>
  </si>
  <si>
    <t>Протяженность очищенной прибрежной полосы водных объектов</t>
  </si>
  <si>
    <t>Количество населения, вовлеченного в мероприятия по очистке берегов водных объектов</t>
  </si>
  <si>
    <t xml:space="preserve">Показатель выполнен частично в связи со сложной эпидемиологической обстановкой, связанной с распространением новой коронавирусной инфекции (COVID-19) </t>
  </si>
  <si>
    <t xml:space="preserve">Показатель не выполнен в связи со сложной эпидемиологической обстановкой, связанной с распространением новой коронавирусной инфекции (COVID-19) </t>
  </si>
  <si>
    <t>Доля систем коммунальной инфраструктуры и иных  объектов коммунального хозяйства муниципальных предприятий в сфере теплоснабжения, водоснабжения и водоотведения, осуществляющих неэффективное управление, переданных частным операторам на основе концессионных соглашений в соответствии с графиками, актуализированными на основании проведенного анализа эффективности управления</t>
  </si>
  <si>
    <t>Показатель улучшен в 4,3р.</t>
  </si>
  <si>
    <t>Показатель улучшен в 3,5р.</t>
  </si>
  <si>
    <t>Показатель улучшен в 2,6р.</t>
  </si>
  <si>
    <t>% от числа опрощенных</t>
  </si>
  <si>
    <t>за 2021 год</t>
  </si>
  <si>
    <t>Доступность дошкольного образования для детей в возрасте от 1,5 до 3 лет</t>
  </si>
  <si>
    <t>Результат реализации программы - 2021</t>
  </si>
  <si>
    <t xml:space="preserve">Увеличение числа посещений культурных мероприятий с 200000 до 591000 </t>
  </si>
  <si>
    <t>Показатель не выполнен в связи с неблагополучной санитарно-эпидемиологической обстановкой, вызванной (COVID-19)   ,были введены ограничения на проведение культурно-массовых мероприятий</t>
  </si>
  <si>
    <t>Показатель не выполнен в связи с неблагополучной санитарно-эпидемиологической обстановкой, вызванной (COVID-19)   ,были введены ограничения на проведение культурно-массовых мероприятий, в этой связи СОНКО было проведено всего 1 мероприятие</t>
  </si>
  <si>
    <t>Муниципальная программа города Радужный "Развитие культуры,спорта и молодежной политики в городе Радужный на 2019-2025 годы и на период до 2030 года"</t>
  </si>
  <si>
    <t xml:space="preserve">Увеличение уровня удовлетворенности жителей города Радужный качеством услуг, предоставляемых учреждениями культуры города Радужный </t>
  </si>
  <si>
    <t>Доля граждан, систематически занимающихся физической культурой и спортом</t>
  </si>
  <si>
    <t>Уровень обеспеченности населения спортивными сооружениями, исходя из единовременной пропускной способности объектов спорта</t>
  </si>
  <si>
    <t>Доля граждан среднего возраста (женщины: 30-54 года; мужчины: 30-59 лет), систематически занимающихся физической культурой и спортом, в общей численности граждан среднего возраста</t>
  </si>
  <si>
    <t>Доля граждан старшего возраста (женщины: 55-79 лет; мужчины: 60-79 лет), систематически занимающихся физической культурой и спортом в общей численности граждан старшего возраста</t>
  </si>
  <si>
    <t>Показатель не выполнен в связи с временной приостановки работы фитнес центра "Атлетик-фитнес" повлияла на общее количество систематически занимающихся физической культурой и спортом</t>
  </si>
  <si>
    <t>Показатель не выполнен в связи с неблагополучной санитарно-эпидемиологической обстановкой, вызванной (COVID-19)   ,введены ограничения на посещения для граждан старше 60 лет</t>
  </si>
  <si>
    <t>Доля детей и молодежи (возраст 3-29 лет), систематически занимающихся физической культурой и спортом, в общей численности детей и молодежи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</si>
  <si>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</si>
  <si>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Доля граждан города Радужный, выполнивших нормативы Всероссийского физкультурно-спортивного комплекса «Готов к труду и обороне» (ГТО), в общей численности населения, принимавшего участие в сдаче нормативов Всероссийского физкультурно-спортивного комплекса «Готов к труду и обороне» (ГТО)</t>
  </si>
  <si>
    <t>Сохранность доли объектов учреждений подведомственных Управлению культуры, спорта и молодежной политики администрации города Радужный, соответствующих требованиям СанПин, противопожарной и антитеррористической безопасности</t>
  </si>
  <si>
    <t>Доля средств бюджета города Радужный, выделяемых негосударственным организациям, в том числе социально ориентированным некоммерческим организациям в сфере физической культуры и спорта, на оказание услуг (работ) к общему объему средств на потенциально возможные к передаче услуги (работы) негосударственным организациям, том числе социально ориентированным некоммерческим организациям (СОНКО)</t>
  </si>
  <si>
    <t xml:space="preserve">Сохранение показателя количества мероприятий в сфере молодёжной политики </t>
  </si>
  <si>
    <t>Сохранение показателя количества молодёжи в возрасте от 14-30 лет, охваченных мероприятиями в сфере молодежной политики</t>
  </si>
  <si>
    <t xml:space="preserve">Увеличение количества людей, участвующих в добровольческой (волонтерской) деятельности </t>
  </si>
  <si>
    <t>Показатель улучшен в 3,6р.</t>
  </si>
  <si>
    <t xml:space="preserve">Увеличение объема жилищного строительства </t>
  </si>
  <si>
    <t xml:space="preserve">Обновленные документы территориального планирования, градостроительного зонирования, местные нормативы градостроительного проектирования, информационной системой градостроительной деятельности </t>
  </si>
  <si>
    <t>Получение лесохозяйственного регламента городских лесов города Радужный, 3 этапа разработки регламента</t>
  </si>
  <si>
    <t>Доля замены ветхих инженерных сетей теплоснабжения, водоснабжения и водоотведения, в том числе с применением композитных материалов, в текущем году от общей протяженности ветхих инженерных сетей теплоснабжения, водоснабжения,водоотведения</t>
  </si>
  <si>
    <t>Удельный расход электрической энергии, используемой при передаче тепловой энергии в системах теплоснабжения</t>
  </si>
  <si>
    <t>Улучшения обеспечения качественной питьевой водой из системы централизованного водоснабжения населения города Радужный достигнуто за счет реализаций мероприятий по промывке системы водоснабжения при подготовке объектов водоснабжения к осенне-зимнему периоду 2021-2022</t>
  </si>
  <si>
    <t>снижение данного показателя характеризует положительную динамику. Снижение удельного расхода элект.энергии связано с реализацией мероприятий в учреждениях,замена светильников на энергосберег.светодиодные</t>
  </si>
  <si>
    <t>снижение данного показателя характеризует положительную динамику.Снижение удельного расхода холодной воды связано с введением карантинных мероприятий из-за COVID-19</t>
  </si>
  <si>
    <t>Количество заключенных энергосервисных контрактов органами местного самоуправления и муниципальными учреждениями</t>
  </si>
  <si>
    <t>На 2021 год реализация энергосервисных контрактов в рамках муниципальной программы не предусмотрено</t>
  </si>
  <si>
    <t>снижение данного показателя характеризует положительную динамику. КУ "ДЕЗ по ГХ" провели мероприятия по замене светильников ДНАТ-250 на светодиодные светильники</t>
  </si>
  <si>
    <t>Показатель не выполнен в связи с тем ,что плановый показатель по количеству животных был рассчитан исходя из стоимости услуг по обращению с животными на основании стоимости за 2020 год 13006,0 тыс.руб за одну особь,фактические затраты в 2021 году по обращению животными в рамках заключенного контракта составили 35 764,19 тыс.рублей за одну особь</t>
  </si>
  <si>
    <t>Доля площадей мест захоронения (кладбища), обслуживаемых согласно требованиям СанПиН 2.1.3684-21 «Санитарно-эпидемиологические требования к содержанию территорий городских и сельских поселений, к водным объектам, питьевой воде и питьевому водоснабжению населения, атмосферному воздуху, почвам, жилым помещениям, эксплуатации производственных, общественных помещений, организации и проведению санитарно-противоэпидемических (профилактических) мероприятий» от общего количества площадей, подлежащих обслуживанию</t>
  </si>
  <si>
    <t>увеличение объема тепловой энергии,расчет за которую осуществляется с использованием приборов учета связано с установкой и вводом в эксплуатацию общедомовых приборов учета тепловой энергии</t>
  </si>
  <si>
    <t>Показатель не выполнен в связи с не утверждением инвестиционной программы АО "Городские электрические сети" на 2022-2025 годы по развитию системы холодного водоснабжения г.Радужный из-за не внесением изменений в концессионное соглашение в отношение объектов централизованной системы холодного водоснабжения МО г. Радужный</t>
  </si>
  <si>
    <t xml:space="preserve">Доля заемных средств в общем объеме капитальных вложений в системе тепло-водоснабжения и водоотведения </t>
  </si>
  <si>
    <t>В связи с  не внесением изменений в концессионное соглашение в отношение объектов централизованной системы холодного водоснабжения МО г. Радужный. Из за разногласий между концессионером АО "Горэлектросеть",админи.гор.Радужный,Департаментом ЖКХ</t>
  </si>
  <si>
    <t>Количество восстановленных многоквартирных домов после чрезвычайных ситуаций</t>
  </si>
  <si>
    <t>В сявзи с отсутствием в жилом фонде города Радужный чрезвычайных ситуаций,данное  мероприятие в 2021 году не реализовывалось.</t>
  </si>
  <si>
    <t>Показатель улучшен в 2,1р.</t>
  </si>
  <si>
    <t xml:space="preserve">Количество муниципальных служащих, работников муниципальных учреждений (организаций), представителей национальной общественности, прошедших курсы повышения квалификации по вопросам укрепления межнационального и межконфессионального согласия, поддержки и развития языков и культуры народов Российской Федерации, проживающих в городе Радужный, обеспечения социальной и культурной адаптации иностранных граждан и профилактики экстремизма </t>
  </si>
  <si>
    <t xml:space="preserve">Количество публикаций, материалов, т.д. в городских средствах массовой информации и сети Интернет, направленных на формирование этнокультурной компетентности граждан, пропаганду ценностей добрососедства и взаимоуважения, профилактику экстремизма </t>
  </si>
  <si>
    <t>Показатель улучшен в 3,4р.</t>
  </si>
  <si>
    <t xml:space="preserve">Количество участников мероприятий, направленных на социальную и культурную адаптацию иностранных граждан </t>
  </si>
  <si>
    <t>Показатель не выполнен в связи с введением ограничительных мер,направленных на предупреждение распространения новой коронавирусной инфекции COVID-19,часть мероприятий отменено</t>
  </si>
  <si>
    <t>По состоянию на дату отчетности данные отсутствуют</t>
  </si>
  <si>
    <t xml:space="preserve">Изготовление баннеров, плакатов, информационных аншлагов с монтажом 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</si>
  <si>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 в результате капитального ремонта и ремонта дорог5</t>
  </si>
  <si>
    <t>Доля населения, проживающего в жилом фонде с благоустроенными дворовыми территориями, от общей численности населения города Радужный, проживающей в многоквартирных домах</t>
  </si>
  <si>
    <t>руб.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</si>
  <si>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городе Радужный</t>
  </si>
  <si>
    <t>Количество благоустроенных общественных пространств, включенных в государственные (муниципальные) программы формирования современной городской среды</t>
  </si>
  <si>
    <t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</si>
  <si>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</t>
  </si>
  <si>
    <t>Охват детей деятельностью региональных центров выявления, поддержки и развития способностей и талантов у детей, молодежи, технопарков «Кванториум», «IT-куб»</t>
  </si>
  <si>
    <t>Доля общеобразовательных организаций, оснащенных в целях внедрения цифровой образовательной среды</t>
  </si>
  <si>
    <t>Доля детей в возрасте от 5 до 18 лет, охваченных дополнительным образованием</t>
  </si>
  <si>
    <t xml:space="preserve">Сохранение доли средств бюджета города Радужный, выделяемых негосударственным организациям, в том числе социально ориентированным некоммерческим организациям, на финансовое обеспечение затрат некоммерческой организации на организацию проведения общественно-значимых мероприятий в сфере образования, науки и молодежной политики, в общем объеме средств бюджета города Радужный, выделяемых на предоставление услуг (работ) в сфере образования, науки и молодежной политики </t>
  </si>
  <si>
    <t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</t>
  </si>
  <si>
    <t xml:space="preserve">Численность обучающихся, вовлеченных в деятельность общественных объединений на базе общеобразовательных организаций, профессиональных образовательных организаций и образовательных организаций высшего образования, человек накопительным итогом </t>
  </si>
  <si>
    <t>Доля обучающихся, задействованных в мероприятиях по вовлечению в творческую деятельность</t>
  </si>
  <si>
    <t xml:space="preserve">Доля обучающихся по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будущее», </t>
  </si>
  <si>
    <t>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</t>
  </si>
  <si>
    <t>Доля педагогических работников, использующих сервисы федеральной информационно-сервисной платформы цифровой образовательной среды</t>
  </si>
  <si>
    <t>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программ основного общего образования</t>
  </si>
  <si>
    <t>Показатель не выполнен в связи с неблагополучной санитарно-эпидемиологической обстановкой, вызванной (COVID-19)   ,были введены ограничения на проведение мероприятий</t>
  </si>
  <si>
    <t>Данное количество детей по показателю регионального проекта "Социальная ктивность" учитывается без количества обучающихся вовлеченныхв волонтерские объединения (на 31.12.2021 их составило 775 человек). С учетом волонтеров количество обучающихся вовлеченных в деятельность обшественных объединений составляет 4467 человек и  сотовляет допустимое значение в отклонении. Показатель установленный ДОиМП не был согласован с УО. С учетом установленного показателя необходимо 82 % обучающихся вовлеч в члены общественных организаций, что на сегодняшний деньне не представляется возможным. Однако для достижения показателя разрабатывается нормативный акт по включению детей младшего звена в ряды детской общественной организации.Также подготовлено и нпаравлено пиьсмо в ДОиМП на рассмотрения по снижению показателя г.Радужный.</t>
  </si>
  <si>
    <t>показатель улучшен, распространенность наркомании уменьшилась на 81,1%</t>
  </si>
  <si>
    <t>100% основных мероприятий выполнено. 18 из 18.</t>
  </si>
  <si>
    <t>100% основных мероприятий выполнено. 14 из 14.</t>
  </si>
  <si>
    <t>Целевой показатель определяется ежегодно по данным мониторинга и социологических опросов Департамента общественных и внешних связей ХМАО-Югры. По состоянию на 01.03 данные отсутствуют</t>
  </si>
  <si>
    <t>Показатель улучшен в 22,2р.</t>
  </si>
  <si>
    <t>75% основных мероприятий выполнено. 3 из 4.</t>
  </si>
  <si>
    <t>100% основных мероприятий выполнено. 9 из 9.</t>
  </si>
  <si>
    <t>100 % основных мероприятий выполнено. 8 из 8.</t>
  </si>
  <si>
    <t>100% основных мероприятий выполнено. 12 из 12.</t>
  </si>
  <si>
    <t>По состоянию на 01.03 данные отсутствуют</t>
  </si>
  <si>
    <t>Показатель превышен в связи с возросшим количеством общеуголовных и бытовых преступлений в количестве 378</t>
  </si>
  <si>
    <t>Низкое выявление с участием народных дружинников 219. А всего зарегистр.2800 правонарушений</t>
  </si>
  <si>
    <t>Исполнение расходных обязательств, предусмотренных на оказание содействия по подготовке и проведению Всероссийской переписи населения 2020 года в городе Радужный</t>
  </si>
  <si>
    <t>Доля автоматизированных рабочих мест в администрации города Радужный, соответствующих требованиям информационной безопасности</t>
  </si>
  <si>
    <t>Доля автоматизированных рабочих мест в администрации города Радужный, оснащенных отечественным программным обеспечением</t>
  </si>
  <si>
    <t>Исполнение расходных обязательств, связанных с ликвидацией МКУ "МНОГОФУНКЦИОНАЛЬНЫЙ ЦЕНТР ПРЕДОСТАВЛЕНИЯ ГОСУДАРСТВЕННЫХ И МУНИЦИПАЛЬНЫХ УСЛУГ ГОРОДА РАДУЖНЫЙ"</t>
  </si>
  <si>
    <t>12</t>
  </si>
  <si>
    <t>По итогам проведенного конкурса по субсидии на финансовое обеспечение затрат социально ориентированным некоммерческим организациям, связанных с оказанием общественно полезной услуги "Организация и проведение официальных спортивных мероприятий" получен бюджетный эффект. Фактическая сумма меньше первоначально запланированной. В следствии чего был не достигнут плановый показатель реализуемой программы.</t>
  </si>
  <si>
    <t>снижение данного показателя характеризует положительную динамику , в связи с реализацией энергосберегающих мероприятий по замене светильников на светодиодные</t>
  </si>
  <si>
    <t>В течение 2021 года из хозяйственного ведения в муниципальную собственность передано 31 не жилых объектов АОЦ АганГрад. На дату внесения изменений в муниципальную программу объекты пустуют, в связи с этим значение целевого показателя выше, чем запланировано</t>
  </si>
  <si>
    <t>Фактически в течение 2021 года произведено 55 контрольных мероприятий</t>
  </si>
  <si>
    <t>Фактически 212 участков предоставлено по заявлениям граждан и юридических лиц, из них: 
- 83 по договорам купли-продажи
- 104 по договорам аренды, 
- 17 в постоянное бессрочное пользование, 
- 8 в собственность бесплатно льготной категории граждан.</t>
  </si>
  <si>
    <t>Фактически в течение 2021 года вовлечено в хозяйственный оборот новых земельных участков (далее ЗУ) 4,2 га, из них  предоставлено: 
в аренду 
15 ЗУ - под гаражи, 
33 ЗУ - под ведение садоводства, 
3 ЗУ – малоэтажная многоквартирная жилая застройка,
3 ЗУ – коммунальное обслуживание,
4 ЗУ – под жилой дом,
1 ЗУ - для строительства здания автомойки,
2 ЗУ - склады
в постоянное (бессрочное) пользование
2 ЗУ – земельные участки (территории) общего пользования
в собственность бесплатно
8 ЗУ – под индивидуальное жилищное строительство</t>
  </si>
  <si>
    <t>По данному показателю плановое значение не достигнуто, так как более чем в 70 % семей, находящихся в социально опасном положении, родители злоупотребляют спиртными напитками, указанные семьи состоят на профилактическом учете длительное время (от 1 до 5 лет), родители в данных семьях не желают лечиться от алкогольной зависимости, имеют проблемы с трудовой занятостью, в данной связи процент снятия семей с профилактического учета в связи с положительной динамикой снижается.</t>
  </si>
  <si>
    <t xml:space="preserve">Показатель не выполнен в связи с тем ,что 04.08.2021 заключен мун.контракт,с исполнением в течение 2021-2022 годов.Целевой показатель запланирован к переносу на 2022 год. </t>
  </si>
  <si>
    <t>11</t>
  </si>
  <si>
    <t>Исполнитель: Хисанбеева А.Р. 25-885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</si>
  <si>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 на 2019-2025 годы и на период до 2030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</si>
</sst>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21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 Cyr"/>
      <charset val="204"/>
    </font>
    <font>
      <sz val="24"/>
      <name val="Wingdings 3"/>
      <family val="1"/>
      <charset val="2"/>
    </font>
    <font>
      <sz val="26"/>
      <name val="Wingdings 3"/>
      <family val="1"/>
      <charset val="2"/>
    </font>
    <font>
      <sz val="28"/>
      <name val="Wingdings 3"/>
      <family val="1"/>
      <charset val="2"/>
    </font>
    <font>
      <sz val="24"/>
      <name val="Times New Roman"/>
      <family val="1"/>
      <charset val="204"/>
    </font>
    <font>
      <sz val="12"/>
      <name val="Wingdings 3"/>
      <family val="1"/>
      <charset val="2"/>
    </font>
    <font>
      <sz val="12"/>
      <color rgb="FF000000"/>
      <name val="Arial"/>
      <family val="2"/>
      <charset val="204"/>
    </font>
    <font>
      <u/>
      <sz val="8"/>
      <color theme="10"/>
      <name val="Arial Cyr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 Cyr"/>
      <charset val="204"/>
    </font>
    <font>
      <sz val="14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22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5" fillId="0" borderId="0" xfId="0" applyFont="1"/>
    <xf numFmtId="2" fontId="0" fillId="0" borderId="0" xfId="0" applyNumberFormat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9" fontId="3" fillId="0" borderId="0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wrapText="1"/>
    </xf>
    <xf numFmtId="9" fontId="10" fillId="0" borderId="1" xfId="0" applyNumberFormat="1" applyFont="1" applyBorder="1" applyAlignment="1">
      <alignment horizontal="center" wrapText="1"/>
    </xf>
    <xf numFmtId="9" fontId="1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5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1" fontId="3" fillId="0" borderId="5" xfId="0" applyNumberFormat="1" applyFont="1" applyBorder="1" applyAlignment="1">
      <alignment horizont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1" applyFont="1" applyBorder="1" applyAlignment="1" applyProtection="1">
      <alignment vertical="center" wrapText="1"/>
    </xf>
    <xf numFmtId="0" fontId="3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3" fillId="7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0" fontId="0" fillId="0" borderId="0" xfId="0" applyNumberFormat="1" applyAlignment="1">
      <alignment wrapText="1"/>
    </xf>
    <xf numFmtId="9" fontId="11" fillId="0" borderId="7" xfId="0" applyNumberFormat="1" applyFont="1" applyBorder="1" applyAlignment="1">
      <alignment horizontal="center" wrapText="1"/>
    </xf>
    <xf numFmtId="9" fontId="3" fillId="0" borderId="4" xfId="0" applyNumberFormat="1" applyFont="1" applyBorder="1" applyAlignment="1">
      <alignment wrapText="1"/>
    </xf>
    <xf numFmtId="9" fontId="3" fillId="0" borderId="5" xfId="0" applyNumberFormat="1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9" fontId="3" fillId="0" borderId="7" xfId="0" applyNumberFormat="1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1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wrapText="1"/>
    </xf>
    <xf numFmtId="9" fontId="0" fillId="0" borderId="0" xfId="0" applyNumberFormat="1" applyAlignment="1">
      <alignment horizontal="center" wrapText="1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9" fontId="3" fillId="2" borderId="7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justify" vertical="center" wrapText="1"/>
    </xf>
    <xf numFmtId="9" fontId="10" fillId="2" borderId="7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0" fillId="2" borderId="6" xfId="0" applyFill="1" applyBorder="1" applyAlignment="1">
      <alignment horizont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3" fillId="2" borderId="1" xfId="0" applyFont="1" applyFill="1" applyBorder="1" applyAlignment="1">
      <alignment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9" fontId="3" fillId="0" borderId="3" xfId="0" applyNumberFormat="1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9" fontId="3" fillId="0" borderId="5" xfId="0" applyNumberFormat="1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wrapText="1"/>
    </xf>
    <xf numFmtId="9" fontId="3" fillId="0" borderId="6" xfId="0" applyNumberFormat="1" applyFont="1" applyBorder="1" applyAlignment="1">
      <alignment horizontal="center" wrapText="1"/>
    </xf>
    <xf numFmtId="9" fontId="3" fillId="0" borderId="13" xfId="0" applyNumberFormat="1" applyFont="1" applyBorder="1" applyAlignment="1">
      <alignment horizontal="center" wrapText="1"/>
    </xf>
    <xf numFmtId="9" fontId="3" fillId="2" borderId="3" xfId="0" applyNumberFormat="1" applyFont="1" applyFill="1" applyBorder="1" applyAlignment="1">
      <alignment horizontal="center" wrapText="1"/>
    </xf>
    <xf numFmtId="9" fontId="3" fillId="2" borderId="4" xfId="0" applyNumberFormat="1" applyFont="1" applyFill="1" applyBorder="1" applyAlignment="1">
      <alignment horizontal="center" wrapText="1"/>
    </xf>
    <xf numFmtId="9" fontId="3" fillId="2" borderId="5" xfId="0" applyNumberFormat="1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wrapText="1"/>
    </xf>
    <xf numFmtId="9" fontId="3" fillId="0" borderId="4" xfId="0" applyNumberFormat="1" applyFont="1" applyFill="1" applyBorder="1" applyAlignment="1">
      <alignment horizontal="center" wrapText="1"/>
    </xf>
    <xf numFmtId="9" fontId="3" fillId="0" borderId="5" xfId="0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Fill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8"/>
  <sheetViews>
    <sheetView tabSelected="1" view="pageBreakPreview" zoomScale="60" zoomScaleNormal="70" workbookViewId="0">
      <pane ySplit="7" topLeftCell="A326" activePane="bottomLeft" state="frozen"/>
      <selection pane="bottomLeft" activeCell="I327" sqref="I327"/>
    </sheetView>
  </sheetViews>
  <sheetFormatPr defaultRowHeight="15.75" x14ac:dyDescent="0.25"/>
  <cols>
    <col min="1" max="1" width="6.7109375" style="119" customWidth="1"/>
    <col min="2" max="2" width="39.7109375" style="3" customWidth="1"/>
    <col min="3" max="3" width="14.42578125" style="1" customWidth="1"/>
    <col min="4" max="4" width="12.7109375" style="1" hidden="1" customWidth="1"/>
    <col min="5" max="5" width="15.85546875" style="1" hidden="1" customWidth="1"/>
    <col min="6" max="6" width="15.7109375" style="1" hidden="1" customWidth="1"/>
    <col min="7" max="7" width="19.28515625" style="1" hidden="1" customWidth="1"/>
    <col min="8" max="10" width="19.28515625" style="1" customWidth="1"/>
    <col min="11" max="11" width="26.28515625" style="1" customWidth="1"/>
    <col min="12" max="12" width="19.28515625" style="1" customWidth="1"/>
    <col min="13" max="13" width="19.28515625" style="1" hidden="1" customWidth="1"/>
    <col min="14" max="14" width="31.42578125" style="1" customWidth="1"/>
    <col min="15" max="15" width="8.28515625" style="101" customWidth="1"/>
    <col min="16" max="16" width="6.7109375" style="1" customWidth="1"/>
    <col min="17" max="17" width="6.140625" style="1" customWidth="1"/>
    <col min="18" max="18" width="15" style="1" customWidth="1"/>
    <col min="19" max="20" width="9.140625" style="1" hidden="1" customWidth="1"/>
    <col min="21" max="22" width="9.140625" style="1" customWidth="1"/>
    <col min="24" max="24" width="78.140625" customWidth="1"/>
  </cols>
  <sheetData>
    <row r="1" spans="1:21" x14ac:dyDescent="0.25">
      <c r="G1" s="37"/>
      <c r="H1" s="37"/>
      <c r="I1" s="37"/>
      <c r="J1" s="37"/>
      <c r="K1" s="37"/>
      <c r="L1" s="37"/>
      <c r="M1" s="37"/>
      <c r="N1" s="37"/>
    </row>
    <row r="2" spans="1:21" ht="37.5" customHeight="1" x14ac:dyDescent="0.3">
      <c r="A2" s="197" t="s">
        <v>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21" ht="18.75" x14ac:dyDescent="0.3">
      <c r="A3" s="197" t="s">
        <v>245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</row>
    <row r="4" spans="1:21" ht="18.75" x14ac:dyDescent="0.3">
      <c r="A4" s="16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1" ht="18.75" x14ac:dyDescent="0.3">
      <c r="A5" s="16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23"/>
    </row>
    <row r="6" spans="1:21" ht="43.5" customHeight="1" x14ac:dyDescent="0.3">
      <c r="A6" s="198" t="s">
        <v>0</v>
      </c>
      <c r="B6" s="199" t="s">
        <v>5</v>
      </c>
      <c r="C6" s="199" t="s">
        <v>4</v>
      </c>
      <c r="D6" s="199" t="s">
        <v>53</v>
      </c>
      <c r="E6" s="199"/>
      <c r="F6" s="199" t="s">
        <v>3</v>
      </c>
      <c r="G6" s="199"/>
      <c r="H6" s="199" t="s">
        <v>247</v>
      </c>
      <c r="I6" s="199"/>
      <c r="J6" s="199" t="s">
        <v>3</v>
      </c>
      <c r="K6" s="199"/>
      <c r="L6" s="200" t="s">
        <v>56</v>
      </c>
      <c r="M6" s="199" t="s">
        <v>54</v>
      </c>
      <c r="N6" s="199" t="s">
        <v>55</v>
      </c>
    </row>
    <row r="7" spans="1:21" ht="37.5" x14ac:dyDescent="0.3">
      <c r="A7" s="198"/>
      <c r="B7" s="199"/>
      <c r="C7" s="199"/>
      <c r="D7" s="38" t="s">
        <v>1</v>
      </c>
      <c r="E7" s="38" t="s">
        <v>2</v>
      </c>
      <c r="F7" s="38" t="s">
        <v>6</v>
      </c>
      <c r="G7" s="38" t="s">
        <v>7</v>
      </c>
      <c r="H7" s="38" t="s">
        <v>1</v>
      </c>
      <c r="I7" s="38" t="s">
        <v>2</v>
      </c>
      <c r="J7" s="38" t="s">
        <v>6</v>
      </c>
      <c r="K7" s="38" t="s">
        <v>7</v>
      </c>
      <c r="L7" s="201"/>
      <c r="M7" s="199"/>
      <c r="N7" s="199"/>
    </row>
    <row r="8" spans="1:21" ht="38.25" customHeight="1" x14ac:dyDescent="0.2">
      <c r="A8" s="202" t="s">
        <v>95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</row>
    <row r="9" spans="1:21" ht="84" customHeight="1" x14ac:dyDescent="0.2">
      <c r="A9" s="55">
        <v>1</v>
      </c>
      <c r="B9" s="82" t="s">
        <v>246</v>
      </c>
      <c r="C9" s="46" t="s">
        <v>9</v>
      </c>
      <c r="D9" s="47"/>
      <c r="E9" s="43"/>
      <c r="F9" s="43"/>
      <c r="G9" s="48"/>
      <c r="H9" s="85">
        <v>100</v>
      </c>
      <c r="I9" s="85">
        <v>100</v>
      </c>
      <c r="J9" s="43">
        <f>I9-H9</f>
        <v>0</v>
      </c>
      <c r="K9" s="169">
        <f t="shared" ref="K9:K16" si="0">I9/H9</f>
        <v>1</v>
      </c>
      <c r="L9" s="205" t="s">
        <v>316</v>
      </c>
      <c r="M9" s="28" t="s">
        <v>62</v>
      </c>
      <c r="N9" s="11"/>
      <c r="O9" s="124"/>
      <c r="P9" s="7"/>
      <c r="Q9" s="7"/>
      <c r="R9" s="7"/>
      <c r="S9" s="7"/>
      <c r="T9" s="7"/>
      <c r="U9" s="7"/>
    </row>
    <row r="10" spans="1:21" s="1" customFormat="1" ht="123" customHeight="1" x14ac:dyDescent="0.2">
      <c r="A10" s="47">
        <v>2</v>
      </c>
      <c r="B10" s="53" t="s">
        <v>301</v>
      </c>
      <c r="C10" s="43" t="s">
        <v>9</v>
      </c>
      <c r="D10" s="47"/>
      <c r="E10" s="43"/>
      <c r="F10" s="43"/>
      <c r="G10" s="33"/>
      <c r="H10" s="85">
        <v>9</v>
      </c>
      <c r="I10" s="85">
        <v>25</v>
      </c>
      <c r="J10" s="43">
        <f>I10-H10</f>
        <v>16</v>
      </c>
      <c r="K10" s="33" t="s">
        <v>232</v>
      </c>
      <c r="L10" s="206"/>
      <c r="M10" s="28" t="s">
        <v>59</v>
      </c>
      <c r="N10" s="11"/>
      <c r="O10" s="124"/>
      <c r="P10" s="7"/>
      <c r="Q10" s="7"/>
      <c r="R10" s="7"/>
      <c r="S10" s="7"/>
      <c r="T10" s="7"/>
      <c r="U10" s="7"/>
    </row>
    <row r="11" spans="1:21" s="1" customFormat="1" ht="108.75" customHeight="1" x14ac:dyDescent="0.2">
      <c r="A11" s="47">
        <v>3</v>
      </c>
      <c r="B11" s="53" t="s">
        <v>302</v>
      </c>
      <c r="C11" s="43" t="s">
        <v>9</v>
      </c>
      <c r="D11" s="47"/>
      <c r="E11" s="43"/>
      <c r="F11" s="43"/>
      <c r="G11" s="33"/>
      <c r="H11" s="85">
        <v>8</v>
      </c>
      <c r="I11" s="131">
        <v>9.3000000000000007</v>
      </c>
      <c r="J11" s="47">
        <f>I11-H11</f>
        <v>1.3000000000000007</v>
      </c>
      <c r="K11" s="169">
        <f>I11/H11</f>
        <v>1.1625000000000001</v>
      </c>
      <c r="L11" s="206"/>
      <c r="M11" s="28"/>
      <c r="N11" s="11"/>
      <c r="O11" s="124"/>
      <c r="P11" s="7"/>
      <c r="Q11" s="7"/>
      <c r="R11" s="7"/>
      <c r="S11" s="7"/>
      <c r="T11" s="7"/>
      <c r="U11" s="7"/>
    </row>
    <row r="12" spans="1:21" s="1" customFormat="1" ht="74.25" hidden="1" customHeight="1" x14ac:dyDescent="0.2">
      <c r="A12" s="47">
        <v>4</v>
      </c>
      <c r="B12" s="53" t="s">
        <v>303</v>
      </c>
      <c r="C12" s="43" t="s">
        <v>9</v>
      </c>
      <c r="D12" s="47"/>
      <c r="E12" s="43"/>
      <c r="F12" s="43"/>
      <c r="G12" s="33"/>
      <c r="H12" s="85">
        <v>0</v>
      </c>
      <c r="I12" s="86">
        <v>0</v>
      </c>
      <c r="J12" s="43">
        <f t="shared" ref="J12:J19" si="1">I12-H12</f>
        <v>0</v>
      </c>
      <c r="K12" s="33" t="e">
        <f t="shared" si="0"/>
        <v>#DIV/0!</v>
      </c>
      <c r="L12" s="206"/>
      <c r="M12" s="28"/>
      <c r="N12" s="11"/>
      <c r="O12" s="126"/>
      <c r="P12" s="119"/>
      <c r="Q12" s="119"/>
      <c r="R12" s="119"/>
      <c r="S12" s="7"/>
      <c r="T12" s="7"/>
      <c r="U12" s="7"/>
    </row>
    <row r="13" spans="1:21" s="1" customFormat="1" ht="58.5" customHeight="1" x14ac:dyDescent="0.2">
      <c r="A13" s="47">
        <v>4</v>
      </c>
      <c r="B13" s="53" t="s">
        <v>304</v>
      </c>
      <c r="C13" s="43" t="s">
        <v>9</v>
      </c>
      <c r="D13" s="47"/>
      <c r="E13" s="43"/>
      <c r="F13" s="43"/>
      <c r="G13" s="33"/>
      <c r="H13" s="85">
        <v>80</v>
      </c>
      <c r="I13" s="86">
        <v>80.08</v>
      </c>
      <c r="J13" s="43">
        <f t="shared" si="1"/>
        <v>7.9999999999998295E-2</v>
      </c>
      <c r="K13" s="169">
        <f t="shared" si="0"/>
        <v>1.0009999999999999</v>
      </c>
      <c r="L13" s="206"/>
      <c r="M13" s="28"/>
      <c r="N13" s="11"/>
      <c r="O13" s="124"/>
      <c r="P13" s="7"/>
      <c r="Q13" s="7"/>
      <c r="R13" s="7"/>
      <c r="S13" s="7"/>
      <c r="T13" s="7"/>
      <c r="U13" s="7"/>
    </row>
    <row r="14" spans="1:21" s="1" customFormat="1" ht="287.25" customHeight="1" x14ac:dyDescent="0.2">
      <c r="A14" s="47">
        <v>5</v>
      </c>
      <c r="B14" s="53" t="s">
        <v>305</v>
      </c>
      <c r="C14" s="43" t="s">
        <v>9</v>
      </c>
      <c r="D14" s="47"/>
      <c r="E14" s="43"/>
      <c r="F14" s="43"/>
      <c r="G14" s="33"/>
      <c r="H14" s="85">
        <v>15</v>
      </c>
      <c r="I14" s="85">
        <v>0</v>
      </c>
      <c r="J14" s="43">
        <f t="shared" si="1"/>
        <v>-15</v>
      </c>
      <c r="K14" s="169">
        <f t="shared" si="0"/>
        <v>0</v>
      </c>
      <c r="L14" s="206"/>
      <c r="M14" s="28"/>
      <c r="N14" s="53" t="s">
        <v>313</v>
      </c>
      <c r="O14" s="124"/>
      <c r="P14" s="7"/>
      <c r="Q14" s="119"/>
      <c r="R14" s="7"/>
      <c r="S14" s="7"/>
      <c r="T14" s="7"/>
      <c r="U14" s="7"/>
    </row>
    <row r="15" spans="1:21" s="1" customFormat="1" ht="183.75" customHeight="1" x14ac:dyDescent="0.2">
      <c r="A15" s="47">
        <v>6</v>
      </c>
      <c r="B15" s="53" t="s">
        <v>306</v>
      </c>
      <c r="C15" s="43" t="s">
        <v>10</v>
      </c>
      <c r="D15" s="47"/>
      <c r="E15" s="43"/>
      <c r="F15" s="43"/>
      <c r="G15" s="33"/>
      <c r="H15" s="85">
        <v>6.0000000000000001E-3</v>
      </c>
      <c r="I15" s="85">
        <v>7.0000000000000001E-3</v>
      </c>
      <c r="J15" s="43">
        <f t="shared" si="1"/>
        <v>1E-3</v>
      </c>
      <c r="K15" s="169">
        <f t="shared" si="0"/>
        <v>1.1666666666666667</v>
      </c>
      <c r="L15" s="206"/>
      <c r="M15" s="28"/>
      <c r="N15" s="11"/>
      <c r="O15" s="124"/>
      <c r="P15" s="7"/>
      <c r="Q15" s="7"/>
      <c r="R15" s="7"/>
      <c r="S15" s="7"/>
      <c r="T15" s="7"/>
      <c r="U15" s="7"/>
    </row>
    <row r="16" spans="1:21" s="1" customFormat="1" ht="409.6" customHeight="1" x14ac:dyDescent="0.2">
      <c r="A16" s="47">
        <v>7</v>
      </c>
      <c r="B16" s="53" t="s">
        <v>307</v>
      </c>
      <c r="C16" s="43" t="s">
        <v>13</v>
      </c>
      <c r="D16" s="47"/>
      <c r="E16" s="43"/>
      <c r="F16" s="43"/>
      <c r="G16" s="33"/>
      <c r="H16" s="85">
        <v>4568</v>
      </c>
      <c r="I16" s="87">
        <v>3692</v>
      </c>
      <c r="J16" s="43">
        <f t="shared" si="1"/>
        <v>-876</v>
      </c>
      <c r="K16" s="169">
        <f t="shared" si="0"/>
        <v>0.80823117338003503</v>
      </c>
      <c r="L16" s="206"/>
      <c r="M16" s="28"/>
      <c r="N16" s="53" t="s">
        <v>314</v>
      </c>
      <c r="O16" s="124"/>
      <c r="P16" s="7"/>
      <c r="Q16" s="7"/>
      <c r="R16" s="7"/>
      <c r="S16" s="7"/>
      <c r="T16" s="7"/>
      <c r="U16" s="7"/>
    </row>
    <row r="17" spans="1:22" s="1" customFormat="1" ht="63.75" customHeight="1" x14ac:dyDescent="0.2">
      <c r="A17" s="47">
        <v>8</v>
      </c>
      <c r="B17" s="53" t="s">
        <v>308</v>
      </c>
      <c r="C17" s="46" t="s">
        <v>9</v>
      </c>
      <c r="D17" s="47"/>
      <c r="E17" s="43"/>
      <c r="F17" s="43"/>
      <c r="G17" s="33"/>
      <c r="H17" s="85">
        <v>36</v>
      </c>
      <c r="I17" s="85">
        <v>82</v>
      </c>
      <c r="J17" s="43">
        <f t="shared" si="1"/>
        <v>46</v>
      </c>
      <c r="K17" s="33" t="s">
        <v>232</v>
      </c>
      <c r="L17" s="206"/>
      <c r="M17" s="28"/>
      <c r="N17" s="11"/>
      <c r="O17" s="124"/>
      <c r="P17" s="7"/>
      <c r="Q17" s="7"/>
      <c r="R17" s="7"/>
      <c r="S17" s="7"/>
      <c r="T17" s="7"/>
      <c r="U17" s="7"/>
    </row>
    <row r="18" spans="1:22" s="1" customFormat="1" ht="130.5" customHeight="1" x14ac:dyDescent="0.2">
      <c r="A18" s="55">
        <v>9</v>
      </c>
      <c r="B18" s="62" t="s">
        <v>309</v>
      </c>
      <c r="C18" s="46" t="s">
        <v>9</v>
      </c>
      <c r="D18" s="47"/>
      <c r="E18" s="43"/>
      <c r="F18" s="43"/>
      <c r="G18" s="48"/>
      <c r="H18" s="85">
        <v>30</v>
      </c>
      <c r="I18" s="85">
        <v>39.4</v>
      </c>
      <c r="J18" s="43">
        <f t="shared" si="1"/>
        <v>9.3999999999999986</v>
      </c>
      <c r="K18" s="169">
        <f>I18/H18</f>
        <v>1.3133333333333332</v>
      </c>
      <c r="L18" s="206"/>
      <c r="M18" s="28"/>
      <c r="N18" s="11"/>
      <c r="O18" s="124"/>
      <c r="P18" s="7"/>
      <c r="Q18" s="7"/>
      <c r="R18" s="7"/>
      <c r="S18" s="7"/>
      <c r="T18" s="7"/>
      <c r="U18" s="7"/>
    </row>
    <row r="19" spans="1:22" s="1" customFormat="1" ht="142.5" hidden="1" customHeight="1" x14ac:dyDescent="0.2">
      <c r="A19" s="55">
        <v>10</v>
      </c>
      <c r="B19" s="62" t="s">
        <v>310</v>
      </c>
      <c r="C19" s="46" t="s">
        <v>9</v>
      </c>
      <c r="D19" s="47"/>
      <c r="E19" s="43"/>
      <c r="F19" s="43"/>
      <c r="G19" s="48"/>
      <c r="H19" s="85">
        <v>0</v>
      </c>
      <c r="I19" s="85">
        <v>0</v>
      </c>
      <c r="J19" s="43">
        <f t="shared" si="1"/>
        <v>0</v>
      </c>
      <c r="K19" s="33" t="e">
        <f>I19/H19</f>
        <v>#DIV/0!</v>
      </c>
      <c r="L19" s="206"/>
      <c r="M19" s="28"/>
      <c r="N19" s="11"/>
      <c r="O19" s="124"/>
      <c r="P19" s="7"/>
      <c r="Q19" s="7"/>
      <c r="R19" s="7"/>
      <c r="S19" s="7"/>
      <c r="T19" s="7"/>
      <c r="U19" s="7"/>
    </row>
    <row r="20" spans="1:22" s="1" customFormat="1" ht="78.75" hidden="1" customHeight="1" x14ac:dyDescent="0.2">
      <c r="A20" s="55">
        <v>11</v>
      </c>
      <c r="B20" s="62" t="s">
        <v>311</v>
      </c>
      <c r="C20" s="46" t="s">
        <v>9</v>
      </c>
      <c r="D20" s="47"/>
      <c r="E20" s="43"/>
      <c r="F20" s="43"/>
      <c r="G20" s="48"/>
      <c r="H20" s="83">
        <v>0</v>
      </c>
      <c r="I20" s="86">
        <v>0</v>
      </c>
      <c r="J20" s="43">
        <f>I20-H20</f>
        <v>0</v>
      </c>
      <c r="K20" s="33" t="e">
        <f>I20/H20</f>
        <v>#DIV/0!</v>
      </c>
      <c r="L20" s="206"/>
      <c r="M20" s="28"/>
      <c r="N20" s="11"/>
      <c r="O20" s="124"/>
      <c r="P20" s="7"/>
      <c r="Q20" s="7"/>
      <c r="R20" s="7"/>
      <c r="S20" s="7"/>
      <c r="T20" s="7"/>
      <c r="U20" s="7"/>
    </row>
    <row r="21" spans="1:22" s="1" customFormat="1" ht="110.25" hidden="1" customHeight="1" x14ac:dyDescent="0.2">
      <c r="A21" s="55">
        <v>12</v>
      </c>
      <c r="B21" s="62" t="s">
        <v>312</v>
      </c>
      <c r="C21" s="46" t="s">
        <v>9</v>
      </c>
      <c r="D21" s="47"/>
      <c r="E21" s="43"/>
      <c r="F21" s="43"/>
      <c r="G21" s="48"/>
      <c r="H21" s="85">
        <v>0</v>
      </c>
      <c r="I21" s="85">
        <v>0</v>
      </c>
      <c r="J21" s="43">
        <f>I21-H21</f>
        <v>0</v>
      </c>
      <c r="K21" s="33" t="e">
        <f>I21/H21</f>
        <v>#DIV/0!</v>
      </c>
      <c r="L21" s="206"/>
      <c r="M21" s="28"/>
      <c r="N21" s="11"/>
      <c r="O21" s="124"/>
      <c r="P21" s="7"/>
      <c r="Q21" s="7"/>
      <c r="R21" s="7"/>
      <c r="S21" s="7"/>
      <c r="T21" s="7"/>
      <c r="U21" s="7"/>
    </row>
    <row r="22" spans="1:22" s="1" customFormat="1" ht="30" hidden="1" customHeight="1" x14ac:dyDescent="0.2">
      <c r="A22" s="55">
        <v>16</v>
      </c>
      <c r="B22" s="82"/>
      <c r="C22" s="46"/>
      <c r="D22" s="47"/>
      <c r="E22" s="43"/>
      <c r="F22" s="43"/>
      <c r="G22" s="48"/>
      <c r="H22" s="85"/>
      <c r="I22" s="86"/>
      <c r="J22" s="43"/>
      <c r="K22" s="33"/>
      <c r="L22" s="206"/>
      <c r="M22" s="28"/>
      <c r="N22" s="11"/>
      <c r="O22" s="124"/>
      <c r="P22" s="7"/>
      <c r="Q22" s="7"/>
      <c r="R22" s="7"/>
      <c r="S22" s="7"/>
      <c r="T22" s="7"/>
      <c r="U22" s="7"/>
    </row>
    <row r="23" spans="1:22" s="1" customFormat="1" ht="30" hidden="1" customHeight="1" x14ac:dyDescent="0.2">
      <c r="A23" s="55">
        <v>17</v>
      </c>
      <c r="B23" s="82"/>
      <c r="C23" s="46"/>
      <c r="D23" s="47"/>
      <c r="E23" s="43"/>
      <c r="F23" s="43"/>
      <c r="G23" s="48"/>
      <c r="H23" s="83"/>
      <c r="I23" s="86"/>
      <c r="J23" s="43"/>
      <c r="K23" s="33"/>
      <c r="L23" s="206"/>
      <c r="M23" s="28"/>
      <c r="N23" s="11"/>
      <c r="O23" s="124"/>
      <c r="P23" s="7"/>
      <c r="Q23" s="7"/>
      <c r="R23" s="7"/>
      <c r="S23" s="7"/>
      <c r="T23" s="7"/>
      <c r="U23" s="7"/>
    </row>
    <row r="24" spans="1:22" s="1" customFormat="1" ht="30" hidden="1" customHeight="1" x14ac:dyDescent="0.2">
      <c r="A24" s="55">
        <v>18</v>
      </c>
      <c r="B24" s="82"/>
      <c r="C24" s="46"/>
      <c r="D24" s="47"/>
      <c r="E24" s="43"/>
      <c r="F24" s="43"/>
      <c r="G24" s="48"/>
      <c r="H24" s="83"/>
      <c r="I24" s="86"/>
      <c r="J24" s="43"/>
      <c r="K24" s="33"/>
      <c r="L24" s="206"/>
      <c r="M24" s="28"/>
      <c r="N24" s="11"/>
      <c r="O24" s="124"/>
      <c r="P24" s="7"/>
      <c r="Q24" s="7"/>
      <c r="R24" s="7"/>
      <c r="S24" s="7"/>
      <c r="T24" s="7"/>
      <c r="U24" s="7"/>
    </row>
    <row r="25" spans="1:22" s="1" customFormat="1" ht="30" hidden="1" customHeight="1" x14ac:dyDescent="0.2">
      <c r="A25" s="55">
        <v>19</v>
      </c>
      <c r="B25" s="82"/>
      <c r="C25" s="46"/>
      <c r="D25" s="47"/>
      <c r="E25" s="43"/>
      <c r="F25" s="43"/>
      <c r="G25" s="48"/>
      <c r="H25" s="83"/>
      <c r="I25" s="86"/>
      <c r="J25" s="43"/>
      <c r="K25" s="33"/>
      <c r="L25" s="206"/>
      <c r="M25" s="28" t="s">
        <v>59</v>
      </c>
      <c r="N25" s="11"/>
      <c r="O25" s="124"/>
      <c r="P25" s="7"/>
      <c r="Q25" s="7"/>
      <c r="R25" s="7"/>
      <c r="S25" s="7"/>
      <c r="T25" s="7"/>
      <c r="U25" s="7"/>
    </row>
    <row r="26" spans="1:22" s="1" customFormat="1" ht="96" hidden="1" customHeight="1" x14ac:dyDescent="0.2">
      <c r="A26" s="55">
        <v>20</v>
      </c>
      <c r="B26" s="82"/>
      <c r="C26" s="46"/>
      <c r="D26" s="47"/>
      <c r="E26" s="43"/>
      <c r="F26" s="43"/>
      <c r="G26" s="48"/>
      <c r="H26" s="83"/>
      <c r="I26" s="86"/>
      <c r="J26" s="43"/>
      <c r="K26" s="33"/>
      <c r="L26" s="206"/>
      <c r="M26" s="28" t="s">
        <v>59</v>
      </c>
      <c r="N26" s="11"/>
      <c r="O26" s="124"/>
      <c r="P26" s="7"/>
      <c r="Q26" s="7"/>
      <c r="R26" s="7"/>
      <c r="S26" s="7"/>
      <c r="T26" s="7"/>
      <c r="U26" s="7"/>
    </row>
    <row r="27" spans="1:22" s="1" customFormat="1" ht="30" hidden="1" customHeight="1" x14ac:dyDescent="0.25">
      <c r="A27" s="55">
        <v>21</v>
      </c>
      <c r="B27" s="82"/>
      <c r="C27" s="46"/>
      <c r="D27" s="47"/>
      <c r="E27" s="43"/>
      <c r="F27" s="43"/>
      <c r="G27" s="48"/>
      <c r="H27" s="83"/>
      <c r="I27" s="86"/>
      <c r="J27" s="43"/>
      <c r="K27" s="33"/>
      <c r="L27" s="206"/>
      <c r="M27" s="28" t="s">
        <v>59</v>
      </c>
      <c r="N27" s="10"/>
      <c r="O27" s="124"/>
      <c r="P27" s="7"/>
      <c r="Q27" s="7"/>
      <c r="R27" s="7"/>
      <c r="S27" s="7"/>
      <c r="T27" s="7"/>
      <c r="U27" s="7"/>
    </row>
    <row r="28" spans="1:22" s="1" customFormat="1" ht="30" hidden="1" customHeight="1" x14ac:dyDescent="0.25">
      <c r="A28" s="55">
        <v>22</v>
      </c>
      <c r="B28" s="82"/>
      <c r="C28" s="46"/>
      <c r="D28" s="47"/>
      <c r="E28" s="43"/>
      <c r="F28" s="43"/>
      <c r="G28" s="48"/>
      <c r="H28" s="83"/>
      <c r="I28" s="86"/>
      <c r="J28" s="43"/>
      <c r="K28" s="33"/>
      <c r="L28" s="206"/>
      <c r="M28" s="28"/>
      <c r="N28" s="10"/>
      <c r="O28" s="124"/>
      <c r="P28" s="7"/>
      <c r="Q28" s="7"/>
      <c r="R28" s="7"/>
      <c r="S28" s="7"/>
      <c r="T28" s="7"/>
      <c r="U28" s="7"/>
    </row>
    <row r="29" spans="1:22" s="1" customFormat="1" ht="30" hidden="1" customHeight="1" x14ac:dyDescent="0.25">
      <c r="A29" s="55">
        <v>23</v>
      </c>
      <c r="B29" s="82"/>
      <c r="C29" s="46"/>
      <c r="D29" s="47"/>
      <c r="E29" s="43"/>
      <c r="F29" s="43"/>
      <c r="G29" s="48"/>
      <c r="H29" s="83"/>
      <c r="I29" s="86"/>
      <c r="J29" s="43"/>
      <c r="K29" s="33"/>
      <c r="L29" s="206"/>
      <c r="M29" s="28" t="s">
        <v>59</v>
      </c>
      <c r="N29" s="10"/>
      <c r="O29" s="124"/>
      <c r="P29" s="7"/>
      <c r="Q29" s="7"/>
      <c r="R29" s="7"/>
      <c r="S29" s="7"/>
      <c r="T29" s="7"/>
      <c r="U29" s="7"/>
    </row>
    <row r="30" spans="1:22" s="1" customFormat="1" ht="30" hidden="1" customHeight="1" x14ac:dyDescent="0.25">
      <c r="A30" s="55">
        <v>24</v>
      </c>
      <c r="B30" s="84"/>
      <c r="C30" s="46"/>
      <c r="D30" s="47"/>
      <c r="E30" s="43"/>
      <c r="F30" s="43"/>
      <c r="G30" s="48"/>
      <c r="H30" s="43"/>
      <c r="I30" s="86"/>
      <c r="J30" s="43"/>
      <c r="K30" s="33"/>
      <c r="L30" s="207"/>
      <c r="M30" s="28" t="s">
        <v>59</v>
      </c>
      <c r="N30" s="10"/>
      <c r="O30" s="124"/>
      <c r="P30" s="7"/>
      <c r="Q30" s="7"/>
      <c r="R30" s="7"/>
      <c r="S30" s="7"/>
      <c r="T30" s="7"/>
      <c r="U30" s="7"/>
    </row>
    <row r="31" spans="1:22" s="1" customFormat="1" ht="37.5" hidden="1" customHeight="1" x14ac:dyDescent="0.2">
      <c r="A31" s="208" t="s">
        <v>98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10"/>
      <c r="O31" s="124"/>
      <c r="P31" s="7"/>
      <c r="Q31" s="7"/>
      <c r="R31" s="7"/>
      <c r="S31" s="7"/>
      <c r="T31" s="7"/>
      <c r="U31" s="7"/>
    </row>
    <row r="32" spans="1:22" s="8" customFormat="1" ht="96" hidden="1" customHeight="1" x14ac:dyDescent="0.2">
      <c r="A32" s="55">
        <v>25</v>
      </c>
      <c r="B32" s="70" t="s">
        <v>96</v>
      </c>
      <c r="C32" s="41" t="s">
        <v>13</v>
      </c>
      <c r="D32" s="47"/>
      <c r="E32" s="42"/>
      <c r="F32" s="43"/>
      <c r="G32" s="48"/>
      <c r="H32" s="43">
        <v>3550</v>
      </c>
      <c r="I32" s="52">
        <v>3550</v>
      </c>
      <c r="J32" s="43">
        <f>I32-H32</f>
        <v>0</v>
      </c>
      <c r="K32" s="33">
        <f>I32/H32</f>
        <v>1</v>
      </c>
      <c r="L32" s="181" t="s">
        <v>65</v>
      </c>
      <c r="M32" s="28" t="s">
        <v>62</v>
      </c>
      <c r="N32" s="12"/>
      <c r="O32" s="124"/>
      <c r="P32" s="7"/>
      <c r="Q32" s="7"/>
      <c r="R32" s="7"/>
      <c r="S32" s="7"/>
      <c r="T32" s="7"/>
      <c r="U32" s="7"/>
      <c r="V32" s="7"/>
    </row>
    <row r="33" spans="1:24" s="8" customFormat="1" ht="168.75" hidden="1" customHeight="1" x14ac:dyDescent="0.2">
      <c r="A33" s="55">
        <v>26</v>
      </c>
      <c r="B33" s="70" t="s">
        <v>97</v>
      </c>
      <c r="C33" s="41" t="s">
        <v>13</v>
      </c>
      <c r="D33" s="47"/>
      <c r="E33" s="42"/>
      <c r="F33" s="43"/>
      <c r="G33" s="48"/>
      <c r="H33" s="43">
        <v>122</v>
      </c>
      <c r="I33" s="52">
        <v>122</v>
      </c>
      <c r="J33" s="43">
        <f>I33-H33</f>
        <v>0</v>
      </c>
      <c r="K33" s="33">
        <f>I33/H33</f>
        <v>1</v>
      </c>
      <c r="L33" s="182"/>
      <c r="M33" s="28" t="s">
        <v>62</v>
      </c>
      <c r="N33" s="12"/>
      <c r="O33" s="124"/>
      <c r="P33" s="7"/>
      <c r="Q33" s="7"/>
      <c r="R33" s="7"/>
      <c r="S33" s="7"/>
      <c r="T33" s="7"/>
      <c r="U33" s="7"/>
      <c r="V33" s="7"/>
    </row>
    <row r="34" spans="1:24" s="8" customFormat="1" ht="63.75" hidden="1" customHeight="1" x14ac:dyDescent="0.2">
      <c r="A34" s="55">
        <v>27</v>
      </c>
      <c r="B34" s="70" t="s">
        <v>30</v>
      </c>
      <c r="C34" s="41" t="s">
        <v>13</v>
      </c>
      <c r="D34" s="47"/>
      <c r="E34" s="42"/>
      <c r="F34" s="43"/>
      <c r="G34" s="48"/>
      <c r="H34" s="43">
        <v>6</v>
      </c>
      <c r="I34" s="52">
        <v>6</v>
      </c>
      <c r="J34" s="43">
        <f>I34-H34</f>
        <v>0</v>
      </c>
      <c r="K34" s="33">
        <f>I34/H34</f>
        <v>1</v>
      </c>
      <c r="L34" s="182"/>
      <c r="M34" s="28" t="s">
        <v>62</v>
      </c>
      <c r="N34" s="12"/>
      <c r="O34" s="124"/>
      <c r="P34" s="7"/>
      <c r="Q34" s="7"/>
      <c r="R34" s="7"/>
      <c r="S34" s="7"/>
      <c r="T34" s="7"/>
      <c r="U34" s="7"/>
      <c r="V34" s="7"/>
    </row>
    <row r="35" spans="1:24" s="8" customFormat="1" ht="34.5" hidden="1" customHeight="1" x14ac:dyDescent="0.2">
      <c r="A35" s="55">
        <v>28</v>
      </c>
      <c r="B35" s="70" t="s">
        <v>31</v>
      </c>
      <c r="C35" s="41" t="s">
        <v>13</v>
      </c>
      <c r="D35" s="47"/>
      <c r="E35" s="42"/>
      <c r="F35" s="43"/>
      <c r="G35" s="48"/>
      <c r="H35" s="43">
        <v>75</v>
      </c>
      <c r="I35" s="52">
        <v>75</v>
      </c>
      <c r="J35" s="43">
        <f>I35-H35</f>
        <v>0</v>
      </c>
      <c r="K35" s="33">
        <f>I35/H35</f>
        <v>1</v>
      </c>
      <c r="L35" s="182"/>
      <c r="M35" s="28" t="s">
        <v>62</v>
      </c>
      <c r="N35" s="12"/>
      <c r="O35" s="124"/>
      <c r="P35" s="7"/>
      <c r="Q35" s="7"/>
      <c r="R35" s="7"/>
      <c r="S35" s="7"/>
      <c r="T35" s="7"/>
      <c r="U35" s="7"/>
      <c r="V35" s="7"/>
    </row>
    <row r="36" spans="1:24" s="8" customFormat="1" ht="93" hidden="1" customHeight="1" x14ac:dyDescent="0.25">
      <c r="A36" s="55">
        <v>29</v>
      </c>
      <c r="B36" s="70" t="s">
        <v>32</v>
      </c>
      <c r="C36" s="41" t="s">
        <v>13</v>
      </c>
      <c r="D36" s="47"/>
      <c r="E36" s="42"/>
      <c r="F36" s="43"/>
      <c r="G36" s="48"/>
      <c r="H36" s="43">
        <v>53</v>
      </c>
      <c r="I36" s="88">
        <v>53</v>
      </c>
      <c r="J36" s="43">
        <f>I36-H36</f>
        <v>0</v>
      </c>
      <c r="K36" s="33">
        <f>I36/H36</f>
        <v>1</v>
      </c>
      <c r="L36" s="183"/>
      <c r="M36" s="29" t="s">
        <v>59</v>
      </c>
      <c r="N36" s="10"/>
      <c r="O36" s="124"/>
      <c r="P36" s="7"/>
      <c r="Q36" s="7"/>
      <c r="R36" s="7"/>
      <c r="S36" s="7"/>
      <c r="T36" s="7"/>
      <c r="U36" s="7"/>
      <c r="V36" s="7"/>
    </row>
    <row r="37" spans="1:24" ht="38.25" customHeight="1" x14ac:dyDescent="0.2">
      <c r="A37" s="194" t="s">
        <v>99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2"/>
      <c r="O37" s="124"/>
      <c r="P37" s="7"/>
      <c r="Q37" s="7"/>
      <c r="R37" s="7"/>
      <c r="S37" s="7"/>
      <c r="T37" s="7"/>
      <c r="U37" s="7"/>
    </row>
    <row r="38" spans="1:24" ht="65.25" customHeight="1" x14ac:dyDescent="0.4">
      <c r="A38" s="55">
        <v>10</v>
      </c>
      <c r="B38" s="70" t="s">
        <v>100</v>
      </c>
      <c r="C38" s="46" t="s">
        <v>9</v>
      </c>
      <c r="D38" s="47"/>
      <c r="E38" s="43"/>
      <c r="F38" s="43"/>
      <c r="G38" s="48"/>
      <c r="H38" s="43">
        <v>55.6</v>
      </c>
      <c r="I38" s="45">
        <v>55.6</v>
      </c>
      <c r="J38" s="43">
        <f t="shared" ref="J38:J44" si="2">I38-H38</f>
        <v>0</v>
      </c>
      <c r="K38" s="169">
        <f>I38/H38</f>
        <v>1</v>
      </c>
      <c r="L38" s="213" t="s">
        <v>58</v>
      </c>
      <c r="M38" s="34" t="s">
        <v>59</v>
      </c>
      <c r="N38" s="4"/>
      <c r="O38" s="124"/>
      <c r="P38" s="7"/>
      <c r="Q38" s="7"/>
      <c r="R38" s="7"/>
      <c r="S38" s="7"/>
      <c r="T38" s="7"/>
      <c r="U38" s="7"/>
    </row>
    <row r="39" spans="1:24" ht="63" x14ac:dyDescent="0.4">
      <c r="A39" s="55">
        <v>11</v>
      </c>
      <c r="B39" s="70" t="s">
        <v>101</v>
      </c>
      <c r="C39" s="46" t="s">
        <v>9</v>
      </c>
      <c r="D39" s="47"/>
      <c r="E39" s="43"/>
      <c r="F39" s="43"/>
      <c r="G39" s="48"/>
      <c r="H39" s="43">
        <v>66.599999999999994</v>
      </c>
      <c r="I39" s="49">
        <v>66.599999999999994</v>
      </c>
      <c r="J39" s="43">
        <f t="shared" si="2"/>
        <v>0</v>
      </c>
      <c r="K39" s="169">
        <f t="shared" ref="K39:K44" si="3">I39/H39</f>
        <v>1</v>
      </c>
      <c r="L39" s="214"/>
      <c r="M39" s="34" t="s">
        <v>62</v>
      </c>
      <c r="N39" s="4"/>
      <c r="O39" s="124"/>
      <c r="P39" s="7"/>
      <c r="Q39" s="7"/>
      <c r="R39" s="7"/>
      <c r="S39" s="7"/>
      <c r="T39" s="7"/>
      <c r="U39" s="7"/>
    </row>
    <row r="40" spans="1:24" ht="47.25" x14ac:dyDescent="0.4">
      <c r="A40" s="55">
        <v>12</v>
      </c>
      <c r="B40" s="70" t="s">
        <v>102</v>
      </c>
      <c r="C40" s="46" t="s">
        <v>9</v>
      </c>
      <c r="D40" s="47"/>
      <c r="E40" s="43"/>
      <c r="F40" s="43"/>
      <c r="G40" s="48"/>
      <c r="H40" s="43">
        <v>38.1</v>
      </c>
      <c r="I40" s="45">
        <v>38.1</v>
      </c>
      <c r="J40" s="43">
        <f t="shared" si="2"/>
        <v>0</v>
      </c>
      <c r="K40" s="169">
        <f t="shared" si="3"/>
        <v>1</v>
      </c>
      <c r="L40" s="214"/>
      <c r="M40" s="34" t="s">
        <v>59</v>
      </c>
      <c r="N40" s="4"/>
      <c r="O40" s="124"/>
      <c r="P40" s="7"/>
      <c r="Q40" s="7"/>
      <c r="R40" s="7"/>
      <c r="S40" s="7"/>
      <c r="T40" s="7"/>
      <c r="U40" s="7"/>
    </row>
    <row r="41" spans="1:24" ht="94.5" x14ac:dyDescent="0.4">
      <c r="A41" s="55">
        <v>13</v>
      </c>
      <c r="B41" s="70" t="s">
        <v>103</v>
      </c>
      <c r="C41" s="46" t="s">
        <v>10</v>
      </c>
      <c r="D41" s="47"/>
      <c r="E41" s="43"/>
      <c r="F41" s="43"/>
      <c r="G41" s="48"/>
      <c r="H41" s="59">
        <v>9</v>
      </c>
      <c r="I41" s="88">
        <v>9</v>
      </c>
      <c r="J41" s="43">
        <f t="shared" si="2"/>
        <v>0</v>
      </c>
      <c r="K41" s="169">
        <f t="shared" si="3"/>
        <v>1</v>
      </c>
      <c r="L41" s="214"/>
      <c r="M41" s="34" t="s">
        <v>59</v>
      </c>
      <c r="N41" s="4"/>
      <c r="O41" s="124"/>
      <c r="P41" s="7"/>
      <c r="Q41" s="7"/>
      <c r="R41" s="7"/>
      <c r="S41" s="7"/>
      <c r="T41" s="7"/>
      <c r="U41" s="7"/>
    </row>
    <row r="42" spans="1:24" ht="113.25" hidden="1" customHeight="1" x14ac:dyDescent="0.45">
      <c r="A42" s="55"/>
      <c r="B42" s="70" t="s">
        <v>104</v>
      </c>
      <c r="C42" s="46"/>
      <c r="D42" s="47"/>
      <c r="E42" s="43"/>
      <c r="F42" s="43"/>
      <c r="G42" s="48"/>
      <c r="H42" s="59">
        <v>12</v>
      </c>
      <c r="I42" s="52"/>
      <c r="J42" s="43">
        <f t="shared" si="2"/>
        <v>-12</v>
      </c>
      <c r="K42" s="33"/>
      <c r="L42" s="214"/>
      <c r="M42" s="35"/>
      <c r="N42" s="6"/>
      <c r="O42" s="124"/>
      <c r="P42" s="7"/>
      <c r="Q42" s="7"/>
      <c r="R42" s="7"/>
      <c r="S42" s="7"/>
      <c r="T42" s="7"/>
      <c r="U42" s="7"/>
    </row>
    <row r="43" spans="1:24" ht="78.75" x14ac:dyDescent="0.4">
      <c r="A43" s="55">
        <v>14</v>
      </c>
      <c r="B43" s="53" t="s">
        <v>104</v>
      </c>
      <c r="C43" s="46" t="s">
        <v>10</v>
      </c>
      <c r="D43" s="47"/>
      <c r="E43" s="43"/>
      <c r="F43" s="43"/>
      <c r="G43" s="33"/>
      <c r="H43" s="58">
        <v>26</v>
      </c>
      <c r="I43" s="59">
        <v>26</v>
      </c>
      <c r="J43" s="43">
        <f t="shared" si="2"/>
        <v>0</v>
      </c>
      <c r="K43" s="169">
        <f t="shared" si="3"/>
        <v>1</v>
      </c>
      <c r="L43" s="214"/>
      <c r="M43" s="34" t="s">
        <v>62</v>
      </c>
      <c r="N43" s="4"/>
      <c r="O43" s="124"/>
      <c r="P43" s="7"/>
      <c r="Q43" s="7"/>
      <c r="R43" s="7"/>
      <c r="S43" s="7"/>
      <c r="T43" s="7"/>
      <c r="U43" s="7"/>
    </row>
    <row r="44" spans="1:24" ht="68.25" hidden="1" customHeight="1" x14ac:dyDescent="0.45">
      <c r="A44" s="15"/>
      <c r="B44" s="6"/>
      <c r="C44" s="4"/>
      <c r="D44" s="15"/>
      <c r="E44" s="4"/>
      <c r="F44" s="4"/>
      <c r="G44" s="5"/>
      <c r="H44" s="27"/>
      <c r="I44" s="27"/>
      <c r="J44" s="4">
        <f t="shared" si="2"/>
        <v>0</v>
      </c>
      <c r="K44" s="5" t="e">
        <f t="shared" si="3"/>
        <v>#DIV/0!</v>
      </c>
      <c r="L44" s="215"/>
      <c r="M44" s="35" t="s">
        <v>60</v>
      </c>
      <c r="N44" s="11"/>
      <c r="O44" s="124"/>
      <c r="P44" s="7"/>
      <c r="Q44" s="7"/>
      <c r="R44" s="7"/>
      <c r="S44" s="7"/>
      <c r="T44" s="7"/>
      <c r="U44" s="7"/>
    </row>
    <row r="45" spans="1:24" ht="39" customHeight="1" x14ac:dyDescent="0.2">
      <c r="A45" s="208" t="s">
        <v>251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10"/>
      <c r="O45" s="124"/>
      <c r="P45" s="7"/>
      <c r="Q45" s="7"/>
      <c r="R45" s="7"/>
      <c r="S45" s="7"/>
      <c r="T45" s="8"/>
      <c r="U45" s="8"/>
      <c r="V45"/>
    </row>
    <row r="46" spans="1:24" ht="149.25" customHeight="1" x14ac:dyDescent="0.25">
      <c r="A46" s="47">
        <v>15</v>
      </c>
      <c r="B46" s="107" t="s">
        <v>248</v>
      </c>
      <c r="C46" s="46" t="s">
        <v>10</v>
      </c>
      <c r="D46" s="42"/>
      <c r="E46" s="42"/>
      <c r="F46" s="43"/>
      <c r="G46" s="33"/>
      <c r="H46" s="80">
        <v>200000</v>
      </c>
      <c r="I46" s="45">
        <v>193277</v>
      </c>
      <c r="J46" s="43">
        <f>I46-H46</f>
        <v>-6723</v>
      </c>
      <c r="K46" s="169">
        <f>I46/H46</f>
        <v>0.96638500000000005</v>
      </c>
      <c r="L46" s="181" t="s">
        <v>317</v>
      </c>
      <c r="M46" s="36" t="s">
        <v>62</v>
      </c>
      <c r="N46" s="10" t="s">
        <v>249</v>
      </c>
      <c r="O46" s="124"/>
      <c r="P46" s="7"/>
      <c r="Q46" s="7"/>
      <c r="R46" s="7"/>
      <c r="S46" s="7"/>
      <c r="T46" s="8"/>
      <c r="U46" s="8"/>
      <c r="V46"/>
      <c r="X46" s="149"/>
    </row>
    <row r="47" spans="1:24" ht="47.25" x14ac:dyDescent="0.25">
      <c r="A47" s="47">
        <v>16</v>
      </c>
      <c r="B47" s="107" t="s">
        <v>106</v>
      </c>
      <c r="C47" s="41" t="s">
        <v>105</v>
      </c>
      <c r="D47" s="42"/>
      <c r="E47" s="42"/>
      <c r="F47" s="43"/>
      <c r="G47" s="33"/>
      <c r="H47" s="80">
        <v>34197</v>
      </c>
      <c r="I47" s="45">
        <v>39850</v>
      </c>
      <c r="J47" s="43">
        <f t="shared" ref="J47:J63" si="4">I47-H47</f>
        <v>5653</v>
      </c>
      <c r="K47" s="169">
        <f>I47/H47</f>
        <v>1.1653068982659298</v>
      </c>
      <c r="L47" s="182"/>
      <c r="M47" s="36" t="s">
        <v>62</v>
      </c>
      <c r="N47" s="10"/>
      <c r="O47" s="124"/>
      <c r="P47" s="7"/>
      <c r="Q47" s="7"/>
      <c r="R47" s="7"/>
      <c r="S47" s="7"/>
      <c r="T47" s="8"/>
      <c r="U47" s="8"/>
      <c r="V47"/>
      <c r="X47" s="149"/>
    </row>
    <row r="48" spans="1:24" ht="193.5" customHeight="1" x14ac:dyDescent="0.25">
      <c r="A48" s="47">
        <v>17</v>
      </c>
      <c r="B48" s="107" t="s">
        <v>107</v>
      </c>
      <c r="C48" s="41" t="s">
        <v>9</v>
      </c>
      <c r="D48" s="42"/>
      <c r="E48" s="42"/>
      <c r="F48" s="43"/>
      <c r="G48" s="33"/>
      <c r="H48" s="98">
        <v>2.5</v>
      </c>
      <c r="I48" s="45">
        <v>0.14000000000000001</v>
      </c>
      <c r="J48" s="43">
        <f t="shared" si="4"/>
        <v>-2.36</v>
      </c>
      <c r="K48" s="169">
        <f>I48/H48</f>
        <v>5.6000000000000008E-2</v>
      </c>
      <c r="L48" s="182"/>
      <c r="M48" s="36" t="s">
        <v>62</v>
      </c>
      <c r="N48" s="10" t="s">
        <v>250</v>
      </c>
      <c r="O48" s="124"/>
      <c r="P48" s="7"/>
      <c r="Q48" s="7"/>
      <c r="R48" s="7"/>
      <c r="S48" s="7"/>
      <c r="T48" s="8"/>
      <c r="U48" s="8"/>
      <c r="V48"/>
      <c r="X48" s="149"/>
    </row>
    <row r="49" spans="1:22" ht="47.25" x14ac:dyDescent="0.25">
      <c r="A49" s="47">
        <v>18</v>
      </c>
      <c r="B49" s="107" t="s">
        <v>108</v>
      </c>
      <c r="C49" s="41" t="s">
        <v>10</v>
      </c>
      <c r="D49" s="42"/>
      <c r="E49" s="42"/>
      <c r="F49" s="43"/>
      <c r="G49" s="33"/>
      <c r="H49" s="80">
        <v>1</v>
      </c>
      <c r="I49" s="45">
        <v>1</v>
      </c>
      <c r="J49" s="43">
        <f t="shared" si="4"/>
        <v>0</v>
      </c>
      <c r="K49" s="169">
        <f t="shared" ref="K49:K53" si="5">I49/H49</f>
        <v>1</v>
      </c>
      <c r="L49" s="182"/>
      <c r="M49" s="36" t="s">
        <v>59</v>
      </c>
      <c r="N49" s="10"/>
      <c r="O49" s="124"/>
      <c r="P49" s="7"/>
      <c r="Q49" s="7"/>
      <c r="R49" s="7"/>
      <c r="S49" s="7"/>
      <c r="T49" s="8"/>
      <c r="U49" s="8"/>
      <c r="V49"/>
    </row>
    <row r="50" spans="1:22" ht="31.5" x14ac:dyDescent="0.25">
      <c r="A50" s="47">
        <v>19</v>
      </c>
      <c r="B50" s="107" t="s">
        <v>109</v>
      </c>
      <c r="C50" s="41" t="s">
        <v>10</v>
      </c>
      <c r="D50" s="42"/>
      <c r="E50" s="42"/>
      <c r="F50" s="43"/>
      <c r="G50" s="33"/>
      <c r="H50" s="80">
        <v>1</v>
      </c>
      <c r="I50" s="45">
        <v>1</v>
      </c>
      <c r="J50" s="43">
        <f t="shared" si="4"/>
        <v>0</v>
      </c>
      <c r="K50" s="169">
        <f t="shared" si="5"/>
        <v>1</v>
      </c>
      <c r="L50" s="182"/>
      <c r="M50" s="36" t="s">
        <v>62</v>
      </c>
      <c r="N50" s="10"/>
      <c r="O50" s="124"/>
      <c r="P50" s="7"/>
      <c r="Q50" s="7"/>
      <c r="R50" s="7"/>
      <c r="S50" s="7"/>
      <c r="T50" s="8"/>
      <c r="U50" s="8"/>
      <c r="V50"/>
    </row>
    <row r="51" spans="1:22" ht="78.75" x14ac:dyDescent="0.25">
      <c r="A51" s="47">
        <v>20</v>
      </c>
      <c r="B51" s="53" t="s">
        <v>110</v>
      </c>
      <c r="C51" s="41" t="s">
        <v>13</v>
      </c>
      <c r="D51" s="42"/>
      <c r="E51" s="42"/>
      <c r="F51" s="43"/>
      <c r="G51" s="33"/>
      <c r="H51" s="80">
        <v>44</v>
      </c>
      <c r="I51" s="45">
        <v>44</v>
      </c>
      <c r="J51" s="43">
        <f t="shared" si="4"/>
        <v>0</v>
      </c>
      <c r="K51" s="169">
        <f t="shared" si="5"/>
        <v>1</v>
      </c>
      <c r="L51" s="182"/>
      <c r="M51" s="36" t="s">
        <v>62</v>
      </c>
      <c r="N51" s="10"/>
      <c r="O51" s="124"/>
      <c r="P51" s="7"/>
      <c r="Q51" s="7"/>
      <c r="R51" s="7"/>
      <c r="S51" s="7"/>
      <c r="T51" s="8"/>
      <c r="U51" s="8"/>
      <c r="V51"/>
    </row>
    <row r="52" spans="1:22" s="120" customFormat="1" ht="81" customHeight="1" x14ac:dyDescent="0.25">
      <c r="A52" s="47">
        <v>21</v>
      </c>
      <c r="B52" s="147" t="s">
        <v>252</v>
      </c>
      <c r="C52" s="64" t="s">
        <v>9</v>
      </c>
      <c r="D52" s="47"/>
      <c r="E52" s="47"/>
      <c r="F52" s="47"/>
      <c r="G52" s="117"/>
      <c r="H52" s="148">
        <v>87</v>
      </c>
      <c r="I52" s="102"/>
      <c r="J52" s="47"/>
      <c r="K52" s="117"/>
      <c r="L52" s="182"/>
      <c r="M52" s="122" t="s">
        <v>60</v>
      </c>
      <c r="N52" s="132" t="s">
        <v>324</v>
      </c>
      <c r="O52" s="126"/>
      <c r="P52" s="119"/>
      <c r="Q52" s="119"/>
      <c r="R52" s="119"/>
      <c r="S52" s="119"/>
    </row>
    <row r="53" spans="1:22" ht="47.25" x14ac:dyDescent="0.25">
      <c r="A53" s="47">
        <v>22</v>
      </c>
      <c r="B53" s="53" t="s">
        <v>253</v>
      </c>
      <c r="C53" s="41" t="s">
        <v>9</v>
      </c>
      <c r="D53" s="42"/>
      <c r="E53" s="42"/>
      <c r="F53" s="43"/>
      <c r="G53" s="33"/>
      <c r="H53" s="80">
        <v>49</v>
      </c>
      <c r="I53" s="102">
        <v>49</v>
      </c>
      <c r="J53" s="43">
        <f t="shared" si="4"/>
        <v>0</v>
      </c>
      <c r="K53" s="169">
        <f t="shared" si="5"/>
        <v>1</v>
      </c>
      <c r="L53" s="182"/>
      <c r="M53" s="5" t="s">
        <v>60</v>
      </c>
      <c r="N53" s="10"/>
      <c r="O53" s="124"/>
      <c r="P53" s="7"/>
      <c r="Q53" s="7"/>
      <c r="R53" s="7"/>
      <c r="S53" s="7"/>
      <c r="T53" s="8"/>
      <c r="U53" s="8"/>
      <c r="V53"/>
    </row>
    <row r="54" spans="1:22" ht="63" x14ac:dyDescent="0.25">
      <c r="A54" s="47">
        <v>23</v>
      </c>
      <c r="B54" s="62" t="s">
        <v>254</v>
      </c>
      <c r="C54" s="41" t="s">
        <v>9</v>
      </c>
      <c r="D54" s="103"/>
      <c r="E54" s="103"/>
      <c r="F54" s="104"/>
      <c r="G54" s="105"/>
      <c r="H54" s="51">
        <v>40</v>
      </c>
      <c r="I54" s="51">
        <v>43.3</v>
      </c>
      <c r="J54" s="43">
        <f t="shared" si="4"/>
        <v>3.2999999999999972</v>
      </c>
      <c r="K54" s="169">
        <f t="shared" ref="K54:K63" si="6">I54/H54</f>
        <v>1.0825</v>
      </c>
      <c r="L54" s="182"/>
      <c r="M54" s="105"/>
      <c r="N54" s="106"/>
      <c r="O54" s="124"/>
      <c r="P54" s="7"/>
      <c r="Q54" s="7"/>
      <c r="R54" s="7"/>
      <c r="S54" s="7"/>
      <c r="T54" s="8"/>
      <c r="U54" s="8"/>
      <c r="V54"/>
    </row>
    <row r="55" spans="1:22" ht="126" x14ac:dyDescent="0.25">
      <c r="A55" s="47">
        <v>24</v>
      </c>
      <c r="B55" s="108" t="s">
        <v>255</v>
      </c>
      <c r="C55" s="42" t="s">
        <v>9</v>
      </c>
      <c r="D55" s="103"/>
      <c r="E55" s="103"/>
      <c r="F55" s="104"/>
      <c r="G55" s="105"/>
      <c r="H55" s="51">
        <v>33.799999999999997</v>
      </c>
      <c r="I55" s="51">
        <v>32.5</v>
      </c>
      <c r="J55" s="43">
        <f t="shared" si="4"/>
        <v>-1.2999999999999972</v>
      </c>
      <c r="K55" s="169">
        <f t="shared" si="6"/>
        <v>0.96153846153846156</v>
      </c>
      <c r="L55" s="182"/>
      <c r="M55" s="105"/>
      <c r="N55" s="109" t="s">
        <v>257</v>
      </c>
      <c r="O55" s="124"/>
      <c r="P55" s="7"/>
      <c r="Q55" s="7"/>
      <c r="R55" s="7"/>
      <c r="S55" s="7"/>
      <c r="T55" s="8"/>
      <c r="U55" s="8"/>
      <c r="V55"/>
    </row>
    <row r="56" spans="1:22" ht="165" customHeight="1" x14ac:dyDescent="0.25">
      <c r="A56" s="47">
        <v>25</v>
      </c>
      <c r="B56" s="53" t="s">
        <v>256</v>
      </c>
      <c r="C56" s="42" t="s">
        <v>9</v>
      </c>
      <c r="D56" s="103"/>
      <c r="E56" s="103"/>
      <c r="F56" s="104"/>
      <c r="G56" s="105"/>
      <c r="H56" s="51">
        <v>13.5</v>
      </c>
      <c r="I56" s="51">
        <v>7.4</v>
      </c>
      <c r="J56" s="43">
        <f t="shared" si="4"/>
        <v>-6.1</v>
      </c>
      <c r="K56" s="169">
        <f t="shared" si="6"/>
        <v>0.54814814814814816</v>
      </c>
      <c r="L56" s="182"/>
      <c r="M56" s="105"/>
      <c r="N56" s="62" t="s">
        <v>258</v>
      </c>
      <c r="O56" s="124"/>
      <c r="P56" s="7"/>
      <c r="Q56" s="7"/>
      <c r="R56" s="7"/>
      <c r="S56" s="7"/>
      <c r="T56" s="8"/>
      <c r="U56" s="8"/>
      <c r="V56"/>
    </row>
    <row r="57" spans="1:22" ht="78.75" x14ac:dyDescent="0.25">
      <c r="A57" s="47">
        <v>26</v>
      </c>
      <c r="B57" s="53" t="s">
        <v>259</v>
      </c>
      <c r="C57" s="42" t="s">
        <v>9</v>
      </c>
      <c r="D57" s="103"/>
      <c r="E57" s="103"/>
      <c r="F57" s="104"/>
      <c r="G57" s="105"/>
      <c r="H57" s="51">
        <v>81</v>
      </c>
      <c r="I57" s="51">
        <v>89.2</v>
      </c>
      <c r="J57" s="43">
        <f t="shared" si="4"/>
        <v>8.2000000000000028</v>
      </c>
      <c r="K57" s="169">
        <f t="shared" si="6"/>
        <v>1.1012345679012345</v>
      </c>
      <c r="L57" s="182"/>
      <c r="M57" s="105"/>
      <c r="N57" s="106"/>
      <c r="O57" s="124"/>
      <c r="P57" s="7"/>
      <c r="Q57" s="7"/>
      <c r="R57" s="7"/>
      <c r="S57" s="7"/>
      <c r="T57" s="8"/>
      <c r="U57" s="8"/>
      <c r="V57"/>
    </row>
    <row r="58" spans="1:22" ht="94.5" x14ac:dyDescent="0.25">
      <c r="A58" s="47">
        <v>27</v>
      </c>
      <c r="B58" s="62" t="s">
        <v>260</v>
      </c>
      <c r="C58" s="42" t="s">
        <v>9</v>
      </c>
      <c r="D58" s="103"/>
      <c r="E58" s="103"/>
      <c r="F58" s="104"/>
      <c r="G58" s="105"/>
      <c r="H58" s="51">
        <v>19.8</v>
      </c>
      <c r="I58" s="51">
        <v>31.4</v>
      </c>
      <c r="J58" s="43">
        <f t="shared" si="4"/>
        <v>11.599999999999998</v>
      </c>
      <c r="K58" s="169">
        <f t="shared" si="6"/>
        <v>1.5858585858585856</v>
      </c>
      <c r="L58" s="182"/>
      <c r="M58" s="105"/>
      <c r="N58" s="106"/>
      <c r="O58" s="124"/>
      <c r="P58" s="7"/>
      <c r="Q58" s="7"/>
      <c r="R58" s="7"/>
      <c r="S58" s="7"/>
      <c r="T58" s="8"/>
      <c r="U58" s="8"/>
      <c r="V58"/>
    </row>
    <row r="59" spans="1:22" ht="165.75" customHeight="1" x14ac:dyDescent="0.25">
      <c r="A59" s="47">
        <v>28</v>
      </c>
      <c r="B59" s="53" t="s">
        <v>261</v>
      </c>
      <c r="C59" s="42" t="s">
        <v>9</v>
      </c>
      <c r="D59" s="103"/>
      <c r="E59" s="103"/>
      <c r="F59" s="104"/>
      <c r="G59" s="105"/>
      <c r="H59" s="51">
        <v>49</v>
      </c>
      <c r="I59" s="51">
        <v>69.7</v>
      </c>
      <c r="J59" s="43">
        <f t="shared" si="4"/>
        <v>20.700000000000003</v>
      </c>
      <c r="K59" s="169">
        <f t="shared" si="6"/>
        <v>1.4224489795918367</v>
      </c>
      <c r="L59" s="182"/>
      <c r="M59" s="105"/>
      <c r="N59" s="106"/>
      <c r="O59" s="124"/>
      <c r="P59" s="7"/>
      <c r="Q59" s="7"/>
      <c r="R59" s="7"/>
      <c r="S59" s="7"/>
      <c r="T59" s="8"/>
      <c r="U59" s="8"/>
      <c r="V59"/>
    </row>
    <row r="60" spans="1:22" s="120" customFormat="1" x14ac:dyDescent="0.25">
      <c r="A60" s="47"/>
      <c r="B60" s="132" t="s">
        <v>40</v>
      </c>
      <c r="C60" s="47" t="s">
        <v>9</v>
      </c>
      <c r="D60" s="133"/>
      <c r="E60" s="133"/>
      <c r="F60" s="133"/>
      <c r="G60" s="134"/>
      <c r="H60" s="135">
        <v>55</v>
      </c>
      <c r="I60" s="135">
        <v>91.7</v>
      </c>
      <c r="J60" s="15">
        <f t="shared" si="4"/>
        <v>36.700000000000003</v>
      </c>
      <c r="K60" s="170">
        <f t="shared" si="6"/>
        <v>1.6672727272727272</v>
      </c>
      <c r="L60" s="182"/>
      <c r="M60" s="134"/>
      <c r="N60" s="136"/>
      <c r="O60" s="126"/>
      <c r="P60" s="119"/>
      <c r="Q60" s="119"/>
      <c r="R60" s="119"/>
      <c r="S60" s="119"/>
    </row>
    <row r="61" spans="1:22" ht="126" x14ac:dyDescent="0.25">
      <c r="A61" s="47">
        <v>29</v>
      </c>
      <c r="B61" s="53" t="s">
        <v>262</v>
      </c>
      <c r="C61" s="42" t="s">
        <v>9</v>
      </c>
      <c r="D61" s="103"/>
      <c r="E61" s="103"/>
      <c r="F61" s="104"/>
      <c r="G61" s="105"/>
      <c r="H61" s="51">
        <v>100</v>
      </c>
      <c r="I61" s="51">
        <v>100</v>
      </c>
      <c r="J61" s="43">
        <f t="shared" si="4"/>
        <v>0</v>
      </c>
      <c r="K61" s="169">
        <f t="shared" si="6"/>
        <v>1</v>
      </c>
      <c r="L61" s="182"/>
      <c r="M61" s="105"/>
      <c r="N61" s="106"/>
      <c r="O61" s="124"/>
      <c r="P61" s="7"/>
      <c r="Q61" s="7"/>
      <c r="R61" s="7"/>
      <c r="S61" s="7"/>
      <c r="T61" s="8"/>
      <c r="U61" s="8"/>
      <c r="V61"/>
    </row>
    <row r="62" spans="1:22" ht="343.5" customHeight="1" x14ac:dyDescent="0.25">
      <c r="A62" s="47">
        <v>30</v>
      </c>
      <c r="B62" s="53" t="s">
        <v>263</v>
      </c>
      <c r="C62" s="42" t="s">
        <v>9</v>
      </c>
      <c r="D62" s="103"/>
      <c r="E62" s="103"/>
      <c r="F62" s="104"/>
      <c r="G62" s="105"/>
      <c r="H62" s="51">
        <v>15</v>
      </c>
      <c r="I62" s="51">
        <v>8.4</v>
      </c>
      <c r="J62" s="43">
        <f t="shared" si="4"/>
        <v>-6.6</v>
      </c>
      <c r="K62" s="169">
        <f t="shared" si="6"/>
        <v>0.56000000000000005</v>
      </c>
      <c r="L62" s="182"/>
      <c r="M62" s="105"/>
      <c r="N62" s="156" t="s">
        <v>332</v>
      </c>
      <c r="O62" s="124"/>
      <c r="P62" s="7"/>
      <c r="Q62" s="7"/>
      <c r="R62" s="7"/>
      <c r="S62" s="7"/>
      <c r="T62" s="8"/>
      <c r="U62" s="8"/>
      <c r="V62"/>
    </row>
    <row r="63" spans="1:22" ht="47.25" x14ac:dyDescent="0.25">
      <c r="A63" s="47">
        <v>31</v>
      </c>
      <c r="B63" s="9" t="s">
        <v>264</v>
      </c>
      <c r="C63" s="46" t="s">
        <v>10</v>
      </c>
      <c r="D63" s="103"/>
      <c r="E63" s="103"/>
      <c r="F63" s="104"/>
      <c r="G63" s="105"/>
      <c r="H63" s="51">
        <v>75</v>
      </c>
      <c r="I63" s="51">
        <v>75</v>
      </c>
      <c r="J63" s="43">
        <f t="shared" si="4"/>
        <v>0</v>
      </c>
      <c r="K63" s="169">
        <f t="shared" si="6"/>
        <v>1</v>
      </c>
      <c r="L63" s="182"/>
      <c r="M63" s="105"/>
      <c r="N63" s="106"/>
      <c r="O63" s="124"/>
      <c r="P63" s="7"/>
      <c r="Q63" s="7"/>
      <c r="R63" s="7"/>
      <c r="S63" s="7"/>
      <c r="T63" s="8"/>
      <c r="U63" s="8"/>
      <c r="V63"/>
    </row>
    <row r="64" spans="1:22" ht="63" x14ac:dyDescent="0.25">
      <c r="A64" s="47">
        <v>32</v>
      </c>
      <c r="B64" s="9" t="s">
        <v>265</v>
      </c>
      <c r="C64" s="41" t="s">
        <v>13</v>
      </c>
      <c r="D64" s="103"/>
      <c r="E64" s="103"/>
      <c r="F64" s="104"/>
      <c r="G64" s="105"/>
      <c r="H64" s="51">
        <v>11479</v>
      </c>
      <c r="I64" s="51">
        <v>14444</v>
      </c>
      <c r="J64" s="43">
        <f t="shared" ref="J64:J65" si="7">I64-H64</f>
        <v>2965</v>
      </c>
      <c r="K64" s="169">
        <f>I64/H64</f>
        <v>1.2582977611290183</v>
      </c>
      <c r="L64" s="182"/>
      <c r="M64" s="105"/>
      <c r="N64" s="106"/>
      <c r="O64" s="124"/>
      <c r="P64" s="7"/>
      <c r="Q64" s="7"/>
      <c r="R64" s="7"/>
      <c r="S64" s="7"/>
      <c r="T64" s="8"/>
      <c r="U64" s="8"/>
      <c r="V64"/>
    </row>
    <row r="65" spans="1:22" ht="47.25" x14ac:dyDescent="0.25">
      <c r="A65" s="15">
        <v>33</v>
      </c>
      <c r="B65" s="62" t="s">
        <v>266</v>
      </c>
      <c r="C65" s="41" t="s">
        <v>13</v>
      </c>
      <c r="D65" s="103"/>
      <c r="E65" s="103"/>
      <c r="F65" s="104"/>
      <c r="G65" s="105"/>
      <c r="H65" s="146">
        <v>110</v>
      </c>
      <c r="I65" s="51">
        <v>142</v>
      </c>
      <c r="J65" s="43">
        <f t="shared" si="7"/>
        <v>32</v>
      </c>
      <c r="K65" s="169">
        <f>I65/H65</f>
        <v>1.290909090909091</v>
      </c>
      <c r="L65" s="183"/>
      <c r="M65" s="105"/>
      <c r="N65" s="106"/>
      <c r="O65" s="124"/>
      <c r="P65" s="7"/>
      <c r="Q65" s="7"/>
      <c r="R65" s="7"/>
      <c r="S65" s="7"/>
      <c r="T65" s="8"/>
      <c r="U65" s="8"/>
      <c r="V65"/>
    </row>
    <row r="66" spans="1:22" ht="61.5" customHeight="1" x14ac:dyDescent="0.2">
      <c r="A66" s="208" t="s">
        <v>111</v>
      </c>
      <c r="B66" s="218"/>
      <c r="C66" s="209"/>
      <c r="D66" s="209"/>
      <c r="E66" s="209"/>
      <c r="F66" s="209"/>
      <c r="G66" s="209"/>
      <c r="H66" s="218"/>
      <c r="I66" s="209"/>
      <c r="J66" s="209"/>
      <c r="K66" s="209"/>
      <c r="L66" s="209"/>
      <c r="M66" s="209"/>
      <c r="N66" s="210"/>
      <c r="O66" s="124"/>
      <c r="P66" s="7"/>
      <c r="Q66" s="7"/>
      <c r="R66" s="7"/>
      <c r="S66" s="8"/>
      <c r="T66" s="8"/>
      <c r="U66" s="8"/>
      <c r="V66"/>
    </row>
    <row r="67" spans="1:22" ht="94.5" x14ac:dyDescent="0.25">
      <c r="A67" s="55">
        <v>34</v>
      </c>
      <c r="B67" s="70" t="s">
        <v>113</v>
      </c>
      <c r="C67" s="41" t="s">
        <v>112</v>
      </c>
      <c r="D67" s="42"/>
      <c r="E67" s="42"/>
      <c r="F67" s="43"/>
      <c r="G67" s="48"/>
      <c r="H67" s="43">
        <v>54</v>
      </c>
      <c r="I67" s="45">
        <v>208</v>
      </c>
      <c r="J67" s="43">
        <f>I67-H67</f>
        <v>154</v>
      </c>
      <c r="K67" s="33" t="s">
        <v>267</v>
      </c>
      <c r="L67" s="181" t="s">
        <v>58</v>
      </c>
      <c r="M67" s="30" t="s">
        <v>60</v>
      </c>
      <c r="N67" s="10"/>
      <c r="O67" s="124"/>
      <c r="P67" s="7"/>
      <c r="Q67" s="7"/>
      <c r="R67" s="7"/>
      <c r="S67" s="8"/>
      <c r="T67" s="8"/>
      <c r="U67" s="8"/>
      <c r="V67"/>
    </row>
    <row r="68" spans="1:22" ht="280.5" customHeight="1" x14ac:dyDescent="0.2">
      <c r="A68" s="55">
        <v>35</v>
      </c>
      <c r="B68" s="70" t="s">
        <v>42</v>
      </c>
      <c r="C68" s="41" t="s">
        <v>9</v>
      </c>
      <c r="D68" s="42"/>
      <c r="E68" s="42"/>
      <c r="F68" s="43"/>
      <c r="G68" s="48"/>
      <c r="H68" s="43">
        <v>100</v>
      </c>
      <c r="I68" s="45">
        <v>100</v>
      </c>
      <c r="J68" s="43">
        <f>I68-H68</f>
        <v>0</v>
      </c>
      <c r="K68" s="169">
        <f>I68/H68</f>
        <v>1</v>
      </c>
      <c r="L68" s="182"/>
      <c r="M68" s="30" t="s">
        <v>60</v>
      </c>
      <c r="N68" s="12"/>
      <c r="O68" s="124"/>
      <c r="P68" s="7"/>
      <c r="Q68" s="7"/>
      <c r="R68" s="7"/>
      <c r="S68" s="8"/>
      <c r="T68" s="8"/>
      <c r="U68" s="8"/>
      <c r="V68"/>
    </row>
    <row r="69" spans="1:22" ht="47.25" x14ac:dyDescent="0.25">
      <c r="A69" s="55">
        <v>36</v>
      </c>
      <c r="B69" s="70" t="s">
        <v>114</v>
      </c>
      <c r="C69" s="41" t="s">
        <v>9</v>
      </c>
      <c r="D69" s="42"/>
      <c r="E69" s="42"/>
      <c r="F69" s="43"/>
      <c r="G69" s="48"/>
      <c r="H69" s="43">
        <v>100</v>
      </c>
      <c r="I69" s="45">
        <v>100</v>
      </c>
      <c r="J69" s="43">
        <f>I69-H69</f>
        <v>0</v>
      </c>
      <c r="K69" s="169">
        <f>I69/H69</f>
        <v>1</v>
      </c>
      <c r="L69" s="182"/>
      <c r="M69" s="28" t="s">
        <v>62</v>
      </c>
      <c r="N69" s="10"/>
      <c r="O69" s="124"/>
      <c r="P69" s="7"/>
      <c r="Q69" s="7"/>
      <c r="R69" s="7"/>
      <c r="S69" s="8"/>
      <c r="T69" s="8"/>
      <c r="U69" s="8"/>
      <c r="V69"/>
    </row>
    <row r="70" spans="1:22" ht="30" hidden="1" x14ac:dyDescent="0.25">
      <c r="A70" s="15"/>
      <c r="B70" s="56"/>
      <c r="C70" s="4"/>
      <c r="D70" s="4"/>
      <c r="E70" s="4"/>
      <c r="F70" s="4"/>
      <c r="G70" s="5"/>
      <c r="H70" s="39"/>
      <c r="I70" s="27"/>
      <c r="J70" s="4">
        <f>I70-H70</f>
        <v>0</v>
      </c>
      <c r="K70" s="5" t="e">
        <f>I70/H70</f>
        <v>#DIV/0!</v>
      </c>
      <c r="L70" s="183"/>
      <c r="M70" s="28" t="s">
        <v>62</v>
      </c>
      <c r="N70" s="11"/>
      <c r="O70" s="124"/>
      <c r="P70" s="7"/>
      <c r="Q70" s="7"/>
      <c r="R70" s="7"/>
      <c r="S70" s="8"/>
      <c r="T70" s="8"/>
      <c r="U70" s="8"/>
      <c r="V70"/>
    </row>
    <row r="71" spans="1:22" ht="37.5" customHeight="1" x14ac:dyDescent="0.2">
      <c r="A71" s="194" t="s">
        <v>115</v>
      </c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6"/>
      <c r="O71" s="124"/>
      <c r="P71" s="7"/>
      <c r="Q71" s="7"/>
      <c r="R71" s="7"/>
      <c r="S71" s="8"/>
      <c r="T71" s="8"/>
      <c r="U71" s="8"/>
      <c r="V71"/>
    </row>
    <row r="72" spans="1:22" ht="66.75" customHeight="1" x14ac:dyDescent="0.2">
      <c r="A72" s="47">
        <v>37</v>
      </c>
      <c r="B72" s="107" t="s">
        <v>268</v>
      </c>
      <c r="C72" s="41" t="s">
        <v>26</v>
      </c>
      <c r="D72" s="42"/>
      <c r="E72" s="42"/>
      <c r="F72" s="43"/>
      <c r="G72" s="48"/>
      <c r="H72" s="110">
        <v>7</v>
      </c>
      <c r="I72" s="111">
        <v>7.6369999999999996</v>
      </c>
      <c r="J72" s="43">
        <f t="shared" ref="J72:J80" si="8">I72-H72</f>
        <v>0.63699999999999957</v>
      </c>
      <c r="K72" s="169">
        <f t="shared" ref="K72:K79" si="9">I72/H72</f>
        <v>1.091</v>
      </c>
      <c r="L72" s="188" t="s">
        <v>64</v>
      </c>
      <c r="M72" s="28" t="s">
        <v>59</v>
      </c>
      <c r="N72" s="62"/>
      <c r="O72" s="124"/>
      <c r="P72" s="7"/>
      <c r="Q72" s="7"/>
      <c r="R72" s="7"/>
      <c r="S72" s="8"/>
      <c r="T72" s="8"/>
      <c r="U72" s="8"/>
      <c r="V72"/>
    </row>
    <row r="73" spans="1:22" ht="171.75" customHeight="1" x14ac:dyDescent="0.2">
      <c r="A73" s="47">
        <v>38</v>
      </c>
      <c r="B73" s="78" t="s">
        <v>116</v>
      </c>
      <c r="C73" s="41" t="s">
        <v>12</v>
      </c>
      <c r="D73" s="42"/>
      <c r="E73" s="42"/>
      <c r="F73" s="43"/>
      <c r="G73" s="48"/>
      <c r="H73" s="154">
        <v>1</v>
      </c>
      <c r="I73" s="102">
        <v>1</v>
      </c>
      <c r="J73" s="43">
        <f t="shared" si="8"/>
        <v>0</v>
      </c>
      <c r="K73" s="169">
        <f t="shared" si="9"/>
        <v>1</v>
      </c>
      <c r="L73" s="189"/>
      <c r="M73" s="28"/>
      <c r="N73" s="62"/>
      <c r="O73" s="7"/>
      <c r="P73" s="7"/>
      <c r="R73" s="7"/>
      <c r="S73" s="8"/>
      <c r="T73" s="8"/>
      <c r="U73" s="8"/>
      <c r="V73"/>
    </row>
    <row r="74" spans="1:22" ht="157.5" customHeight="1" x14ac:dyDescent="0.2">
      <c r="A74" s="47">
        <v>39</v>
      </c>
      <c r="B74" s="78" t="s">
        <v>117</v>
      </c>
      <c r="C74" s="41" t="s">
        <v>12</v>
      </c>
      <c r="D74" s="42"/>
      <c r="E74" s="42"/>
      <c r="F74" s="43"/>
      <c r="G74" s="48"/>
      <c r="H74" s="99">
        <v>5</v>
      </c>
      <c r="I74" s="45">
        <v>5</v>
      </c>
      <c r="J74" s="43">
        <f t="shared" si="8"/>
        <v>0</v>
      </c>
      <c r="K74" s="169">
        <f t="shared" si="9"/>
        <v>1</v>
      </c>
      <c r="L74" s="189"/>
      <c r="M74" s="28"/>
      <c r="N74" s="62"/>
      <c r="O74" s="124"/>
      <c r="P74" s="7"/>
      <c r="Q74" s="7"/>
      <c r="R74" s="7"/>
      <c r="S74" s="8"/>
      <c r="T74" s="8"/>
      <c r="U74" s="8"/>
      <c r="V74"/>
    </row>
    <row r="75" spans="1:22" ht="123.75" hidden="1" customHeight="1" x14ac:dyDescent="0.25">
      <c r="A75" s="47">
        <v>59</v>
      </c>
      <c r="B75" s="78" t="s">
        <v>118</v>
      </c>
      <c r="C75" s="46" t="s">
        <v>10</v>
      </c>
      <c r="D75" s="43"/>
      <c r="E75" s="43"/>
      <c r="F75" s="43"/>
      <c r="G75" s="48"/>
      <c r="H75" s="80">
        <v>0</v>
      </c>
      <c r="I75" s="52">
        <v>0</v>
      </c>
      <c r="J75" s="43">
        <f t="shared" si="8"/>
        <v>0</v>
      </c>
      <c r="K75" s="169" t="e">
        <f t="shared" si="9"/>
        <v>#DIV/0!</v>
      </c>
      <c r="L75" s="189"/>
      <c r="M75" s="28" t="s">
        <v>62</v>
      </c>
      <c r="N75" s="4"/>
      <c r="O75" s="124"/>
      <c r="P75" s="7"/>
      <c r="Q75" s="7"/>
      <c r="R75" s="7"/>
      <c r="S75" s="8"/>
      <c r="T75" s="8"/>
      <c r="U75" s="8"/>
      <c r="V75"/>
    </row>
    <row r="76" spans="1:22" ht="123.75" hidden="1" customHeight="1" x14ac:dyDescent="0.2">
      <c r="A76" s="47">
        <v>40</v>
      </c>
      <c r="B76" s="107" t="s">
        <v>269</v>
      </c>
      <c r="C76" s="46" t="s">
        <v>10</v>
      </c>
      <c r="D76" s="43"/>
      <c r="E76" s="43"/>
      <c r="F76" s="43"/>
      <c r="G76" s="48"/>
      <c r="H76" s="155">
        <v>0</v>
      </c>
      <c r="I76" s="116">
        <v>0</v>
      </c>
      <c r="J76" s="43">
        <f t="shared" si="8"/>
        <v>0</v>
      </c>
      <c r="K76" s="169" t="e">
        <f t="shared" si="9"/>
        <v>#DIV/0!</v>
      </c>
      <c r="L76" s="189"/>
      <c r="M76" s="28"/>
      <c r="N76" s="53"/>
      <c r="O76" s="7"/>
      <c r="P76" s="7"/>
      <c r="R76" s="7"/>
      <c r="S76" s="8"/>
      <c r="T76" s="8"/>
      <c r="U76" s="8"/>
      <c r="V76"/>
    </row>
    <row r="77" spans="1:22" ht="123.75" customHeight="1" x14ac:dyDescent="0.2">
      <c r="A77" s="47">
        <v>40</v>
      </c>
      <c r="B77" s="107" t="s">
        <v>269</v>
      </c>
      <c r="C77" s="46" t="s">
        <v>10</v>
      </c>
      <c r="D77" s="43"/>
      <c r="E77" s="43"/>
      <c r="F77" s="43"/>
      <c r="G77" s="48"/>
      <c r="H77" s="155">
        <v>2</v>
      </c>
      <c r="I77" s="116">
        <v>0</v>
      </c>
      <c r="J77" s="43">
        <f t="shared" si="8"/>
        <v>-2</v>
      </c>
      <c r="K77" s="169">
        <f t="shared" si="9"/>
        <v>0</v>
      </c>
      <c r="L77" s="189"/>
      <c r="M77" s="28"/>
      <c r="N77" s="53" t="s">
        <v>339</v>
      </c>
      <c r="O77" s="7"/>
      <c r="P77" s="7"/>
      <c r="R77" s="7"/>
      <c r="S77" s="8"/>
      <c r="T77" s="8"/>
      <c r="U77" s="8"/>
      <c r="V77"/>
    </row>
    <row r="78" spans="1:22" ht="130.5" customHeight="1" x14ac:dyDescent="0.2">
      <c r="A78" s="47">
        <v>41</v>
      </c>
      <c r="B78" s="78" t="s">
        <v>119</v>
      </c>
      <c r="C78" s="46" t="s">
        <v>11</v>
      </c>
      <c r="D78" s="43"/>
      <c r="E78" s="43"/>
      <c r="F78" s="43"/>
      <c r="G78" s="33"/>
      <c r="H78" s="50">
        <v>131.07</v>
      </c>
      <c r="I78" s="51">
        <v>211.3</v>
      </c>
      <c r="J78" s="43">
        <f t="shared" si="8"/>
        <v>80.230000000000018</v>
      </c>
      <c r="K78" s="169">
        <f t="shared" si="9"/>
        <v>1.6121156633859772</v>
      </c>
      <c r="L78" s="189"/>
      <c r="M78" s="28" t="s">
        <v>59</v>
      </c>
      <c r="N78" s="53"/>
      <c r="O78" s="124"/>
      <c r="P78" s="7"/>
      <c r="Q78" s="7"/>
      <c r="R78" s="7"/>
      <c r="S78" s="8"/>
      <c r="T78" s="8"/>
      <c r="U78" s="8"/>
      <c r="V78"/>
    </row>
    <row r="79" spans="1:22" ht="63" x14ac:dyDescent="0.25">
      <c r="A79" s="47">
        <v>42</v>
      </c>
      <c r="B79" s="78" t="s">
        <v>33</v>
      </c>
      <c r="C79" s="46" t="s">
        <v>10</v>
      </c>
      <c r="D79" s="43"/>
      <c r="E79" s="43"/>
      <c r="F79" s="43"/>
      <c r="G79" s="33"/>
      <c r="H79" s="59">
        <v>2</v>
      </c>
      <c r="I79" s="59">
        <v>2</v>
      </c>
      <c r="J79" s="43">
        <f t="shared" si="8"/>
        <v>0</v>
      </c>
      <c r="K79" s="169">
        <f t="shared" si="9"/>
        <v>1</v>
      </c>
      <c r="L79" s="189"/>
      <c r="M79" s="30" t="s">
        <v>57</v>
      </c>
      <c r="N79" s="4"/>
      <c r="O79" s="124"/>
      <c r="P79" s="7"/>
      <c r="Q79" s="7"/>
      <c r="R79" s="7"/>
      <c r="S79" s="8"/>
      <c r="T79" s="8"/>
      <c r="U79" s="8"/>
      <c r="V79"/>
    </row>
    <row r="80" spans="1:22" s="120" customFormat="1" ht="78.75" hidden="1" x14ac:dyDescent="0.25">
      <c r="A80" s="47">
        <v>47</v>
      </c>
      <c r="B80" s="137" t="s">
        <v>32</v>
      </c>
      <c r="C80" s="64" t="s">
        <v>13</v>
      </c>
      <c r="D80" s="47"/>
      <c r="E80" s="47"/>
      <c r="F80" s="47"/>
      <c r="G80" s="117"/>
      <c r="H80" s="121">
        <v>0</v>
      </c>
      <c r="I80" s="121">
        <v>0</v>
      </c>
      <c r="J80" s="47">
        <f t="shared" si="8"/>
        <v>0</v>
      </c>
      <c r="K80" s="117" t="s">
        <v>57</v>
      </c>
      <c r="L80" s="190"/>
      <c r="M80" s="138"/>
      <c r="N80" s="15"/>
      <c r="O80" s="126"/>
      <c r="P80" s="119"/>
      <c r="Q80" s="119"/>
      <c r="R80" s="119"/>
    </row>
    <row r="81" spans="1:22" ht="38.25" customHeight="1" x14ac:dyDescent="0.2">
      <c r="A81" s="208" t="s">
        <v>120</v>
      </c>
      <c r="B81" s="219"/>
      <c r="C81" s="216"/>
      <c r="D81" s="216"/>
      <c r="E81" s="216"/>
      <c r="F81" s="216"/>
      <c r="G81" s="216"/>
      <c r="H81" s="219"/>
      <c r="I81" s="216"/>
      <c r="J81" s="216"/>
      <c r="K81" s="216"/>
      <c r="L81" s="216"/>
      <c r="M81" s="216"/>
      <c r="N81" s="217"/>
      <c r="O81" s="124"/>
      <c r="P81" s="7"/>
      <c r="Q81" s="7"/>
      <c r="R81" s="7"/>
      <c r="S81" s="8"/>
      <c r="T81" s="8"/>
      <c r="U81" s="8"/>
      <c r="V81"/>
    </row>
    <row r="82" spans="1:22" ht="148.5" customHeight="1" x14ac:dyDescent="0.25">
      <c r="A82" s="47">
        <v>43</v>
      </c>
      <c r="B82" s="53" t="s">
        <v>271</v>
      </c>
      <c r="C82" s="41" t="s">
        <v>9</v>
      </c>
      <c r="D82" s="42"/>
      <c r="E82" s="42"/>
      <c r="F82" s="43"/>
      <c r="G82" s="33"/>
      <c r="H82" s="77">
        <v>5</v>
      </c>
      <c r="I82" s="45">
        <v>5</v>
      </c>
      <c r="J82" s="43">
        <f>I82-H82</f>
        <v>0</v>
      </c>
      <c r="K82" s="169">
        <f>I82/H82</f>
        <v>1</v>
      </c>
      <c r="L82" s="188" t="s">
        <v>323</v>
      </c>
      <c r="M82" s="28" t="s">
        <v>59</v>
      </c>
      <c r="N82" s="10"/>
      <c r="O82" s="124"/>
      <c r="P82" s="7"/>
      <c r="Q82" s="7"/>
      <c r="R82" s="7"/>
      <c r="S82" s="8"/>
      <c r="T82" s="8"/>
      <c r="U82" s="8"/>
      <c r="V82"/>
    </row>
    <row r="83" spans="1:22" ht="53.25" customHeight="1" x14ac:dyDescent="0.25">
      <c r="A83" s="47">
        <v>44</v>
      </c>
      <c r="B83" s="70" t="s">
        <v>121</v>
      </c>
      <c r="C83" s="41" t="s">
        <v>19</v>
      </c>
      <c r="D83" s="42"/>
      <c r="E83" s="42"/>
      <c r="F83" s="43"/>
      <c r="G83" s="33"/>
      <c r="H83" s="77">
        <v>0.155</v>
      </c>
      <c r="I83" s="111">
        <v>0.151</v>
      </c>
      <c r="J83" s="43">
        <f t="shared" ref="J83:J117" si="10">I83-H83</f>
        <v>-4.0000000000000036E-3</v>
      </c>
      <c r="K83" s="169">
        <f t="shared" ref="K83:K114" si="11">I83/H83</f>
        <v>0.97419354838709671</v>
      </c>
      <c r="L83" s="189"/>
      <c r="M83" s="28"/>
      <c r="N83" s="10" t="s">
        <v>18</v>
      </c>
      <c r="O83" s="124"/>
      <c r="P83" s="7"/>
      <c r="Q83" s="7"/>
      <c r="R83" s="7"/>
      <c r="S83" s="8"/>
      <c r="T83" s="8"/>
      <c r="U83" s="8"/>
      <c r="V83"/>
    </row>
    <row r="84" spans="1:22" ht="63" x14ac:dyDescent="0.25">
      <c r="A84" s="47">
        <v>45</v>
      </c>
      <c r="B84" s="70" t="s">
        <v>272</v>
      </c>
      <c r="C84" s="41" t="s">
        <v>20</v>
      </c>
      <c r="D84" s="42"/>
      <c r="E84" s="42"/>
      <c r="F84" s="43"/>
      <c r="G84" s="33"/>
      <c r="H84" s="77">
        <v>0.59</v>
      </c>
      <c r="I84" s="45">
        <v>0.54</v>
      </c>
      <c r="J84" s="43">
        <f t="shared" si="10"/>
        <v>-4.9999999999999933E-2</v>
      </c>
      <c r="K84" s="169">
        <f t="shared" si="11"/>
        <v>0.91525423728813571</v>
      </c>
      <c r="L84" s="189"/>
      <c r="M84" s="28"/>
      <c r="N84" s="10" t="s">
        <v>18</v>
      </c>
      <c r="O84" s="124"/>
      <c r="P84" s="7"/>
      <c r="Q84" s="7"/>
      <c r="R84" s="7"/>
      <c r="S84" s="8"/>
      <c r="T84" s="8"/>
      <c r="U84" s="8"/>
      <c r="V84"/>
    </row>
    <row r="85" spans="1:22" ht="47.25" x14ac:dyDescent="0.25">
      <c r="A85" s="47">
        <v>46</v>
      </c>
      <c r="B85" s="70" t="s">
        <v>122</v>
      </c>
      <c r="C85" s="41" t="s">
        <v>9</v>
      </c>
      <c r="D85" s="42"/>
      <c r="E85" s="42"/>
      <c r="F85" s="43"/>
      <c r="G85" s="33"/>
      <c r="H85" s="112">
        <v>26.2</v>
      </c>
      <c r="I85" s="45">
        <v>25.11</v>
      </c>
      <c r="J85" s="43">
        <f t="shared" si="10"/>
        <v>-1.0899999999999999</v>
      </c>
      <c r="K85" s="169">
        <f t="shared" si="11"/>
        <v>0.9583969465648855</v>
      </c>
      <c r="L85" s="189"/>
      <c r="M85" s="28"/>
      <c r="N85" s="10" t="s">
        <v>18</v>
      </c>
      <c r="O85" s="124"/>
      <c r="P85" s="7"/>
      <c r="Q85" s="7"/>
      <c r="R85" s="7"/>
      <c r="S85" s="8"/>
      <c r="T85" s="8"/>
      <c r="U85" s="8"/>
      <c r="V85"/>
    </row>
    <row r="86" spans="1:22" ht="189" x14ac:dyDescent="0.25">
      <c r="A86" s="47">
        <v>47</v>
      </c>
      <c r="B86" s="73" t="s">
        <v>123</v>
      </c>
      <c r="C86" s="41" t="s">
        <v>9</v>
      </c>
      <c r="D86" s="42"/>
      <c r="E86" s="42"/>
      <c r="F86" s="43"/>
      <c r="G86" s="33"/>
      <c r="H86" s="79">
        <v>96.3</v>
      </c>
      <c r="I86" s="45">
        <v>100</v>
      </c>
      <c r="J86" s="43">
        <f t="shared" si="10"/>
        <v>3.7000000000000028</v>
      </c>
      <c r="K86" s="169">
        <f t="shared" si="11"/>
        <v>1.0384215991692627</v>
      </c>
      <c r="L86" s="189"/>
      <c r="M86" s="28"/>
      <c r="N86" s="4" t="s">
        <v>273</v>
      </c>
      <c r="O86" s="124"/>
      <c r="P86" s="7"/>
      <c r="Q86" s="7"/>
      <c r="R86" s="7"/>
      <c r="S86" s="8"/>
      <c r="T86" s="8"/>
      <c r="U86" s="8"/>
      <c r="V86"/>
    </row>
    <row r="87" spans="1:22" ht="47.25" x14ac:dyDescent="0.25">
      <c r="A87" s="47">
        <v>48</v>
      </c>
      <c r="B87" s="70" t="s">
        <v>124</v>
      </c>
      <c r="C87" s="41" t="s">
        <v>9</v>
      </c>
      <c r="D87" s="42"/>
      <c r="E87" s="42"/>
      <c r="F87" s="43"/>
      <c r="G87" s="33"/>
      <c r="H87" s="77">
        <v>9.51</v>
      </c>
      <c r="I87" s="45">
        <v>8.93</v>
      </c>
      <c r="J87" s="43">
        <f t="shared" si="10"/>
        <v>-0.58000000000000007</v>
      </c>
      <c r="K87" s="169">
        <f t="shared" si="11"/>
        <v>0.93901156677181918</v>
      </c>
      <c r="L87" s="189"/>
      <c r="M87" s="28"/>
      <c r="N87" s="10" t="s">
        <v>18</v>
      </c>
      <c r="O87" s="124"/>
      <c r="P87" s="7"/>
      <c r="Q87" s="7"/>
      <c r="R87" s="7"/>
      <c r="S87" s="8"/>
      <c r="T87" s="8"/>
      <c r="U87" s="8"/>
      <c r="V87"/>
    </row>
    <row r="88" spans="1:22" ht="63" x14ac:dyDescent="0.25">
      <c r="A88" s="47">
        <v>49</v>
      </c>
      <c r="B88" s="73" t="s">
        <v>125</v>
      </c>
      <c r="C88" s="41" t="s">
        <v>23</v>
      </c>
      <c r="D88" s="42"/>
      <c r="E88" s="42"/>
      <c r="F88" s="43"/>
      <c r="G88" s="33"/>
      <c r="H88" s="79">
        <v>1.04</v>
      </c>
      <c r="I88" s="45">
        <v>0.74</v>
      </c>
      <c r="J88" s="43">
        <f t="shared" si="10"/>
        <v>-0.30000000000000004</v>
      </c>
      <c r="K88" s="169">
        <f t="shared" si="11"/>
        <v>0.71153846153846145</v>
      </c>
      <c r="L88" s="189"/>
      <c r="M88" s="28"/>
      <c r="N88" s="10" t="s">
        <v>18</v>
      </c>
      <c r="O88" s="124"/>
      <c r="P88" s="7"/>
      <c r="Q88" s="7"/>
      <c r="R88" s="7"/>
      <c r="S88" s="8"/>
      <c r="T88" s="8"/>
      <c r="U88" s="8"/>
      <c r="V88"/>
    </row>
    <row r="89" spans="1:22" ht="47.25" x14ac:dyDescent="0.25">
      <c r="A89" s="47">
        <v>50</v>
      </c>
      <c r="B89" s="70" t="s">
        <v>126</v>
      </c>
      <c r="C89" s="41" t="s">
        <v>127</v>
      </c>
      <c r="D89" s="42"/>
      <c r="E89" s="42"/>
      <c r="F89" s="43"/>
      <c r="G89" s="33"/>
      <c r="H89" s="77">
        <v>0.82</v>
      </c>
      <c r="I89" s="45">
        <v>0.83</v>
      </c>
      <c r="J89" s="43">
        <f t="shared" si="10"/>
        <v>1.0000000000000009E-2</v>
      </c>
      <c r="K89" s="169">
        <f t="shared" si="11"/>
        <v>1.0121951219512195</v>
      </c>
      <c r="L89" s="189"/>
      <c r="M89" s="28"/>
      <c r="N89" s="10"/>
      <c r="O89" s="124"/>
      <c r="P89" s="7"/>
      <c r="Q89" s="7"/>
      <c r="R89" s="7"/>
      <c r="S89" s="8"/>
      <c r="T89" s="8"/>
      <c r="U89" s="8"/>
      <c r="V89"/>
    </row>
    <row r="90" spans="1:22" ht="47.25" x14ac:dyDescent="0.25">
      <c r="A90" s="47">
        <v>51</v>
      </c>
      <c r="B90" s="70" t="s">
        <v>128</v>
      </c>
      <c r="C90" s="41" t="s">
        <v>129</v>
      </c>
      <c r="D90" s="42"/>
      <c r="E90" s="42"/>
      <c r="F90" s="43"/>
      <c r="G90" s="33"/>
      <c r="H90" s="77">
        <v>46.69</v>
      </c>
      <c r="I90" s="45">
        <v>42.99</v>
      </c>
      <c r="J90" s="43">
        <f t="shared" si="10"/>
        <v>-3.6999999999999957</v>
      </c>
      <c r="K90" s="169">
        <f t="shared" si="11"/>
        <v>0.92075390875990581</v>
      </c>
      <c r="L90" s="189"/>
      <c r="M90" s="28"/>
      <c r="N90" s="10" t="s">
        <v>18</v>
      </c>
      <c r="O90" s="124"/>
      <c r="P90" s="7"/>
      <c r="Q90" s="7"/>
      <c r="R90" s="7"/>
      <c r="S90" s="8"/>
      <c r="T90" s="8"/>
      <c r="U90" s="8"/>
      <c r="V90"/>
    </row>
    <row r="91" spans="1:22" ht="47.25" x14ac:dyDescent="0.25">
      <c r="A91" s="47">
        <v>52</v>
      </c>
      <c r="B91" s="70" t="s">
        <v>130</v>
      </c>
      <c r="C91" s="41" t="s">
        <v>24</v>
      </c>
      <c r="D91" s="42"/>
      <c r="E91" s="42"/>
      <c r="F91" s="43"/>
      <c r="G91" s="33"/>
      <c r="H91" s="77">
        <v>0.26</v>
      </c>
      <c r="I91" s="45">
        <v>0.25</v>
      </c>
      <c r="J91" s="43">
        <f t="shared" si="10"/>
        <v>-1.0000000000000009E-2</v>
      </c>
      <c r="K91" s="169">
        <f t="shared" si="11"/>
        <v>0.96153846153846145</v>
      </c>
      <c r="L91" s="189"/>
      <c r="M91" s="28"/>
      <c r="N91" s="10" t="s">
        <v>18</v>
      </c>
      <c r="O91" s="124"/>
      <c r="P91" s="7"/>
      <c r="Q91" s="7"/>
      <c r="R91" s="7"/>
      <c r="S91" s="8"/>
      <c r="T91" s="8"/>
      <c r="U91" s="8"/>
      <c r="V91"/>
    </row>
    <row r="92" spans="1:22" ht="47.25" x14ac:dyDescent="0.25">
      <c r="A92" s="47">
        <v>53</v>
      </c>
      <c r="B92" s="70" t="s">
        <v>131</v>
      </c>
      <c r="C92" s="41" t="s">
        <v>133</v>
      </c>
      <c r="D92" s="42"/>
      <c r="E92" s="42"/>
      <c r="F92" s="43"/>
      <c r="G92" s="33"/>
      <c r="H92" s="77">
        <v>15.98</v>
      </c>
      <c r="I92" s="45">
        <v>14.1</v>
      </c>
      <c r="J92" s="43">
        <f t="shared" si="10"/>
        <v>-1.8800000000000008</v>
      </c>
      <c r="K92" s="169">
        <f t="shared" si="11"/>
        <v>0.88235294117647056</v>
      </c>
      <c r="L92" s="189"/>
      <c r="M92" s="28"/>
      <c r="N92" s="10" t="s">
        <v>18</v>
      </c>
      <c r="O92" s="124"/>
      <c r="P92" s="7"/>
      <c r="Q92" s="7"/>
      <c r="R92" s="7"/>
      <c r="S92" s="8"/>
      <c r="T92" s="8"/>
      <c r="U92" s="8"/>
      <c r="V92"/>
    </row>
    <row r="93" spans="1:22" ht="47.25" x14ac:dyDescent="0.25">
      <c r="A93" s="47">
        <v>54</v>
      </c>
      <c r="B93" s="73" t="s">
        <v>132</v>
      </c>
      <c r="C93" s="41" t="s">
        <v>133</v>
      </c>
      <c r="D93" s="42"/>
      <c r="E93" s="42"/>
      <c r="F93" s="43"/>
      <c r="G93" s="33"/>
      <c r="H93" s="79">
        <v>21.35</v>
      </c>
      <c r="I93" s="45">
        <v>18.98</v>
      </c>
      <c r="J93" s="43">
        <f t="shared" si="10"/>
        <v>-2.370000000000001</v>
      </c>
      <c r="K93" s="169">
        <f t="shared" si="11"/>
        <v>0.8889929742388758</v>
      </c>
      <c r="L93" s="189"/>
      <c r="M93" s="28"/>
      <c r="N93" s="10" t="s">
        <v>18</v>
      </c>
      <c r="O93" s="124"/>
      <c r="P93" s="7"/>
      <c r="Q93" s="7"/>
      <c r="R93" s="7"/>
      <c r="S93" s="8"/>
      <c r="T93" s="8"/>
      <c r="U93" s="8"/>
      <c r="V93"/>
    </row>
    <row r="94" spans="1:22" ht="31.5" x14ac:dyDescent="0.25">
      <c r="A94" s="47">
        <v>55</v>
      </c>
      <c r="B94" s="70" t="s">
        <v>134</v>
      </c>
      <c r="C94" s="41" t="s">
        <v>135</v>
      </c>
      <c r="D94" s="42"/>
      <c r="E94" s="42"/>
      <c r="F94" s="43"/>
      <c r="G94" s="33"/>
      <c r="H94" s="77">
        <v>0.04</v>
      </c>
      <c r="I94" s="45">
        <v>0.04</v>
      </c>
      <c r="J94" s="43">
        <f t="shared" si="10"/>
        <v>0</v>
      </c>
      <c r="K94" s="169">
        <f t="shared" si="11"/>
        <v>1</v>
      </c>
      <c r="L94" s="189"/>
      <c r="M94" s="28"/>
      <c r="N94" s="4"/>
      <c r="O94" s="124"/>
      <c r="P94" s="7"/>
      <c r="Q94" s="7"/>
      <c r="R94" s="7"/>
      <c r="S94" s="8"/>
      <c r="T94" s="8"/>
      <c r="U94" s="8"/>
      <c r="V94"/>
    </row>
    <row r="95" spans="1:22" ht="157.5" customHeight="1" x14ac:dyDescent="0.25">
      <c r="A95" s="47">
        <v>56</v>
      </c>
      <c r="B95" s="70" t="s">
        <v>136</v>
      </c>
      <c r="C95" s="41" t="s">
        <v>129</v>
      </c>
      <c r="D95" s="42"/>
      <c r="E95" s="42"/>
      <c r="F95" s="43"/>
      <c r="G95" s="33"/>
      <c r="H95" s="77">
        <v>30.64</v>
      </c>
      <c r="I95" s="45">
        <v>27.28</v>
      </c>
      <c r="J95" s="43">
        <f t="shared" si="10"/>
        <v>-3.3599999999999994</v>
      </c>
      <c r="K95" s="169">
        <f t="shared" si="11"/>
        <v>0.89033942558746737</v>
      </c>
      <c r="L95" s="189"/>
      <c r="M95" s="28"/>
      <c r="N95" s="10" t="s">
        <v>274</v>
      </c>
      <c r="O95" s="124"/>
      <c r="P95" s="7"/>
      <c r="Q95" s="7"/>
      <c r="R95" s="7"/>
      <c r="S95" s="8"/>
      <c r="T95" s="8"/>
      <c r="U95" s="8"/>
      <c r="V95"/>
    </row>
    <row r="96" spans="1:22" ht="128.25" customHeight="1" x14ac:dyDescent="0.25">
      <c r="A96" s="47">
        <v>57</v>
      </c>
      <c r="B96" s="70" t="s">
        <v>137</v>
      </c>
      <c r="C96" s="41" t="s">
        <v>24</v>
      </c>
      <c r="D96" s="42"/>
      <c r="E96" s="42"/>
      <c r="F96" s="43"/>
      <c r="G96" s="33"/>
      <c r="H96" s="77">
        <v>0.18</v>
      </c>
      <c r="I96" s="45">
        <v>0.18</v>
      </c>
      <c r="J96" s="43">
        <f t="shared" si="10"/>
        <v>0</v>
      </c>
      <c r="K96" s="169">
        <f t="shared" si="11"/>
        <v>1</v>
      </c>
      <c r="L96" s="189"/>
      <c r="M96" s="28"/>
      <c r="N96" s="10"/>
      <c r="O96" s="124"/>
      <c r="P96" s="7"/>
      <c r="Q96" s="7"/>
      <c r="R96" s="7"/>
      <c r="S96" s="8"/>
      <c r="T96" s="8"/>
      <c r="U96" s="8"/>
      <c r="V96"/>
    </row>
    <row r="97" spans="1:22" ht="63" x14ac:dyDescent="0.25">
      <c r="A97" s="47">
        <v>58</v>
      </c>
      <c r="B97" s="70" t="s">
        <v>138</v>
      </c>
      <c r="C97" s="41" t="s">
        <v>133</v>
      </c>
      <c r="D97" s="42"/>
      <c r="E97" s="42"/>
      <c r="F97" s="43"/>
      <c r="G97" s="33"/>
      <c r="H97" s="77">
        <v>13.45</v>
      </c>
      <c r="I97" s="45">
        <v>12.57</v>
      </c>
      <c r="J97" s="43">
        <f t="shared" si="10"/>
        <v>-0.87999999999999901</v>
      </c>
      <c r="K97" s="169">
        <f t="shared" si="11"/>
        <v>0.93457249070631976</v>
      </c>
      <c r="L97" s="189"/>
      <c r="M97" s="28"/>
      <c r="N97" s="10" t="s">
        <v>18</v>
      </c>
      <c r="O97" s="124"/>
      <c r="P97" s="7"/>
      <c r="Q97" s="7"/>
      <c r="R97" s="7"/>
      <c r="S97" s="8"/>
      <c r="T97" s="8"/>
      <c r="U97" s="8"/>
      <c r="V97"/>
    </row>
    <row r="98" spans="1:22" ht="126" x14ac:dyDescent="0.25">
      <c r="A98" s="47">
        <v>59</v>
      </c>
      <c r="B98" s="70" t="s">
        <v>139</v>
      </c>
      <c r="C98" s="41" t="s">
        <v>133</v>
      </c>
      <c r="D98" s="42"/>
      <c r="E98" s="42"/>
      <c r="F98" s="43"/>
      <c r="G98" s="33"/>
      <c r="H98" s="77">
        <v>27.87</v>
      </c>
      <c r="I98" s="45">
        <v>23.5</v>
      </c>
      <c r="J98" s="43">
        <f t="shared" si="10"/>
        <v>-4.370000000000001</v>
      </c>
      <c r="K98" s="169">
        <f>I98/H98</f>
        <v>0.84320057409400784</v>
      </c>
      <c r="L98" s="189"/>
      <c r="M98" s="28"/>
      <c r="N98" s="10" t="s">
        <v>275</v>
      </c>
      <c r="O98" s="124"/>
      <c r="P98" s="7"/>
      <c r="Q98" s="7"/>
      <c r="R98" s="7"/>
      <c r="S98" s="8"/>
      <c r="T98" s="8"/>
      <c r="U98" s="8"/>
      <c r="V98"/>
    </row>
    <row r="99" spans="1:22" ht="180.75" customHeight="1" x14ac:dyDescent="0.25">
      <c r="A99" s="47">
        <v>60</v>
      </c>
      <c r="B99" s="73" t="s">
        <v>140</v>
      </c>
      <c r="C99" s="41" t="s">
        <v>9</v>
      </c>
      <c r="D99" s="42"/>
      <c r="E99" s="42"/>
      <c r="F99" s="43"/>
      <c r="G99" s="33"/>
      <c r="H99" s="79">
        <v>0.28000000000000003</v>
      </c>
      <c r="I99" s="45">
        <v>0.27</v>
      </c>
      <c r="J99" s="43">
        <f t="shared" si="10"/>
        <v>-1.0000000000000009E-2</v>
      </c>
      <c r="K99" s="169">
        <f t="shared" si="11"/>
        <v>0.9642857142857143</v>
      </c>
      <c r="L99" s="189"/>
      <c r="M99" s="28"/>
      <c r="N99" s="4"/>
      <c r="O99" s="124"/>
      <c r="P99" s="7"/>
      <c r="Q99" s="7"/>
      <c r="R99" s="7"/>
      <c r="S99" s="8"/>
      <c r="T99" s="8"/>
      <c r="U99" s="8"/>
      <c r="V99"/>
    </row>
    <row r="100" spans="1:22" ht="94.5" hidden="1" customHeight="1" x14ac:dyDescent="0.25">
      <c r="A100" s="47">
        <v>67</v>
      </c>
      <c r="B100" s="73" t="s">
        <v>276</v>
      </c>
      <c r="C100" s="41" t="s">
        <v>46</v>
      </c>
      <c r="D100" s="42"/>
      <c r="E100" s="42"/>
      <c r="F100" s="43"/>
      <c r="G100" s="33"/>
      <c r="H100" s="79">
        <v>0</v>
      </c>
      <c r="I100" s="45">
        <v>0</v>
      </c>
      <c r="J100" s="43">
        <f t="shared" si="10"/>
        <v>0</v>
      </c>
      <c r="K100" s="169"/>
      <c r="L100" s="189"/>
      <c r="M100" s="28"/>
      <c r="N100" s="4" t="s">
        <v>277</v>
      </c>
      <c r="O100" s="126"/>
      <c r="P100" s="119"/>
      <c r="Q100" s="119"/>
      <c r="R100" s="119"/>
      <c r="S100" s="8"/>
      <c r="T100" s="8"/>
      <c r="U100" s="8"/>
      <c r="V100"/>
    </row>
    <row r="101" spans="1:22" ht="110.25" x14ac:dyDescent="0.25">
      <c r="A101" s="47">
        <v>61</v>
      </c>
      <c r="B101" s="70" t="s">
        <v>141</v>
      </c>
      <c r="C101" s="41" t="s">
        <v>129</v>
      </c>
      <c r="D101" s="42"/>
      <c r="E101" s="42"/>
      <c r="F101" s="43"/>
      <c r="G101" s="33"/>
      <c r="H101" s="77">
        <v>3.48</v>
      </c>
      <c r="I101" s="45">
        <v>2.5</v>
      </c>
      <c r="J101" s="43">
        <f t="shared" si="10"/>
        <v>-0.98</v>
      </c>
      <c r="K101" s="169">
        <f t="shared" si="11"/>
        <v>0.7183908045977011</v>
      </c>
      <c r="L101" s="189"/>
      <c r="M101" s="28"/>
      <c r="N101" s="10" t="s">
        <v>278</v>
      </c>
      <c r="O101" s="124"/>
      <c r="Q101" s="7"/>
      <c r="R101" s="7"/>
      <c r="S101" s="8"/>
      <c r="T101" s="8"/>
      <c r="U101" s="8"/>
      <c r="V101"/>
    </row>
    <row r="102" spans="1:22" ht="110.25" x14ac:dyDescent="0.25">
      <c r="A102" s="47">
        <v>62</v>
      </c>
      <c r="B102" s="70" t="s">
        <v>142</v>
      </c>
      <c r="C102" s="41" t="s">
        <v>9</v>
      </c>
      <c r="D102" s="42"/>
      <c r="E102" s="42"/>
      <c r="F102" s="43"/>
      <c r="G102" s="33"/>
      <c r="H102" s="79">
        <v>100</v>
      </c>
      <c r="I102" s="45">
        <v>100</v>
      </c>
      <c r="J102" s="43">
        <f t="shared" si="10"/>
        <v>0</v>
      </c>
      <c r="K102" s="169">
        <f t="shared" si="11"/>
        <v>1</v>
      </c>
      <c r="L102" s="189"/>
      <c r="M102" s="28"/>
      <c r="N102" s="4"/>
      <c r="O102" s="124"/>
      <c r="P102" s="7"/>
      <c r="Q102" s="7"/>
      <c r="R102" s="7"/>
      <c r="S102" s="8"/>
      <c r="T102" s="8"/>
      <c r="U102" s="8"/>
      <c r="V102"/>
    </row>
    <row r="103" spans="1:22" ht="228" customHeight="1" x14ac:dyDescent="0.2">
      <c r="A103" s="47">
        <v>63</v>
      </c>
      <c r="B103" s="73" t="s">
        <v>21</v>
      </c>
      <c r="C103" s="41" t="s">
        <v>10</v>
      </c>
      <c r="D103" s="42"/>
      <c r="E103" s="42"/>
      <c r="F103" s="43"/>
      <c r="G103" s="33"/>
      <c r="H103" s="79">
        <v>77</v>
      </c>
      <c r="I103" s="45">
        <v>28</v>
      </c>
      <c r="J103" s="43">
        <f t="shared" si="10"/>
        <v>-49</v>
      </c>
      <c r="K103" s="169">
        <f t="shared" si="11"/>
        <v>0.36363636363636365</v>
      </c>
      <c r="L103" s="189"/>
      <c r="M103" s="28"/>
      <c r="N103" s="53" t="s">
        <v>279</v>
      </c>
      <c r="P103" s="7"/>
      <c r="Q103" s="7"/>
      <c r="R103" s="7"/>
      <c r="S103" s="8"/>
      <c r="T103" s="8"/>
      <c r="U103" s="8"/>
      <c r="V103"/>
    </row>
    <row r="104" spans="1:22" ht="177.75" customHeight="1" x14ac:dyDescent="0.2">
      <c r="A104" s="47">
        <v>64</v>
      </c>
      <c r="B104" s="70" t="s">
        <v>34</v>
      </c>
      <c r="C104" s="41" t="s">
        <v>9</v>
      </c>
      <c r="D104" s="42"/>
      <c r="E104" s="42"/>
      <c r="F104" s="43"/>
      <c r="G104" s="33"/>
      <c r="H104" s="43">
        <v>67.3</v>
      </c>
      <c r="I104" s="102"/>
      <c r="J104" s="43">
        <f t="shared" si="10"/>
        <v>-67.3</v>
      </c>
      <c r="K104" s="169">
        <f t="shared" si="11"/>
        <v>0</v>
      </c>
      <c r="L104" s="189"/>
      <c r="M104" s="28"/>
      <c r="N104" s="53" t="s">
        <v>318</v>
      </c>
      <c r="O104" s="139"/>
      <c r="P104" s="140"/>
      <c r="Q104" s="140"/>
      <c r="R104" s="141"/>
      <c r="S104" s="8"/>
      <c r="T104" s="8"/>
      <c r="U104" s="8"/>
      <c r="V104"/>
    </row>
    <row r="105" spans="1:22" ht="177" customHeight="1" x14ac:dyDescent="0.25">
      <c r="A105" s="47">
        <v>65</v>
      </c>
      <c r="B105" s="53" t="s">
        <v>280</v>
      </c>
      <c r="C105" s="41" t="s">
        <v>9</v>
      </c>
      <c r="D105" s="42"/>
      <c r="E105" s="42"/>
      <c r="F105" s="43"/>
      <c r="G105" s="33"/>
      <c r="H105" s="74">
        <v>100</v>
      </c>
      <c r="I105" s="45">
        <v>100</v>
      </c>
      <c r="J105" s="43">
        <f t="shared" si="10"/>
        <v>0</v>
      </c>
      <c r="K105" s="169">
        <f t="shared" si="11"/>
        <v>1</v>
      </c>
      <c r="L105" s="189"/>
      <c r="M105" s="28"/>
      <c r="N105" s="4"/>
      <c r="O105" s="124"/>
      <c r="P105" s="7"/>
      <c r="Q105" s="7"/>
      <c r="R105" s="7"/>
      <c r="S105" s="8"/>
      <c r="T105" s="8"/>
      <c r="U105" s="8"/>
      <c r="V105"/>
    </row>
    <row r="106" spans="1:22" ht="94.5" x14ac:dyDescent="0.25">
      <c r="A106" s="47">
        <v>66</v>
      </c>
      <c r="B106" s="70" t="s">
        <v>143</v>
      </c>
      <c r="C106" s="41" t="s">
        <v>9</v>
      </c>
      <c r="D106" s="42"/>
      <c r="E106" s="42"/>
      <c r="F106" s="43"/>
      <c r="G106" s="33"/>
      <c r="H106" s="43">
        <v>100</v>
      </c>
      <c r="I106" s="45">
        <v>100</v>
      </c>
      <c r="J106" s="43">
        <f t="shared" si="10"/>
        <v>0</v>
      </c>
      <c r="K106" s="169">
        <f t="shared" si="11"/>
        <v>1</v>
      </c>
      <c r="L106" s="189"/>
      <c r="M106" s="28"/>
      <c r="N106" s="4"/>
      <c r="O106" s="124"/>
      <c r="P106" s="7"/>
      <c r="Q106" s="7"/>
      <c r="R106" s="7"/>
      <c r="S106" s="8"/>
      <c r="T106" s="8"/>
      <c r="U106" s="8"/>
      <c r="V106"/>
    </row>
    <row r="107" spans="1:22" ht="126" x14ac:dyDescent="0.2">
      <c r="A107" s="47">
        <v>67</v>
      </c>
      <c r="B107" s="70" t="s">
        <v>144</v>
      </c>
      <c r="C107" s="41" t="s">
        <v>9</v>
      </c>
      <c r="D107" s="42"/>
      <c r="E107" s="42"/>
      <c r="F107" s="43"/>
      <c r="G107" s="33"/>
      <c r="H107" s="43">
        <v>51.99</v>
      </c>
      <c r="I107" s="45">
        <v>61.11</v>
      </c>
      <c r="J107" s="43">
        <f t="shared" si="10"/>
        <v>9.1199999999999974</v>
      </c>
      <c r="K107" s="169">
        <f t="shared" si="11"/>
        <v>1.1754183496826311</v>
      </c>
      <c r="L107" s="189"/>
      <c r="M107" s="28"/>
      <c r="N107" s="53" t="s">
        <v>281</v>
      </c>
      <c r="O107" s="124"/>
      <c r="P107" s="7"/>
      <c r="Q107" s="7"/>
      <c r="R107" s="7"/>
      <c r="S107" s="8"/>
      <c r="T107" s="8"/>
      <c r="U107" s="8"/>
      <c r="V107"/>
    </row>
    <row r="108" spans="1:22" ht="94.5" x14ac:dyDescent="0.25">
      <c r="A108" s="47">
        <v>68</v>
      </c>
      <c r="B108" s="70" t="s">
        <v>145</v>
      </c>
      <c r="C108" s="41" t="s">
        <v>9</v>
      </c>
      <c r="D108" s="42"/>
      <c r="E108" s="42"/>
      <c r="F108" s="43"/>
      <c r="G108" s="33"/>
      <c r="H108" s="43">
        <v>86.11</v>
      </c>
      <c r="I108" s="45">
        <v>87.06</v>
      </c>
      <c r="J108" s="43">
        <f t="shared" si="10"/>
        <v>0.95000000000000284</v>
      </c>
      <c r="K108" s="169">
        <f t="shared" si="11"/>
        <v>1.01103240041807</v>
      </c>
      <c r="L108" s="189"/>
      <c r="M108" s="28"/>
      <c r="N108" s="4"/>
      <c r="O108" s="124"/>
      <c r="P108" s="7"/>
      <c r="Q108" s="7"/>
      <c r="R108" s="7"/>
      <c r="S108" s="8"/>
      <c r="T108" s="8"/>
      <c r="U108" s="8"/>
      <c r="V108"/>
    </row>
    <row r="109" spans="1:22" ht="94.5" x14ac:dyDescent="0.25">
      <c r="A109" s="47">
        <v>69</v>
      </c>
      <c r="B109" s="70" t="s">
        <v>146</v>
      </c>
      <c r="C109" s="41" t="s">
        <v>9</v>
      </c>
      <c r="D109" s="42"/>
      <c r="E109" s="42"/>
      <c r="F109" s="43"/>
      <c r="G109" s="33"/>
      <c r="H109" s="43">
        <v>85.66</v>
      </c>
      <c r="I109" s="45">
        <v>78.209999999999994</v>
      </c>
      <c r="J109" s="43">
        <f t="shared" si="10"/>
        <v>-7.4500000000000028</v>
      </c>
      <c r="K109" s="169">
        <f t="shared" si="11"/>
        <v>0.91302825122577624</v>
      </c>
      <c r="L109" s="189"/>
      <c r="M109" s="28"/>
      <c r="N109" s="10" t="s">
        <v>18</v>
      </c>
      <c r="O109" s="124"/>
      <c r="Q109" s="7"/>
      <c r="R109" s="7"/>
      <c r="S109" s="8"/>
      <c r="T109" s="8"/>
      <c r="U109" s="8"/>
      <c r="V109"/>
    </row>
    <row r="110" spans="1:22" ht="73.5" hidden="1" customHeight="1" x14ac:dyDescent="0.25">
      <c r="A110" s="47">
        <v>77</v>
      </c>
      <c r="B110" s="73" t="s">
        <v>147</v>
      </c>
      <c r="C110" s="41" t="s">
        <v>9</v>
      </c>
      <c r="D110" s="42"/>
      <c r="E110" s="42"/>
      <c r="F110" s="43"/>
      <c r="G110" s="33"/>
      <c r="H110" s="74">
        <v>0</v>
      </c>
      <c r="I110" s="45">
        <v>0</v>
      </c>
      <c r="J110" s="43">
        <f t="shared" si="10"/>
        <v>0</v>
      </c>
      <c r="K110" s="169">
        <v>0</v>
      </c>
      <c r="L110" s="189"/>
      <c r="M110" s="28" t="s">
        <v>59</v>
      </c>
      <c r="N110" s="4"/>
      <c r="O110" s="124"/>
      <c r="P110" s="7"/>
      <c r="Q110" s="7"/>
      <c r="R110" s="7"/>
      <c r="S110" s="8"/>
      <c r="T110" s="8"/>
      <c r="U110" s="8"/>
      <c r="V110"/>
    </row>
    <row r="111" spans="1:22" ht="213.75" customHeight="1" x14ac:dyDescent="0.2">
      <c r="A111" s="47">
        <v>70</v>
      </c>
      <c r="B111" s="70" t="s">
        <v>148</v>
      </c>
      <c r="C111" s="41" t="s">
        <v>149</v>
      </c>
      <c r="D111" s="42"/>
      <c r="E111" s="42"/>
      <c r="F111" s="43"/>
      <c r="G111" s="33"/>
      <c r="H111" s="74">
        <v>5684.93</v>
      </c>
      <c r="I111" s="45">
        <v>4615.2</v>
      </c>
      <c r="J111" s="43">
        <f t="shared" si="10"/>
        <v>-1069.7300000000005</v>
      </c>
      <c r="K111" s="169">
        <f t="shared" si="11"/>
        <v>0.8118305766297913</v>
      </c>
      <c r="L111" s="189"/>
      <c r="M111" s="28" t="s">
        <v>59</v>
      </c>
      <c r="N111" s="53" t="s">
        <v>282</v>
      </c>
      <c r="P111" s="7"/>
      <c r="Q111" s="7"/>
      <c r="R111" s="7"/>
      <c r="S111" s="8"/>
      <c r="T111" s="8"/>
      <c r="U111" s="8"/>
      <c r="V111"/>
    </row>
    <row r="112" spans="1:22" ht="207" hidden="1" customHeight="1" x14ac:dyDescent="0.25">
      <c r="A112" s="47">
        <v>79</v>
      </c>
      <c r="B112" s="73" t="s">
        <v>240</v>
      </c>
      <c r="C112" s="41" t="s">
        <v>9</v>
      </c>
      <c r="D112" s="42"/>
      <c r="E112" s="42"/>
      <c r="F112" s="43"/>
      <c r="G112" s="33"/>
      <c r="H112" s="74">
        <v>0</v>
      </c>
      <c r="I112" s="45">
        <v>0</v>
      </c>
      <c r="J112" s="43">
        <f t="shared" si="10"/>
        <v>0</v>
      </c>
      <c r="K112" s="169" t="e">
        <f t="shared" si="11"/>
        <v>#DIV/0!</v>
      </c>
      <c r="L112" s="189"/>
      <c r="M112" s="28"/>
      <c r="N112" s="4"/>
      <c r="O112" s="124"/>
      <c r="P112" s="7"/>
      <c r="Q112" s="7"/>
      <c r="R112" s="7"/>
      <c r="S112" s="8"/>
      <c r="T112" s="8"/>
      <c r="U112" s="8"/>
      <c r="V112"/>
    </row>
    <row r="113" spans="1:24" ht="207" hidden="1" customHeight="1" x14ac:dyDescent="0.25">
      <c r="A113" s="47">
        <v>80</v>
      </c>
      <c r="B113" s="53" t="s">
        <v>283</v>
      </c>
      <c r="C113" s="41" t="s">
        <v>9</v>
      </c>
      <c r="D113" s="42"/>
      <c r="E113" s="42"/>
      <c r="F113" s="43"/>
      <c r="G113" s="33"/>
      <c r="H113" s="74">
        <v>0</v>
      </c>
      <c r="I113" s="45">
        <v>0</v>
      </c>
      <c r="J113" s="43">
        <f t="shared" si="10"/>
        <v>0</v>
      </c>
      <c r="K113" s="169" t="e">
        <f t="shared" si="11"/>
        <v>#DIV/0!</v>
      </c>
      <c r="L113" s="189"/>
      <c r="M113" s="28"/>
      <c r="N113" s="4"/>
      <c r="O113" s="124"/>
      <c r="P113" s="7"/>
      <c r="Q113" s="7"/>
      <c r="R113" s="7"/>
      <c r="S113" s="8"/>
      <c r="T113" s="8"/>
      <c r="U113" s="8"/>
      <c r="V113"/>
    </row>
    <row r="114" spans="1:24" ht="183.75" customHeight="1" x14ac:dyDescent="0.25">
      <c r="A114" s="47">
        <v>71</v>
      </c>
      <c r="B114" s="73" t="s">
        <v>150</v>
      </c>
      <c r="C114" s="41" t="s">
        <v>9</v>
      </c>
      <c r="D114" s="42"/>
      <c r="E114" s="42"/>
      <c r="F114" s="43"/>
      <c r="G114" s="33"/>
      <c r="H114" s="77">
        <v>100</v>
      </c>
      <c r="I114" s="45">
        <v>50</v>
      </c>
      <c r="J114" s="43">
        <f t="shared" si="10"/>
        <v>-50</v>
      </c>
      <c r="K114" s="169">
        <f t="shared" si="11"/>
        <v>0.5</v>
      </c>
      <c r="L114" s="189"/>
      <c r="M114" s="28"/>
      <c r="N114" s="4" t="s">
        <v>284</v>
      </c>
      <c r="P114" s="7"/>
      <c r="Q114" s="7"/>
      <c r="R114" s="7"/>
      <c r="S114" s="8"/>
      <c r="T114" s="8"/>
      <c r="U114" s="8"/>
      <c r="V114"/>
    </row>
    <row r="115" spans="1:24" ht="173.25" hidden="1" customHeight="1" x14ac:dyDescent="0.25">
      <c r="A115" s="47">
        <v>90</v>
      </c>
      <c r="B115" s="73"/>
      <c r="C115" s="41"/>
      <c r="D115" s="42"/>
      <c r="E115" s="42"/>
      <c r="F115" s="43"/>
      <c r="G115" s="33"/>
      <c r="H115" s="77"/>
      <c r="I115" s="45"/>
      <c r="J115" s="43">
        <f t="shared" si="10"/>
        <v>0</v>
      </c>
      <c r="K115" s="33"/>
      <c r="L115" s="189"/>
      <c r="M115" s="28" t="s">
        <v>59</v>
      </c>
      <c r="N115" s="4"/>
      <c r="O115" s="124"/>
      <c r="P115" s="7"/>
      <c r="Q115" s="7"/>
      <c r="R115" s="7"/>
      <c r="S115" s="8"/>
      <c r="T115" s="8"/>
      <c r="U115" s="8"/>
      <c r="V115"/>
    </row>
    <row r="116" spans="1:24" ht="173.25" hidden="1" customHeight="1" x14ac:dyDescent="0.25">
      <c r="A116" s="47">
        <v>91</v>
      </c>
      <c r="B116" s="73"/>
      <c r="C116" s="41"/>
      <c r="D116" s="42"/>
      <c r="E116" s="42"/>
      <c r="F116" s="43"/>
      <c r="G116" s="33"/>
      <c r="H116" s="77"/>
      <c r="I116" s="45"/>
      <c r="J116" s="43">
        <f t="shared" si="10"/>
        <v>0</v>
      </c>
      <c r="K116" s="33"/>
      <c r="L116" s="189"/>
      <c r="M116" s="89"/>
      <c r="N116" s="4"/>
      <c r="O116" s="124"/>
      <c r="P116" s="7"/>
      <c r="Q116" s="7"/>
      <c r="R116" s="7"/>
      <c r="S116" s="8"/>
      <c r="T116" s="8"/>
      <c r="U116" s="8"/>
      <c r="V116"/>
    </row>
    <row r="117" spans="1:24" ht="173.25" hidden="1" customHeight="1" x14ac:dyDescent="0.25">
      <c r="A117" s="47">
        <v>82</v>
      </c>
      <c r="B117" s="113" t="s">
        <v>285</v>
      </c>
      <c r="C117" s="42" t="s">
        <v>46</v>
      </c>
      <c r="D117" s="42"/>
      <c r="E117" s="42"/>
      <c r="F117" s="43"/>
      <c r="G117" s="33"/>
      <c r="H117" s="77">
        <v>0</v>
      </c>
      <c r="I117" s="51">
        <v>0</v>
      </c>
      <c r="J117" s="43">
        <f t="shared" si="10"/>
        <v>0</v>
      </c>
      <c r="K117" s="33"/>
      <c r="L117" s="190"/>
      <c r="M117" s="28"/>
      <c r="N117" s="4" t="s">
        <v>286</v>
      </c>
      <c r="O117" s="126"/>
      <c r="P117" s="119"/>
      <c r="Q117" s="119"/>
      <c r="R117" s="119"/>
      <c r="S117" s="8"/>
      <c r="T117" s="8"/>
      <c r="U117" s="8"/>
      <c r="V117"/>
    </row>
    <row r="118" spans="1:24" ht="57.75" customHeight="1" x14ac:dyDescent="0.2">
      <c r="A118" s="194" t="s">
        <v>342</v>
      </c>
      <c r="B118" s="220"/>
      <c r="C118" s="220"/>
      <c r="D118" s="220"/>
      <c r="E118" s="220"/>
      <c r="F118" s="220"/>
      <c r="G118" s="220"/>
      <c r="H118" s="220"/>
      <c r="I118" s="195"/>
      <c r="J118" s="195"/>
      <c r="K118" s="195"/>
      <c r="L118" s="195"/>
      <c r="M118" s="195"/>
      <c r="N118" s="196"/>
      <c r="O118" s="124"/>
      <c r="P118" s="7"/>
      <c r="Q118" s="7"/>
      <c r="R118" s="7"/>
      <c r="S118" s="8"/>
      <c r="T118" s="8"/>
      <c r="U118" s="8"/>
      <c r="V118"/>
    </row>
    <row r="119" spans="1:24" ht="121.5" customHeight="1" x14ac:dyDescent="0.25">
      <c r="A119" s="55">
        <v>72</v>
      </c>
      <c r="B119" s="70" t="s">
        <v>152</v>
      </c>
      <c r="C119" s="42" t="s">
        <v>10</v>
      </c>
      <c r="D119" s="42"/>
      <c r="E119" s="42"/>
      <c r="F119" s="43"/>
      <c r="G119" s="33"/>
      <c r="H119" s="43">
        <v>822</v>
      </c>
      <c r="I119" s="81">
        <v>856</v>
      </c>
      <c r="J119" s="43">
        <f t="shared" ref="J119:J126" si="12">I119-H119</f>
        <v>34</v>
      </c>
      <c r="K119" s="169">
        <f>I119/H119</f>
        <v>1.0413625304136254</v>
      </c>
      <c r="L119" s="181" t="s">
        <v>64</v>
      </c>
      <c r="M119" s="30" t="s">
        <v>60</v>
      </c>
      <c r="N119" s="15" t="s">
        <v>325</v>
      </c>
      <c r="O119" s="126"/>
      <c r="P119" s="119"/>
      <c r="Q119" s="119"/>
      <c r="R119" s="119"/>
      <c r="S119" s="120"/>
      <c r="T119" s="120"/>
      <c r="U119" s="120"/>
      <c r="V119"/>
      <c r="X119" s="149"/>
    </row>
    <row r="120" spans="1:24" ht="143.25" customHeight="1" x14ac:dyDescent="0.25">
      <c r="A120" s="55">
        <v>73</v>
      </c>
      <c r="B120" s="70" t="s">
        <v>43</v>
      </c>
      <c r="C120" s="42" t="s">
        <v>9</v>
      </c>
      <c r="D120" s="42"/>
      <c r="E120" s="42"/>
      <c r="F120" s="43"/>
      <c r="G120" s="33"/>
      <c r="H120" s="43">
        <v>9.6</v>
      </c>
      <c r="I120" s="81">
        <v>7.8</v>
      </c>
      <c r="J120" s="43">
        <f t="shared" si="12"/>
        <v>-1.7999999999999998</v>
      </c>
      <c r="K120" s="169">
        <f t="shared" ref="K120:K126" si="13">I120/H120</f>
        <v>0.8125</v>
      </c>
      <c r="L120" s="182"/>
      <c r="M120" s="30" t="s">
        <v>60</v>
      </c>
      <c r="N120" s="62" t="s">
        <v>326</v>
      </c>
      <c r="P120" s="124"/>
      <c r="Q120" s="7"/>
      <c r="R120" s="7"/>
      <c r="S120" s="8"/>
      <c r="T120" s="8"/>
      <c r="U120" s="8"/>
      <c r="V120"/>
      <c r="X120" s="149"/>
    </row>
    <row r="121" spans="1:24" ht="47.25" x14ac:dyDescent="0.25">
      <c r="A121" s="55">
        <v>74</v>
      </c>
      <c r="B121" s="70" t="s">
        <v>153</v>
      </c>
      <c r="C121" s="42" t="s">
        <v>9</v>
      </c>
      <c r="D121" s="42"/>
      <c r="E121" s="42"/>
      <c r="F121" s="43"/>
      <c r="G121" s="33"/>
      <c r="H121" s="43">
        <v>35</v>
      </c>
      <c r="I121" s="81">
        <v>35</v>
      </c>
      <c r="J121" s="43">
        <f>I121-H121</f>
        <v>0</v>
      </c>
      <c r="K121" s="169">
        <f t="shared" si="13"/>
        <v>1</v>
      </c>
      <c r="L121" s="182"/>
      <c r="M121" s="30"/>
      <c r="N121" s="10"/>
      <c r="O121" s="124"/>
      <c r="P121" s="7"/>
      <c r="Q121" s="7"/>
      <c r="R121" s="7"/>
      <c r="S121" s="8"/>
      <c r="T121" s="8"/>
      <c r="U121" s="8"/>
      <c r="V121"/>
    </row>
    <row r="122" spans="1:24" ht="30.75" hidden="1" customHeight="1" x14ac:dyDescent="0.25">
      <c r="A122" s="55"/>
      <c r="B122" s="70" t="s">
        <v>151</v>
      </c>
      <c r="C122" s="42" t="s">
        <v>9</v>
      </c>
      <c r="D122" s="42"/>
      <c r="E122" s="42"/>
      <c r="F122" s="43"/>
      <c r="G122" s="33"/>
      <c r="H122" s="59"/>
      <c r="I122" s="81"/>
      <c r="J122" s="43">
        <f t="shared" si="12"/>
        <v>0</v>
      </c>
      <c r="K122" s="169" t="e">
        <f t="shared" si="13"/>
        <v>#DIV/0!</v>
      </c>
      <c r="L122" s="182"/>
      <c r="M122" s="30" t="s">
        <v>60</v>
      </c>
      <c r="N122" s="10"/>
      <c r="O122" s="124"/>
      <c r="P122" s="7"/>
      <c r="Q122" s="7"/>
      <c r="R122" s="7"/>
      <c r="S122" s="8"/>
      <c r="T122" s="8"/>
      <c r="U122" s="8"/>
      <c r="V122"/>
    </row>
    <row r="123" spans="1:24" ht="75.75" customHeight="1" x14ac:dyDescent="0.25">
      <c r="A123" s="55">
        <v>75</v>
      </c>
      <c r="B123" s="67" t="s">
        <v>44</v>
      </c>
      <c r="C123" s="42" t="s">
        <v>9</v>
      </c>
      <c r="D123" s="43"/>
      <c r="E123" s="43"/>
      <c r="F123" s="43"/>
      <c r="G123" s="33"/>
      <c r="H123" s="59">
        <v>86</v>
      </c>
      <c r="I123" s="81">
        <v>86</v>
      </c>
      <c r="J123" s="43">
        <f t="shared" si="12"/>
        <v>0</v>
      </c>
      <c r="K123" s="169">
        <f t="shared" si="13"/>
        <v>1</v>
      </c>
      <c r="L123" s="182"/>
      <c r="M123" s="30" t="s">
        <v>60</v>
      </c>
      <c r="N123" s="4"/>
      <c r="O123" s="124"/>
      <c r="P123" s="7"/>
      <c r="Q123" s="7"/>
      <c r="R123" s="7"/>
      <c r="S123" s="8"/>
      <c r="T123" s="8"/>
      <c r="U123" s="8"/>
      <c r="V123"/>
    </row>
    <row r="124" spans="1:24" ht="94.5" x14ac:dyDescent="0.25">
      <c r="A124" s="55">
        <v>76</v>
      </c>
      <c r="B124" s="67" t="s">
        <v>226</v>
      </c>
      <c r="C124" s="42" t="s">
        <v>9</v>
      </c>
      <c r="D124" s="43"/>
      <c r="E124" s="43"/>
      <c r="F124" s="43"/>
      <c r="G124" s="33"/>
      <c r="H124" s="60">
        <v>72.7</v>
      </c>
      <c r="I124" s="81">
        <v>72.7</v>
      </c>
      <c r="J124" s="43">
        <f>I124-H124</f>
        <v>0</v>
      </c>
      <c r="K124" s="169">
        <f>I124/H124</f>
        <v>1</v>
      </c>
      <c r="L124" s="182"/>
      <c r="M124" s="30"/>
      <c r="N124" s="4"/>
      <c r="O124" s="124"/>
      <c r="P124" s="7"/>
      <c r="Q124" s="7"/>
      <c r="R124" s="7"/>
      <c r="S124" s="8"/>
      <c r="T124" s="8"/>
      <c r="U124" s="8"/>
      <c r="V124"/>
    </row>
    <row r="125" spans="1:24" ht="68.25" customHeight="1" x14ac:dyDescent="0.25">
      <c r="A125" s="55">
        <v>77</v>
      </c>
      <c r="B125" s="67" t="s">
        <v>227</v>
      </c>
      <c r="C125" s="42" t="s">
        <v>10</v>
      </c>
      <c r="D125" s="43"/>
      <c r="E125" s="43"/>
      <c r="F125" s="43"/>
      <c r="G125" s="33"/>
      <c r="H125" s="59">
        <v>30</v>
      </c>
      <c r="I125" s="81">
        <v>30</v>
      </c>
      <c r="J125" s="43">
        <f>I125-H125</f>
        <v>0</v>
      </c>
      <c r="K125" s="169">
        <f>I125/H125</f>
        <v>1</v>
      </c>
      <c r="L125" s="182"/>
      <c r="M125" s="30"/>
      <c r="N125" s="4"/>
      <c r="O125" s="124"/>
      <c r="P125" s="7"/>
      <c r="Q125" s="7"/>
      <c r="R125" s="7"/>
      <c r="S125" s="8"/>
      <c r="T125" s="8"/>
      <c r="U125" s="8"/>
      <c r="V125"/>
    </row>
    <row r="126" spans="1:24" ht="66" customHeight="1" x14ac:dyDescent="0.2">
      <c r="A126" s="55">
        <v>78</v>
      </c>
      <c r="B126" s="53" t="s">
        <v>45</v>
      </c>
      <c r="C126" s="43" t="s">
        <v>10</v>
      </c>
      <c r="D126" s="43"/>
      <c r="E126" s="43"/>
      <c r="F126" s="43"/>
      <c r="G126" s="33"/>
      <c r="H126" s="60">
        <v>20.399999999999999</v>
      </c>
      <c r="I126" s="81">
        <v>4.8</v>
      </c>
      <c r="J126" s="43">
        <f t="shared" si="12"/>
        <v>-15.599999999999998</v>
      </c>
      <c r="K126" s="169">
        <f t="shared" si="13"/>
        <v>0.23529411764705882</v>
      </c>
      <c r="L126" s="183"/>
      <c r="M126" s="30" t="s">
        <v>60</v>
      </c>
      <c r="N126" s="53" t="s">
        <v>315</v>
      </c>
      <c r="O126" s="124"/>
      <c r="P126" s="7"/>
      <c r="Q126" s="7"/>
      <c r="R126" s="7"/>
      <c r="S126" s="8"/>
      <c r="T126" s="8"/>
      <c r="U126" s="8"/>
      <c r="V126"/>
    </row>
    <row r="127" spans="1:24" ht="39.75" customHeight="1" x14ac:dyDescent="0.2">
      <c r="A127" s="208" t="s">
        <v>154</v>
      </c>
      <c r="B127" s="219"/>
      <c r="C127" s="216"/>
      <c r="D127" s="216"/>
      <c r="E127" s="216"/>
      <c r="F127" s="216"/>
      <c r="G127" s="216"/>
      <c r="H127" s="219"/>
      <c r="I127" s="216"/>
      <c r="J127" s="216"/>
      <c r="K127" s="216"/>
      <c r="L127" s="216"/>
      <c r="M127" s="216"/>
      <c r="N127" s="217"/>
      <c r="O127" s="124"/>
      <c r="P127" s="7"/>
      <c r="Q127" s="7"/>
      <c r="R127" s="7"/>
      <c r="S127" s="8"/>
      <c r="T127" s="8"/>
      <c r="U127" s="8"/>
      <c r="V127"/>
    </row>
    <row r="128" spans="1:24" ht="47.25" customHeight="1" x14ac:dyDescent="0.25">
      <c r="A128" s="55">
        <v>79</v>
      </c>
      <c r="B128" s="78" t="s">
        <v>156</v>
      </c>
      <c r="C128" s="41" t="s">
        <v>13</v>
      </c>
      <c r="D128" s="42"/>
      <c r="E128" s="42"/>
      <c r="F128" s="43"/>
      <c r="G128" s="48"/>
      <c r="H128" s="43">
        <v>0</v>
      </c>
      <c r="I128" s="52">
        <v>0</v>
      </c>
      <c r="J128" s="43">
        <f>I129-H129</f>
        <v>0</v>
      </c>
      <c r="K128" s="169"/>
      <c r="L128" s="188" t="s">
        <v>64</v>
      </c>
      <c r="M128" s="36" t="s">
        <v>62</v>
      </c>
      <c r="N128" s="10"/>
      <c r="O128" s="124"/>
      <c r="P128" s="7"/>
      <c r="Q128" s="7"/>
      <c r="R128" s="7"/>
      <c r="S128" s="8"/>
      <c r="T128" s="8"/>
      <c r="U128" s="8"/>
      <c r="V128"/>
    </row>
    <row r="129" spans="1:22" ht="47.25" x14ac:dyDescent="0.25">
      <c r="A129" s="55">
        <v>80</v>
      </c>
      <c r="B129" s="70" t="s">
        <v>35</v>
      </c>
      <c r="C129" s="41" t="s">
        <v>10</v>
      </c>
      <c r="D129" s="42"/>
      <c r="E129" s="42"/>
      <c r="F129" s="43"/>
      <c r="G129" s="48"/>
      <c r="H129" s="43">
        <v>1</v>
      </c>
      <c r="I129" s="52">
        <v>1</v>
      </c>
      <c r="J129" s="43">
        <f>I130-H130</f>
        <v>0</v>
      </c>
      <c r="K129" s="169">
        <f>I129/H129</f>
        <v>1</v>
      </c>
      <c r="L129" s="189"/>
      <c r="M129" s="5" t="s">
        <v>57</v>
      </c>
      <c r="N129" s="10"/>
      <c r="O129" s="124"/>
      <c r="P129" s="7"/>
      <c r="Q129" s="7"/>
      <c r="R129" s="7"/>
      <c r="S129" s="8"/>
      <c r="T129" s="8"/>
      <c r="U129" s="8"/>
      <c r="V129"/>
    </row>
    <row r="130" spans="1:22" ht="78.75" x14ac:dyDescent="0.25">
      <c r="A130" s="55">
        <v>81</v>
      </c>
      <c r="B130" s="70" t="s">
        <v>157</v>
      </c>
      <c r="C130" s="41" t="s">
        <v>155</v>
      </c>
      <c r="D130" s="42"/>
      <c r="E130" s="42"/>
      <c r="F130" s="43"/>
      <c r="G130" s="48"/>
      <c r="H130" s="43">
        <v>27</v>
      </c>
      <c r="I130" s="52">
        <v>27</v>
      </c>
      <c r="J130" s="43">
        <f>I130-H130</f>
        <v>0</v>
      </c>
      <c r="K130" s="169">
        <f>I130/H130</f>
        <v>1</v>
      </c>
      <c r="L130" s="189"/>
      <c r="M130" s="5" t="s">
        <v>57</v>
      </c>
      <c r="N130" s="10"/>
      <c r="O130" s="124"/>
      <c r="P130" s="7"/>
      <c r="Q130" s="7"/>
      <c r="R130" s="7"/>
      <c r="S130" s="8"/>
      <c r="T130" s="8"/>
      <c r="U130" s="8"/>
      <c r="V130"/>
    </row>
    <row r="131" spans="1:22" ht="47.25" x14ac:dyDescent="0.25">
      <c r="A131" s="55">
        <v>82</v>
      </c>
      <c r="B131" s="70" t="s">
        <v>158</v>
      </c>
      <c r="C131" s="41" t="s">
        <v>9</v>
      </c>
      <c r="D131" s="42"/>
      <c r="E131" s="42"/>
      <c r="F131" s="43"/>
      <c r="G131" s="48"/>
      <c r="H131" s="43">
        <v>75</v>
      </c>
      <c r="I131" s="52">
        <v>75</v>
      </c>
      <c r="J131" s="43">
        <f>I131-H131</f>
        <v>0</v>
      </c>
      <c r="K131" s="169">
        <f>I131/H131</f>
        <v>1</v>
      </c>
      <c r="L131" s="189"/>
      <c r="M131" s="5" t="s">
        <v>57</v>
      </c>
      <c r="N131" s="10"/>
      <c r="O131" s="124"/>
      <c r="P131" s="7"/>
      <c r="Q131" s="7"/>
      <c r="R131" s="7"/>
      <c r="S131" s="8"/>
      <c r="T131" s="8"/>
      <c r="U131" s="8"/>
      <c r="V131"/>
    </row>
    <row r="132" spans="1:22" ht="47.25" hidden="1" customHeight="1" x14ac:dyDescent="0.25">
      <c r="A132" s="55">
        <v>106</v>
      </c>
      <c r="B132" s="70" t="s">
        <v>158</v>
      </c>
      <c r="C132" s="41" t="s">
        <v>9</v>
      </c>
      <c r="D132" s="42"/>
      <c r="E132" s="42"/>
      <c r="F132" s="43"/>
      <c r="G132" s="48"/>
      <c r="H132" s="43">
        <v>70</v>
      </c>
      <c r="I132" s="52">
        <v>70</v>
      </c>
      <c r="J132" s="43">
        <f t="shared" ref="J132:J136" si="14">I132-H132</f>
        <v>0</v>
      </c>
      <c r="K132" s="169">
        <f t="shared" ref="K132:K137" si="15">I132/H132</f>
        <v>1</v>
      </c>
      <c r="L132" s="189"/>
      <c r="M132" s="5" t="s">
        <v>57</v>
      </c>
      <c r="N132" s="10"/>
      <c r="O132" s="124"/>
      <c r="P132" s="7"/>
      <c r="Q132" s="7"/>
      <c r="R132" s="7"/>
      <c r="S132" s="8"/>
      <c r="T132" s="8"/>
      <c r="U132" s="8"/>
      <c r="V132"/>
    </row>
    <row r="133" spans="1:22" ht="47.25" hidden="1" customHeight="1" x14ac:dyDescent="0.25">
      <c r="A133" s="55">
        <v>107</v>
      </c>
      <c r="B133" s="70" t="s">
        <v>158</v>
      </c>
      <c r="C133" s="41" t="s">
        <v>9</v>
      </c>
      <c r="D133" s="42"/>
      <c r="E133" s="42"/>
      <c r="F133" s="43"/>
      <c r="G133" s="48"/>
      <c r="H133" s="43">
        <v>70</v>
      </c>
      <c r="I133" s="52">
        <v>70</v>
      </c>
      <c r="J133" s="43">
        <f t="shared" si="14"/>
        <v>0</v>
      </c>
      <c r="K133" s="169">
        <f t="shared" si="15"/>
        <v>1</v>
      </c>
      <c r="L133" s="189"/>
      <c r="M133" s="5" t="s">
        <v>57</v>
      </c>
      <c r="N133" s="10"/>
      <c r="O133" s="124"/>
      <c r="P133" s="7"/>
      <c r="Q133" s="7"/>
      <c r="R133" s="7"/>
      <c r="S133" s="8"/>
      <c r="T133" s="8"/>
      <c r="U133" s="8"/>
      <c r="V133"/>
    </row>
    <row r="134" spans="1:22" ht="47.25" hidden="1" customHeight="1" x14ac:dyDescent="0.25">
      <c r="A134" s="55">
        <v>108</v>
      </c>
      <c r="B134" s="70" t="s">
        <v>158</v>
      </c>
      <c r="C134" s="41" t="s">
        <v>9</v>
      </c>
      <c r="D134" s="42"/>
      <c r="E134" s="42"/>
      <c r="F134" s="43"/>
      <c r="G134" s="48"/>
      <c r="H134" s="43">
        <v>70</v>
      </c>
      <c r="I134" s="52">
        <v>70</v>
      </c>
      <c r="J134" s="43">
        <f t="shared" si="14"/>
        <v>0</v>
      </c>
      <c r="K134" s="169">
        <f t="shared" si="15"/>
        <v>1</v>
      </c>
      <c r="L134" s="189"/>
      <c r="M134" s="36" t="s">
        <v>62</v>
      </c>
      <c r="N134" s="10"/>
      <c r="O134" s="124"/>
      <c r="P134" s="7"/>
      <c r="Q134" s="7"/>
      <c r="R134" s="7"/>
      <c r="S134" s="8"/>
      <c r="T134" s="8"/>
      <c r="U134" s="8"/>
      <c r="V134"/>
    </row>
    <row r="135" spans="1:22" ht="47.25" hidden="1" customHeight="1" x14ac:dyDescent="0.25">
      <c r="A135" s="55">
        <v>109</v>
      </c>
      <c r="B135" s="70" t="s">
        <v>158</v>
      </c>
      <c r="C135" s="41" t="s">
        <v>9</v>
      </c>
      <c r="D135" s="42"/>
      <c r="E135" s="42"/>
      <c r="F135" s="43"/>
      <c r="G135" s="48"/>
      <c r="H135" s="43">
        <v>70</v>
      </c>
      <c r="I135" s="52">
        <v>70</v>
      </c>
      <c r="J135" s="43">
        <f t="shared" si="14"/>
        <v>0</v>
      </c>
      <c r="K135" s="169">
        <f t="shared" si="15"/>
        <v>1</v>
      </c>
      <c r="L135" s="189"/>
      <c r="M135" s="36" t="s">
        <v>59</v>
      </c>
      <c r="N135" s="10"/>
      <c r="O135" s="124"/>
      <c r="P135" s="7"/>
      <c r="Q135" s="7"/>
      <c r="R135" s="7"/>
      <c r="S135" s="8"/>
      <c r="T135" s="8"/>
      <c r="U135" s="8"/>
      <c r="V135"/>
    </row>
    <row r="136" spans="1:22" ht="31.5" x14ac:dyDescent="0.25">
      <c r="A136" s="55">
        <v>83</v>
      </c>
      <c r="B136" s="70" t="s">
        <v>228</v>
      </c>
      <c r="C136" s="41" t="s">
        <v>41</v>
      </c>
      <c r="D136" s="42"/>
      <c r="E136" s="42"/>
      <c r="F136" s="43"/>
      <c r="G136" s="48"/>
      <c r="H136" s="43">
        <v>0</v>
      </c>
      <c r="I136" s="52">
        <v>0</v>
      </c>
      <c r="J136" s="43">
        <f t="shared" si="14"/>
        <v>0</v>
      </c>
      <c r="K136" s="169"/>
      <c r="L136" s="189"/>
      <c r="M136" s="93"/>
      <c r="N136" s="10"/>
      <c r="O136" s="124"/>
      <c r="P136" s="7"/>
      <c r="Q136" s="7"/>
      <c r="R136" s="7"/>
      <c r="S136" s="8"/>
      <c r="T136" s="8"/>
      <c r="U136" s="8"/>
      <c r="V136"/>
    </row>
    <row r="137" spans="1:22" ht="110.25" x14ac:dyDescent="0.25">
      <c r="A137" s="55">
        <v>84</v>
      </c>
      <c r="B137" s="70" t="s">
        <v>229</v>
      </c>
      <c r="C137" s="41" t="s">
        <v>9</v>
      </c>
      <c r="D137" s="42"/>
      <c r="E137" s="42"/>
      <c r="F137" s="43"/>
      <c r="G137" s="48"/>
      <c r="H137" s="43">
        <v>100</v>
      </c>
      <c r="I137" s="52">
        <v>100</v>
      </c>
      <c r="J137" s="43">
        <f t="shared" ref="J137" si="16">I137-H137</f>
        <v>0</v>
      </c>
      <c r="K137" s="169">
        <f t="shared" si="15"/>
        <v>1</v>
      </c>
      <c r="L137" s="190"/>
      <c r="M137" s="93"/>
      <c r="N137" s="10"/>
      <c r="O137" s="124"/>
      <c r="Q137" s="7"/>
      <c r="R137" s="7"/>
      <c r="S137" s="8"/>
      <c r="T137" s="8"/>
      <c r="U137" s="8"/>
      <c r="V137"/>
    </row>
    <row r="138" spans="1:22" ht="35.25" customHeight="1" x14ac:dyDescent="0.2">
      <c r="A138" s="194" t="s">
        <v>159</v>
      </c>
      <c r="B138" s="220"/>
      <c r="C138" s="195"/>
      <c r="D138" s="195"/>
      <c r="E138" s="195"/>
      <c r="F138" s="195"/>
      <c r="G138" s="195"/>
      <c r="H138" s="220"/>
      <c r="I138" s="195"/>
      <c r="J138" s="195"/>
      <c r="K138" s="195"/>
      <c r="L138" s="195"/>
      <c r="M138" s="195"/>
      <c r="N138" s="196"/>
      <c r="O138" s="124"/>
      <c r="P138" s="7"/>
      <c r="Q138" s="7"/>
      <c r="R138" s="7"/>
      <c r="S138" s="8"/>
      <c r="T138" s="8"/>
      <c r="U138" s="8"/>
      <c r="V138"/>
    </row>
    <row r="139" spans="1:22" ht="63" x14ac:dyDescent="0.25">
      <c r="A139" s="55">
        <v>85</v>
      </c>
      <c r="B139" s="53" t="s">
        <v>160</v>
      </c>
      <c r="C139" s="41" t="s">
        <v>11</v>
      </c>
      <c r="D139" s="42"/>
      <c r="E139" s="42"/>
      <c r="F139" s="43"/>
      <c r="G139" s="48"/>
      <c r="H139" s="43">
        <v>3</v>
      </c>
      <c r="I139" s="45">
        <v>7</v>
      </c>
      <c r="J139" s="43">
        <f t="shared" ref="J139:J145" si="17">I139-H139</f>
        <v>4</v>
      </c>
      <c r="K139" s="169">
        <f t="shared" ref="K139:K145" si="18">I139/H139</f>
        <v>2.3333333333333335</v>
      </c>
      <c r="L139" s="188" t="s">
        <v>94</v>
      </c>
      <c r="M139" s="28" t="s">
        <v>59</v>
      </c>
      <c r="N139" s="10"/>
      <c r="O139" s="124"/>
      <c r="P139" s="7"/>
      <c r="Q139" s="7"/>
      <c r="R139" s="7"/>
      <c r="S139" s="8"/>
      <c r="T139" s="8"/>
      <c r="U139" s="8"/>
      <c r="V139"/>
    </row>
    <row r="140" spans="1:22" ht="94.5" x14ac:dyDescent="0.25">
      <c r="A140" s="55">
        <v>86</v>
      </c>
      <c r="B140" s="53" t="s">
        <v>161</v>
      </c>
      <c r="C140" s="41" t="s">
        <v>9</v>
      </c>
      <c r="D140" s="42"/>
      <c r="E140" s="61"/>
      <c r="F140" s="43"/>
      <c r="G140" s="48"/>
      <c r="H140" s="43">
        <v>42</v>
      </c>
      <c r="I140" s="45">
        <v>42</v>
      </c>
      <c r="J140" s="43">
        <f t="shared" si="17"/>
        <v>0</v>
      </c>
      <c r="K140" s="169">
        <f t="shared" si="18"/>
        <v>1</v>
      </c>
      <c r="L140" s="189"/>
      <c r="M140" s="30"/>
      <c r="N140" s="10"/>
      <c r="O140" s="124"/>
      <c r="P140" s="7"/>
      <c r="Q140" s="7"/>
      <c r="R140" s="7"/>
      <c r="S140" s="8"/>
      <c r="T140" s="8"/>
      <c r="U140" s="8"/>
      <c r="V140"/>
    </row>
    <row r="141" spans="1:22" ht="80.25" customHeight="1" x14ac:dyDescent="0.25">
      <c r="A141" s="55">
        <v>87</v>
      </c>
      <c r="B141" s="53" t="s">
        <v>162</v>
      </c>
      <c r="C141" s="41" t="s">
        <v>9</v>
      </c>
      <c r="D141" s="42"/>
      <c r="E141" s="42"/>
      <c r="F141" s="43"/>
      <c r="G141" s="48"/>
      <c r="H141" s="43">
        <v>3</v>
      </c>
      <c r="I141" s="45">
        <v>3</v>
      </c>
      <c r="J141" s="43">
        <f t="shared" si="17"/>
        <v>0</v>
      </c>
      <c r="K141" s="169">
        <f t="shared" si="18"/>
        <v>1</v>
      </c>
      <c r="L141" s="189"/>
      <c r="M141" s="30" t="s">
        <v>60</v>
      </c>
      <c r="N141" s="10"/>
      <c r="O141" s="124"/>
      <c r="P141" s="7"/>
      <c r="Q141" s="7"/>
      <c r="R141" s="7"/>
      <c r="S141" s="8"/>
      <c r="T141" s="8"/>
      <c r="U141" s="8"/>
      <c r="V141"/>
    </row>
    <row r="142" spans="1:22" ht="63" hidden="1" customHeight="1" x14ac:dyDescent="0.25">
      <c r="A142" s="55">
        <v>109</v>
      </c>
      <c r="B142" s="53" t="s">
        <v>162</v>
      </c>
      <c r="C142" s="41" t="s">
        <v>9</v>
      </c>
      <c r="D142" s="42"/>
      <c r="E142" s="42"/>
      <c r="F142" s="43"/>
      <c r="G142" s="48"/>
      <c r="H142" s="43">
        <v>1</v>
      </c>
      <c r="I142" s="45">
        <v>1</v>
      </c>
      <c r="J142" s="43">
        <f t="shared" si="17"/>
        <v>0</v>
      </c>
      <c r="K142" s="169">
        <f t="shared" si="18"/>
        <v>1</v>
      </c>
      <c r="L142" s="189"/>
      <c r="M142" s="28" t="s">
        <v>62</v>
      </c>
      <c r="N142" s="10"/>
      <c r="O142" s="124"/>
      <c r="P142" s="7"/>
      <c r="Q142" s="7"/>
      <c r="R142" s="7"/>
      <c r="S142" s="8"/>
      <c r="T142" s="8"/>
      <c r="U142" s="8"/>
      <c r="V142"/>
    </row>
    <row r="143" spans="1:22" ht="63" customHeight="1" x14ac:dyDescent="0.25">
      <c r="A143" s="55">
        <v>88</v>
      </c>
      <c r="B143" s="53" t="s">
        <v>236</v>
      </c>
      <c r="C143" s="41" t="s">
        <v>14</v>
      </c>
      <c r="D143" s="42"/>
      <c r="E143" s="42"/>
      <c r="F143" s="43"/>
      <c r="G143" s="48"/>
      <c r="H143" s="43">
        <v>1.8</v>
      </c>
      <c r="I143" s="45">
        <v>2.4</v>
      </c>
      <c r="J143" s="43">
        <f t="shared" si="17"/>
        <v>0.59999999999999987</v>
      </c>
      <c r="K143" s="169">
        <f t="shared" si="18"/>
        <v>1.3333333333333333</v>
      </c>
      <c r="L143" s="189"/>
      <c r="M143" s="89"/>
      <c r="N143" s="10"/>
      <c r="O143" s="124"/>
      <c r="P143" s="7"/>
      <c r="Q143" s="7"/>
      <c r="R143" s="7"/>
      <c r="S143" s="8"/>
      <c r="T143" s="8"/>
      <c r="U143" s="8"/>
      <c r="V143"/>
    </row>
    <row r="144" spans="1:22" ht="47.25" x14ac:dyDescent="0.25">
      <c r="A144" s="55">
        <v>89</v>
      </c>
      <c r="B144" s="53" t="s">
        <v>237</v>
      </c>
      <c r="C144" s="41" t="s">
        <v>13</v>
      </c>
      <c r="D144" s="42"/>
      <c r="E144" s="42"/>
      <c r="F144" s="43"/>
      <c r="G144" s="48"/>
      <c r="H144" s="43">
        <v>609</v>
      </c>
      <c r="I144" s="45">
        <v>627</v>
      </c>
      <c r="J144" s="43">
        <f t="shared" si="17"/>
        <v>18</v>
      </c>
      <c r="K144" s="169">
        <f t="shared" si="18"/>
        <v>1.0295566502463054</v>
      </c>
      <c r="L144" s="189"/>
      <c r="M144" s="89"/>
      <c r="N144" s="10"/>
      <c r="O144" s="124"/>
      <c r="P144" s="7"/>
      <c r="Q144" s="7"/>
      <c r="R144" s="7"/>
      <c r="S144" s="8"/>
      <c r="T144" s="8"/>
      <c r="U144" s="8"/>
      <c r="V144"/>
    </row>
    <row r="145" spans="1:22" ht="47.25" x14ac:dyDescent="0.25">
      <c r="A145" s="47">
        <v>90</v>
      </c>
      <c r="B145" s="53" t="s">
        <v>294</v>
      </c>
      <c r="C145" s="42" t="s">
        <v>46</v>
      </c>
      <c r="D145" s="42"/>
      <c r="E145" s="42"/>
      <c r="F145" s="43"/>
      <c r="G145" s="33"/>
      <c r="H145" s="43">
        <v>5</v>
      </c>
      <c r="I145" s="51">
        <v>5</v>
      </c>
      <c r="J145" s="43">
        <f t="shared" si="17"/>
        <v>0</v>
      </c>
      <c r="K145" s="169">
        <f t="shared" si="18"/>
        <v>1</v>
      </c>
      <c r="L145" s="190"/>
      <c r="M145" s="28"/>
      <c r="N145" s="10"/>
      <c r="O145" s="124"/>
      <c r="P145" s="7"/>
      <c r="Q145" s="7"/>
      <c r="R145" s="7"/>
      <c r="S145" s="8"/>
      <c r="T145" s="8"/>
      <c r="U145" s="8"/>
      <c r="V145"/>
    </row>
    <row r="146" spans="1:22" ht="39" customHeight="1" x14ac:dyDescent="0.2">
      <c r="A146" s="208" t="s">
        <v>163</v>
      </c>
      <c r="B146" s="219"/>
      <c r="C146" s="216"/>
      <c r="D146" s="216"/>
      <c r="E146" s="216"/>
      <c r="F146" s="216"/>
      <c r="G146" s="216"/>
      <c r="H146" s="219"/>
      <c r="I146" s="216"/>
      <c r="J146" s="216"/>
      <c r="K146" s="216"/>
      <c r="L146" s="216"/>
      <c r="M146" s="216"/>
      <c r="N146" s="217"/>
      <c r="O146" s="124"/>
      <c r="P146" s="7"/>
      <c r="Q146" s="7"/>
      <c r="R146" s="7"/>
      <c r="S146" s="8"/>
      <c r="T146" s="8"/>
      <c r="U146" s="8"/>
      <c r="V146"/>
    </row>
    <row r="147" spans="1:22" ht="63" x14ac:dyDescent="0.25">
      <c r="A147" s="47">
        <v>91</v>
      </c>
      <c r="B147" s="53" t="s">
        <v>164</v>
      </c>
      <c r="C147" s="41" t="s">
        <v>15</v>
      </c>
      <c r="D147" s="42"/>
      <c r="E147" s="42"/>
      <c r="F147" s="42"/>
      <c r="G147" s="54"/>
      <c r="H147" s="43">
        <v>5.3</v>
      </c>
      <c r="I147" s="49">
        <v>5.4</v>
      </c>
      <c r="J147" s="43">
        <f>I147-H147</f>
        <v>0.10000000000000053</v>
      </c>
      <c r="K147" s="169">
        <f>I147/H147</f>
        <v>1.0188679245283019</v>
      </c>
      <c r="L147" s="221" t="s">
        <v>94</v>
      </c>
      <c r="M147" s="31"/>
      <c r="N147" s="10"/>
      <c r="O147" s="100"/>
      <c r="P147" s="7"/>
      <c r="Q147" s="7"/>
      <c r="R147" s="7"/>
      <c r="S147" s="8"/>
      <c r="T147" s="8"/>
      <c r="U147" s="8"/>
      <c r="V147"/>
    </row>
    <row r="148" spans="1:22" ht="157.5" hidden="1" x14ac:dyDescent="0.25">
      <c r="A148" s="47">
        <v>100</v>
      </c>
      <c r="B148" s="53" t="s">
        <v>230</v>
      </c>
      <c r="C148" s="41" t="s">
        <v>13</v>
      </c>
      <c r="D148" s="42"/>
      <c r="E148" s="42"/>
      <c r="F148" s="42"/>
      <c r="G148" s="54"/>
      <c r="H148" s="43">
        <v>0</v>
      </c>
      <c r="I148" s="49">
        <v>0</v>
      </c>
      <c r="J148" s="43">
        <f>I148-H148</f>
        <v>0</v>
      </c>
      <c r="K148" s="169" t="e">
        <f>I148/H148</f>
        <v>#DIV/0!</v>
      </c>
      <c r="L148" s="222"/>
      <c r="M148" s="31"/>
      <c r="N148" s="10"/>
      <c r="O148" s="142"/>
      <c r="P148" s="119"/>
      <c r="Q148" s="119"/>
      <c r="R148" s="119"/>
      <c r="S148" s="8"/>
      <c r="T148" s="8"/>
      <c r="U148" s="8"/>
      <c r="V148"/>
    </row>
    <row r="149" spans="1:22" s="120" customFormat="1" ht="78.75" x14ac:dyDescent="0.25">
      <c r="A149" s="47">
        <v>92</v>
      </c>
      <c r="B149" s="132" t="s">
        <v>165</v>
      </c>
      <c r="C149" s="64" t="s">
        <v>9</v>
      </c>
      <c r="D149" s="47"/>
      <c r="E149" s="47"/>
      <c r="F149" s="47"/>
      <c r="G149" s="115"/>
      <c r="H149" s="47">
        <v>94.7</v>
      </c>
      <c r="I149" s="102">
        <v>94.7</v>
      </c>
      <c r="J149" s="47">
        <f t="shared" ref="J149:J157" si="19">I149-H149</f>
        <v>0</v>
      </c>
      <c r="K149" s="171">
        <f t="shared" ref="K149:K157" si="20">I149/H149</f>
        <v>1</v>
      </c>
      <c r="L149" s="222"/>
      <c r="M149" s="151" t="s">
        <v>60</v>
      </c>
      <c r="N149" s="15"/>
      <c r="O149" s="142"/>
      <c r="P149" s="119"/>
      <c r="Q149" s="119"/>
      <c r="R149" s="119"/>
    </row>
    <row r="150" spans="1:22" ht="30.75" hidden="1" customHeight="1" x14ac:dyDescent="0.25">
      <c r="A150" s="163"/>
      <c r="B150" s="40"/>
      <c r="C150" s="10"/>
      <c r="D150" s="10"/>
      <c r="E150" s="10"/>
      <c r="F150" s="4"/>
      <c r="G150" s="5"/>
      <c r="H150" s="39"/>
      <c r="I150" s="27"/>
      <c r="J150" s="4">
        <f t="shared" si="19"/>
        <v>0</v>
      </c>
      <c r="K150" s="5" t="e">
        <f t="shared" si="20"/>
        <v>#DIV/0!</v>
      </c>
      <c r="L150" s="222"/>
      <c r="M150" s="30" t="s">
        <v>57</v>
      </c>
      <c r="N150" s="10"/>
      <c r="O150" s="100"/>
      <c r="P150" s="7"/>
      <c r="Q150" s="7"/>
      <c r="R150" s="7"/>
      <c r="S150" s="8"/>
      <c r="T150" s="8"/>
      <c r="U150" s="8"/>
      <c r="V150"/>
    </row>
    <row r="151" spans="1:22" ht="30" hidden="1" x14ac:dyDescent="0.25">
      <c r="A151" s="15"/>
      <c r="B151" s="9"/>
      <c r="C151" s="10"/>
      <c r="D151" s="10"/>
      <c r="E151" s="10"/>
      <c r="F151" s="4"/>
      <c r="G151" s="5"/>
      <c r="H151" s="27"/>
      <c r="I151" s="27"/>
      <c r="J151" s="4">
        <f t="shared" si="19"/>
        <v>0</v>
      </c>
      <c r="K151" s="5" t="e">
        <f t="shared" si="20"/>
        <v>#DIV/0!</v>
      </c>
      <c r="L151" s="222"/>
      <c r="M151" s="28" t="s">
        <v>62</v>
      </c>
      <c r="N151" s="10"/>
      <c r="O151" s="125"/>
      <c r="P151" s="20"/>
      <c r="Q151" s="19"/>
      <c r="R151" s="7"/>
      <c r="S151" s="8"/>
      <c r="T151" s="8"/>
      <c r="U151" s="8"/>
      <c r="V151"/>
    </row>
    <row r="152" spans="1:22" ht="30" hidden="1" x14ac:dyDescent="0.25">
      <c r="A152" s="15"/>
      <c r="B152" s="9"/>
      <c r="C152" s="10"/>
      <c r="D152" s="10"/>
      <c r="E152" s="10"/>
      <c r="F152" s="4"/>
      <c r="G152" s="5"/>
      <c r="H152" s="27"/>
      <c r="I152" s="27"/>
      <c r="J152" s="4">
        <f t="shared" si="19"/>
        <v>0</v>
      </c>
      <c r="K152" s="5" t="e">
        <f t="shared" si="20"/>
        <v>#DIV/0!</v>
      </c>
      <c r="L152" s="222"/>
      <c r="M152" s="28" t="s">
        <v>62</v>
      </c>
      <c r="N152" s="10"/>
      <c r="O152" s="124"/>
      <c r="P152" s="7"/>
      <c r="Q152" s="7"/>
      <c r="R152" s="7"/>
      <c r="S152" s="8"/>
      <c r="T152" s="8"/>
      <c r="U152" s="8"/>
      <c r="V152"/>
    </row>
    <row r="153" spans="1:22" ht="30" hidden="1" x14ac:dyDescent="0.25">
      <c r="A153" s="15"/>
      <c r="B153" s="9"/>
      <c r="C153" s="10"/>
      <c r="D153" s="10"/>
      <c r="E153" s="10"/>
      <c r="F153" s="4"/>
      <c r="G153" s="5"/>
      <c r="H153" s="27"/>
      <c r="I153" s="27"/>
      <c r="J153" s="4">
        <f t="shared" si="19"/>
        <v>0</v>
      </c>
      <c r="K153" s="5" t="e">
        <f t="shared" si="20"/>
        <v>#DIV/0!</v>
      </c>
      <c r="L153" s="222"/>
      <c r="M153" s="28" t="s">
        <v>59</v>
      </c>
      <c r="N153" s="10"/>
      <c r="O153" s="124"/>
      <c r="P153" s="7"/>
      <c r="Q153" s="7"/>
      <c r="R153" s="7"/>
      <c r="S153" s="8"/>
      <c r="T153" s="8"/>
      <c r="U153" s="8"/>
      <c r="V153"/>
    </row>
    <row r="154" spans="1:22" ht="30" hidden="1" x14ac:dyDescent="0.25">
      <c r="A154" s="15"/>
      <c r="B154" s="9"/>
      <c r="C154" s="10"/>
      <c r="D154" s="10"/>
      <c r="E154" s="10"/>
      <c r="F154" s="4"/>
      <c r="G154" s="4"/>
      <c r="H154" s="27"/>
      <c r="I154" s="27"/>
      <c r="J154" s="4">
        <f t="shared" si="19"/>
        <v>0</v>
      </c>
      <c r="K154" s="5" t="e">
        <f t="shared" si="20"/>
        <v>#DIV/0!</v>
      </c>
      <c r="L154" s="222"/>
      <c r="M154" s="32" t="s">
        <v>59</v>
      </c>
      <c r="N154" s="10"/>
      <c r="O154" s="124"/>
      <c r="P154" s="7"/>
      <c r="Q154" s="7"/>
      <c r="R154" s="7"/>
      <c r="S154" s="8"/>
      <c r="T154" s="8"/>
      <c r="U154" s="8"/>
      <c r="V154"/>
    </row>
    <row r="155" spans="1:22" ht="30.75" hidden="1" x14ac:dyDescent="0.25">
      <c r="A155" s="15"/>
      <c r="B155" s="9"/>
      <c r="C155" s="10"/>
      <c r="D155" s="10"/>
      <c r="E155" s="10"/>
      <c r="F155" s="4"/>
      <c r="G155" s="5"/>
      <c r="H155" s="27"/>
      <c r="I155" s="27"/>
      <c r="J155" s="4">
        <f t="shared" si="19"/>
        <v>0</v>
      </c>
      <c r="K155" s="5" t="e">
        <f t="shared" si="20"/>
        <v>#DIV/0!</v>
      </c>
      <c r="L155" s="222"/>
      <c r="M155" s="30" t="s">
        <v>60</v>
      </c>
      <c r="N155" s="10"/>
      <c r="O155" s="124"/>
      <c r="P155" s="7"/>
      <c r="Q155" s="7"/>
      <c r="R155" s="7"/>
      <c r="S155" s="8"/>
      <c r="T155" s="8"/>
      <c r="U155" s="8"/>
      <c r="V155"/>
    </row>
    <row r="156" spans="1:22" ht="84.75" hidden="1" customHeight="1" x14ac:dyDescent="0.25">
      <c r="A156" s="15"/>
      <c r="B156" s="9"/>
      <c r="C156" s="10"/>
      <c r="D156" s="10"/>
      <c r="E156" s="10"/>
      <c r="F156" s="4"/>
      <c r="G156" s="5"/>
      <c r="H156" s="27"/>
      <c r="I156" s="27"/>
      <c r="J156" s="4">
        <f t="shared" si="19"/>
        <v>0</v>
      </c>
      <c r="K156" s="5">
        <v>1</v>
      </c>
      <c r="L156" s="222"/>
      <c r="M156" s="30" t="s">
        <v>60</v>
      </c>
      <c r="N156" s="10"/>
      <c r="O156" s="124"/>
      <c r="P156" s="7"/>
      <c r="Q156" s="7"/>
      <c r="R156" s="7"/>
      <c r="S156" s="8"/>
      <c r="T156" s="8"/>
      <c r="U156" s="8"/>
      <c r="V156"/>
    </row>
    <row r="157" spans="1:22" ht="30.75" hidden="1" x14ac:dyDescent="0.25">
      <c r="A157" s="15"/>
      <c r="B157" s="9"/>
      <c r="C157" s="10"/>
      <c r="D157" s="10"/>
      <c r="E157" s="10"/>
      <c r="F157" s="4"/>
      <c r="G157" s="5"/>
      <c r="H157" s="27"/>
      <c r="I157" s="27"/>
      <c r="J157" s="4">
        <f t="shared" si="19"/>
        <v>0</v>
      </c>
      <c r="K157" s="5" t="e">
        <f t="shared" si="20"/>
        <v>#DIV/0!</v>
      </c>
      <c r="L157" s="223"/>
      <c r="M157" s="30" t="s">
        <v>60</v>
      </c>
      <c r="N157" s="10"/>
      <c r="O157" s="124"/>
      <c r="P157" s="7"/>
      <c r="Q157" s="7"/>
      <c r="R157" s="7"/>
      <c r="S157" s="8"/>
      <c r="T157" s="8"/>
      <c r="U157" s="8"/>
      <c r="V157"/>
    </row>
    <row r="158" spans="1:22" ht="35.25" customHeight="1" x14ac:dyDescent="0.2">
      <c r="A158" s="208" t="s">
        <v>166</v>
      </c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7"/>
      <c r="O158" s="124"/>
      <c r="P158" s="7"/>
      <c r="Q158" s="7"/>
      <c r="R158" s="7"/>
      <c r="S158" s="8"/>
      <c r="T158" s="8"/>
      <c r="U158" s="8"/>
      <c r="V158"/>
    </row>
    <row r="159" spans="1:22" ht="47.25" x14ac:dyDescent="0.25">
      <c r="A159" s="55">
        <v>93</v>
      </c>
      <c r="B159" s="70" t="s">
        <v>90</v>
      </c>
      <c r="C159" s="41" t="s">
        <v>14</v>
      </c>
      <c r="D159" s="42"/>
      <c r="E159" s="42"/>
      <c r="F159" s="43"/>
      <c r="G159" s="48"/>
      <c r="H159" s="43">
        <v>50.7</v>
      </c>
      <c r="I159" s="45">
        <v>50.7</v>
      </c>
      <c r="J159" s="43">
        <f t="shared" ref="J159:J203" si="21">I159-H159</f>
        <v>0</v>
      </c>
      <c r="K159" s="169">
        <f>I159/H159</f>
        <v>1</v>
      </c>
      <c r="L159" s="181" t="s">
        <v>320</v>
      </c>
      <c r="M159" s="28" t="s">
        <v>62</v>
      </c>
      <c r="N159" s="10"/>
      <c r="O159" s="124"/>
      <c r="P159" s="7"/>
      <c r="Q159" s="7"/>
      <c r="R159" s="7"/>
      <c r="S159" s="8"/>
      <c r="T159" s="8"/>
      <c r="U159" s="8"/>
      <c r="V159"/>
    </row>
    <row r="160" spans="1:22" ht="63" hidden="1" x14ac:dyDescent="0.25">
      <c r="A160" s="55">
        <v>117</v>
      </c>
      <c r="B160" s="70" t="s">
        <v>168</v>
      </c>
      <c r="C160" s="41" t="s">
        <v>14</v>
      </c>
      <c r="D160" s="42"/>
      <c r="E160" s="42"/>
      <c r="F160" s="43"/>
      <c r="G160" s="48"/>
      <c r="H160" s="43">
        <v>0</v>
      </c>
      <c r="I160" s="45">
        <v>0</v>
      </c>
      <c r="J160" s="43">
        <f t="shared" si="21"/>
        <v>0</v>
      </c>
      <c r="K160" s="169" t="e">
        <f t="shared" ref="K160" si="22">I160/H160</f>
        <v>#DIV/0!</v>
      </c>
      <c r="L160" s="182"/>
      <c r="M160" s="30" t="s">
        <v>60</v>
      </c>
      <c r="N160" s="10"/>
      <c r="O160" s="124"/>
      <c r="P160" s="7"/>
      <c r="Q160" s="7"/>
      <c r="R160" s="7"/>
      <c r="S160" s="8"/>
      <c r="T160" s="8"/>
      <c r="U160" s="8"/>
      <c r="V160"/>
    </row>
    <row r="161" spans="1:22" ht="79.5" customHeight="1" x14ac:dyDescent="0.2">
      <c r="A161" s="55">
        <v>94</v>
      </c>
      <c r="B161" s="53" t="s">
        <v>168</v>
      </c>
      <c r="C161" s="41" t="s">
        <v>14</v>
      </c>
      <c r="D161" s="42"/>
      <c r="E161" s="42"/>
      <c r="F161" s="43"/>
      <c r="G161" s="48"/>
      <c r="H161" s="43">
        <v>0</v>
      </c>
      <c r="I161" s="45">
        <v>0</v>
      </c>
      <c r="J161" s="43">
        <f t="shared" si="21"/>
        <v>0</v>
      </c>
      <c r="K161" s="169"/>
      <c r="L161" s="182"/>
      <c r="M161" s="30"/>
      <c r="N161" s="62"/>
      <c r="O161" s="124"/>
      <c r="P161" s="7"/>
      <c r="Q161" s="7"/>
      <c r="R161" s="7"/>
      <c r="S161" s="8"/>
      <c r="T161" s="8"/>
      <c r="U161" s="8"/>
      <c r="V161"/>
    </row>
    <row r="162" spans="1:22" ht="68.25" customHeight="1" x14ac:dyDescent="0.25">
      <c r="A162" s="55">
        <v>95</v>
      </c>
      <c r="B162" s="70" t="s">
        <v>169</v>
      </c>
      <c r="C162" s="41" t="s">
        <v>14</v>
      </c>
      <c r="D162" s="42"/>
      <c r="E162" s="42"/>
      <c r="F162" s="43"/>
      <c r="G162" s="48"/>
      <c r="H162" s="43">
        <v>1.1000000000000001</v>
      </c>
      <c r="I162" s="45">
        <v>1.2</v>
      </c>
      <c r="J162" s="43">
        <f t="shared" si="21"/>
        <v>9.9999999999999867E-2</v>
      </c>
      <c r="K162" s="169">
        <f t="shared" ref="K162:K203" si="23">I162/H162</f>
        <v>1.0909090909090908</v>
      </c>
      <c r="L162" s="182"/>
      <c r="M162" s="30" t="s">
        <v>60</v>
      </c>
      <c r="N162" s="10"/>
      <c r="O162" s="124"/>
      <c r="P162" s="7"/>
      <c r="Q162" s="7"/>
      <c r="R162" s="7"/>
      <c r="S162" s="8"/>
      <c r="T162" s="8"/>
      <c r="U162" s="8"/>
      <c r="V162"/>
    </row>
    <row r="163" spans="1:22" ht="110.25" hidden="1" x14ac:dyDescent="0.25">
      <c r="A163" s="55">
        <v>109.5</v>
      </c>
      <c r="B163" s="70" t="s">
        <v>170</v>
      </c>
      <c r="C163" s="41" t="s">
        <v>14</v>
      </c>
      <c r="D163" s="42"/>
      <c r="E163" s="42"/>
      <c r="F163" s="43"/>
      <c r="G163" s="48"/>
      <c r="H163" s="43">
        <v>0</v>
      </c>
      <c r="I163" s="45">
        <v>0</v>
      </c>
      <c r="J163" s="43">
        <f t="shared" si="21"/>
        <v>0</v>
      </c>
      <c r="K163" s="33" t="e">
        <f t="shared" si="23"/>
        <v>#DIV/0!</v>
      </c>
      <c r="L163" s="182"/>
      <c r="M163" s="30" t="s">
        <v>60</v>
      </c>
      <c r="N163" s="10"/>
      <c r="O163" s="124"/>
      <c r="P163" s="7"/>
      <c r="Q163" s="7"/>
      <c r="R163" s="7"/>
      <c r="S163" s="8"/>
      <c r="T163" s="8"/>
      <c r="U163" s="8"/>
      <c r="V163"/>
    </row>
    <row r="164" spans="1:22" ht="123" customHeight="1" x14ac:dyDescent="0.25">
      <c r="A164" s="47">
        <v>96</v>
      </c>
      <c r="B164" s="53" t="s">
        <v>170</v>
      </c>
      <c r="C164" s="41" t="s">
        <v>14</v>
      </c>
      <c r="D164" s="42"/>
      <c r="E164" s="42"/>
      <c r="F164" s="43"/>
      <c r="G164" s="33"/>
      <c r="H164" s="43">
        <v>0</v>
      </c>
      <c r="I164" s="51">
        <v>0</v>
      </c>
      <c r="J164" s="43">
        <f t="shared" si="21"/>
        <v>0</v>
      </c>
      <c r="K164" s="33"/>
      <c r="L164" s="182"/>
      <c r="M164" s="30"/>
      <c r="N164" s="10"/>
      <c r="O164" s="124"/>
      <c r="P164" s="7"/>
      <c r="Q164" s="7"/>
      <c r="R164" s="7"/>
      <c r="S164" s="8"/>
      <c r="T164" s="8"/>
      <c r="U164" s="8"/>
      <c r="V164"/>
    </row>
    <row r="165" spans="1:22" ht="142.5" customHeight="1" x14ac:dyDescent="0.25">
      <c r="A165" s="55">
        <v>97</v>
      </c>
      <c r="B165" s="53" t="s">
        <v>295</v>
      </c>
      <c r="C165" s="41" t="s">
        <v>14</v>
      </c>
      <c r="D165" s="42"/>
      <c r="E165" s="42"/>
      <c r="F165" s="43"/>
      <c r="G165" s="48"/>
      <c r="H165" s="43">
        <v>0</v>
      </c>
      <c r="I165" s="45">
        <v>0</v>
      </c>
      <c r="J165" s="43">
        <f t="shared" si="21"/>
        <v>0</v>
      </c>
      <c r="K165" s="33"/>
      <c r="L165" s="182"/>
      <c r="M165" s="28" t="s">
        <v>62</v>
      </c>
      <c r="N165" s="10"/>
      <c r="O165" s="124"/>
      <c r="P165" s="7"/>
      <c r="Q165" s="7"/>
      <c r="R165" s="7"/>
      <c r="S165" s="8"/>
      <c r="T165" s="8"/>
      <c r="U165" s="8"/>
      <c r="V165"/>
    </row>
    <row r="166" spans="1:22" ht="105.75" customHeight="1" x14ac:dyDescent="0.25">
      <c r="A166" s="55">
        <v>98</v>
      </c>
      <c r="B166" s="70" t="s">
        <v>91</v>
      </c>
      <c r="C166" s="41" t="s">
        <v>14</v>
      </c>
      <c r="D166" s="42"/>
      <c r="E166" s="42"/>
      <c r="F166" s="43"/>
      <c r="G166" s="48"/>
      <c r="H166" s="43">
        <v>50.7</v>
      </c>
      <c r="I166" s="45">
        <v>50.7</v>
      </c>
      <c r="J166" s="43">
        <f t="shared" si="21"/>
        <v>0</v>
      </c>
      <c r="K166" s="169">
        <f t="shared" si="23"/>
        <v>1</v>
      </c>
      <c r="L166" s="182"/>
      <c r="M166" s="28" t="s">
        <v>62</v>
      </c>
      <c r="N166" s="10"/>
      <c r="O166" s="124"/>
      <c r="P166" s="7"/>
      <c r="Q166" s="7"/>
      <c r="R166" s="7"/>
      <c r="S166" s="8"/>
      <c r="T166" s="8"/>
      <c r="U166" s="8"/>
      <c r="V166"/>
    </row>
    <row r="167" spans="1:22" ht="155.25" customHeight="1" x14ac:dyDescent="0.25">
      <c r="A167" s="55">
        <v>99</v>
      </c>
      <c r="B167" s="70" t="s">
        <v>87</v>
      </c>
      <c r="C167" s="41" t="s">
        <v>9</v>
      </c>
      <c r="D167" s="42"/>
      <c r="E167" s="42"/>
      <c r="F167" s="43"/>
      <c r="G167" s="48"/>
      <c r="H167" s="43">
        <v>100</v>
      </c>
      <c r="I167" s="45">
        <v>100</v>
      </c>
      <c r="J167" s="43">
        <f t="shared" si="21"/>
        <v>0</v>
      </c>
      <c r="K167" s="169">
        <f t="shared" si="23"/>
        <v>1</v>
      </c>
      <c r="L167" s="182"/>
      <c r="M167" s="28" t="s">
        <v>62</v>
      </c>
      <c r="N167" s="10"/>
      <c r="O167" s="124"/>
      <c r="P167" s="7"/>
      <c r="Q167" s="7"/>
      <c r="R167" s="7"/>
      <c r="S167" s="8"/>
      <c r="T167" s="8"/>
      <c r="U167" s="8"/>
      <c r="V167"/>
    </row>
    <row r="168" spans="1:22" ht="94.5" x14ac:dyDescent="0.25">
      <c r="A168" s="55">
        <v>100</v>
      </c>
      <c r="B168" s="70" t="s">
        <v>88</v>
      </c>
      <c r="C168" s="41" t="s">
        <v>14</v>
      </c>
      <c r="D168" s="42"/>
      <c r="E168" s="42"/>
      <c r="F168" s="43"/>
      <c r="G168" s="48"/>
      <c r="H168" s="43">
        <v>0</v>
      </c>
      <c r="I168" s="45">
        <v>0</v>
      </c>
      <c r="J168" s="43">
        <f t="shared" si="21"/>
        <v>0</v>
      </c>
      <c r="K168" s="33"/>
      <c r="L168" s="182"/>
      <c r="M168" s="28" t="s">
        <v>62</v>
      </c>
      <c r="N168" s="10"/>
      <c r="O168" s="124"/>
      <c r="P168" s="7"/>
      <c r="Q168" s="7"/>
      <c r="R168" s="7"/>
      <c r="S168" s="8"/>
      <c r="T168" s="8"/>
      <c r="U168" s="8"/>
      <c r="V168"/>
    </row>
    <row r="169" spans="1:22" s="120" customFormat="1" ht="138.75" customHeight="1" x14ac:dyDescent="0.25">
      <c r="A169" s="55">
        <v>101</v>
      </c>
      <c r="B169" s="114" t="s">
        <v>89</v>
      </c>
      <c r="C169" s="64" t="s">
        <v>9</v>
      </c>
      <c r="D169" s="47"/>
      <c r="E169" s="47"/>
      <c r="F169" s="47"/>
      <c r="G169" s="115"/>
      <c r="H169" s="47">
        <v>0</v>
      </c>
      <c r="I169" s="102">
        <v>0</v>
      </c>
      <c r="J169" s="47">
        <f t="shared" si="21"/>
        <v>0</v>
      </c>
      <c r="K169" s="117"/>
      <c r="L169" s="182"/>
      <c r="M169" s="143" t="s">
        <v>62</v>
      </c>
      <c r="N169" s="15"/>
      <c r="O169" s="119"/>
      <c r="Q169" s="119"/>
      <c r="R169" s="119"/>
    </row>
    <row r="170" spans="1:22" ht="70.5" customHeight="1" x14ac:dyDescent="0.25">
      <c r="A170" s="55">
        <v>102</v>
      </c>
      <c r="B170" s="70" t="s">
        <v>92</v>
      </c>
      <c r="C170" s="41" t="s">
        <v>14</v>
      </c>
      <c r="D170" s="42"/>
      <c r="E170" s="42"/>
      <c r="F170" s="43"/>
      <c r="G170" s="48"/>
      <c r="H170" s="43">
        <v>50.7</v>
      </c>
      <c r="I170" s="45">
        <v>50.7</v>
      </c>
      <c r="J170" s="43">
        <f t="shared" si="21"/>
        <v>0</v>
      </c>
      <c r="K170" s="169">
        <f t="shared" si="23"/>
        <v>1</v>
      </c>
      <c r="L170" s="182"/>
      <c r="M170" s="30" t="s">
        <v>60</v>
      </c>
      <c r="N170" s="10"/>
      <c r="O170" s="124"/>
      <c r="P170" s="7"/>
      <c r="Q170" s="7"/>
      <c r="R170" s="7"/>
      <c r="S170" s="8"/>
      <c r="T170" s="8"/>
      <c r="U170" s="8"/>
      <c r="V170"/>
    </row>
    <row r="171" spans="1:22" ht="119.25" customHeight="1" x14ac:dyDescent="0.2">
      <c r="A171" s="55">
        <v>103</v>
      </c>
      <c r="B171" s="70" t="s">
        <v>93</v>
      </c>
      <c r="C171" s="41" t="s">
        <v>15</v>
      </c>
      <c r="D171" s="42"/>
      <c r="E171" s="42"/>
      <c r="F171" s="43"/>
      <c r="G171" s="48"/>
      <c r="H171" s="43">
        <v>427.2</v>
      </c>
      <c r="I171" s="45">
        <v>239.41</v>
      </c>
      <c r="J171" s="43">
        <f t="shared" si="21"/>
        <v>-187.79</v>
      </c>
      <c r="K171" s="169">
        <f t="shared" si="23"/>
        <v>0.56041666666666667</v>
      </c>
      <c r="L171" s="182"/>
      <c r="M171" s="28" t="s">
        <v>59</v>
      </c>
      <c r="N171" s="62" t="s">
        <v>238</v>
      </c>
      <c r="P171" s="7"/>
      <c r="Q171" s="7"/>
      <c r="R171" s="7"/>
      <c r="S171" s="8"/>
      <c r="T171" s="8"/>
      <c r="U171" s="8"/>
      <c r="V171"/>
    </row>
    <row r="172" spans="1:22" ht="141.75" hidden="1" x14ac:dyDescent="0.25">
      <c r="A172" s="55">
        <v>107.1</v>
      </c>
      <c r="B172" s="76" t="s">
        <v>167</v>
      </c>
      <c r="C172" s="41"/>
      <c r="D172" s="42"/>
      <c r="E172" s="42"/>
      <c r="F172" s="43"/>
      <c r="G172" s="48"/>
      <c r="H172" s="43"/>
      <c r="I172" s="45"/>
      <c r="J172" s="43">
        <f t="shared" si="21"/>
        <v>0</v>
      </c>
      <c r="K172" s="33" t="e">
        <f t="shared" si="23"/>
        <v>#DIV/0!</v>
      </c>
      <c r="L172" s="182"/>
      <c r="M172" s="30" t="s">
        <v>60</v>
      </c>
      <c r="N172" s="10"/>
      <c r="O172" s="124"/>
      <c r="P172" s="7"/>
      <c r="Q172" s="7"/>
      <c r="R172" s="7"/>
      <c r="S172" s="8"/>
      <c r="T172" s="8"/>
      <c r="U172" s="8"/>
      <c r="V172"/>
    </row>
    <row r="173" spans="1:22" s="120" customFormat="1" ht="126" x14ac:dyDescent="0.25">
      <c r="A173" s="55">
        <v>104</v>
      </c>
      <c r="B173" s="144" t="s">
        <v>171</v>
      </c>
      <c r="C173" s="47" t="s">
        <v>9</v>
      </c>
      <c r="D173" s="47"/>
      <c r="E173" s="47"/>
      <c r="F173" s="47"/>
      <c r="G173" s="117"/>
      <c r="H173" s="145">
        <v>2.9</v>
      </c>
      <c r="I173" s="146">
        <v>64.5</v>
      </c>
      <c r="J173" s="47">
        <f t="shared" si="21"/>
        <v>61.6</v>
      </c>
      <c r="K173" s="117" t="s">
        <v>319</v>
      </c>
      <c r="L173" s="182"/>
      <c r="M173" s="143" t="s">
        <v>59</v>
      </c>
      <c r="N173" s="15"/>
      <c r="O173" s="126"/>
      <c r="P173" s="119"/>
      <c r="Q173" s="119"/>
      <c r="R173" s="119"/>
    </row>
    <row r="174" spans="1:22" ht="30" hidden="1" x14ac:dyDescent="0.25">
      <c r="A174" s="15"/>
      <c r="B174" s="9"/>
      <c r="C174" s="10"/>
      <c r="D174" s="10"/>
      <c r="E174" s="10"/>
      <c r="F174" s="4"/>
      <c r="G174" s="5"/>
      <c r="H174" s="27"/>
      <c r="I174" s="27"/>
      <c r="J174" s="4">
        <f t="shared" si="21"/>
        <v>0</v>
      </c>
      <c r="K174" s="5" t="e">
        <f t="shared" si="23"/>
        <v>#DIV/0!</v>
      </c>
      <c r="L174" s="182"/>
      <c r="M174" s="28" t="s">
        <v>59</v>
      </c>
      <c r="N174" s="10"/>
      <c r="O174" s="124"/>
      <c r="P174" s="7"/>
      <c r="Q174" s="7"/>
      <c r="R174" s="7"/>
      <c r="S174" s="8"/>
      <c r="T174" s="8"/>
      <c r="U174" s="8"/>
      <c r="V174"/>
    </row>
    <row r="175" spans="1:22" ht="30" hidden="1" x14ac:dyDescent="0.25">
      <c r="A175" s="15"/>
      <c r="B175" s="9"/>
      <c r="C175" s="10"/>
      <c r="D175" s="10"/>
      <c r="E175" s="10"/>
      <c r="F175" s="4"/>
      <c r="G175" s="5"/>
      <c r="H175" s="27"/>
      <c r="I175" s="27"/>
      <c r="J175" s="4">
        <f t="shared" si="21"/>
        <v>0</v>
      </c>
      <c r="K175" s="5" t="e">
        <f t="shared" si="23"/>
        <v>#DIV/0!</v>
      </c>
      <c r="L175" s="182"/>
      <c r="M175" s="28" t="s">
        <v>62</v>
      </c>
      <c r="N175" s="10"/>
      <c r="O175" s="124"/>
      <c r="P175" s="7"/>
      <c r="Q175" s="7"/>
      <c r="R175" s="7"/>
      <c r="S175" s="8"/>
      <c r="T175" s="8"/>
      <c r="U175" s="8"/>
      <c r="V175"/>
    </row>
    <row r="176" spans="1:22" ht="30.75" hidden="1" x14ac:dyDescent="0.25">
      <c r="A176" s="15"/>
      <c r="B176" s="9"/>
      <c r="C176" s="10"/>
      <c r="D176" s="10"/>
      <c r="E176" s="10"/>
      <c r="F176" s="4"/>
      <c r="G176" s="5"/>
      <c r="H176" s="27"/>
      <c r="I176" s="27"/>
      <c r="J176" s="4">
        <f t="shared" si="21"/>
        <v>0</v>
      </c>
      <c r="K176" s="5" t="e">
        <f t="shared" si="23"/>
        <v>#DIV/0!</v>
      </c>
      <c r="L176" s="182"/>
      <c r="M176" s="30" t="s">
        <v>60</v>
      </c>
      <c r="N176" s="10"/>
      <c r="O176" s="124"/>
      <c r="P176" s="7"/>
      <c r="Q176" s="7"/>
      <c r="R176" s="7"/>
      <c r="S176" s="8"/>
      <c r="T176" s="8"/>
      <c r="U176" s="8"/>
      <c r="V176"/>
    </row>
    <row r="177" spans="1:22" ht="30.75" hidden="1" x14ac:dyDescent="0.25">
      <c r="A177" s="15"/>
      <c r="B177" s="9"/>
      <c r="C177" s="10"/>
      <c r="D177" s="10"/>
      <c r="E177" s="10"/>
      <c r="F177" s="4"/>
      <c r="G177" s="5"/>
      <c r="H177" s="27"/>
      <c r="I177" s="27"/>
      <c r="J177" s="4">
        <f t="shared" si="21"/>
        <v>0</v>
      </c>
      <c r="K177" s="5" t="e">
        <f t="shared" si="23"/>
        <v>#DIV/0!</v>
      </c>
      <c r="L177" s="182"/>
      <c r="M177" s="30" t="s">
        <v>60</v>
      </c>
      <c r="N177" s="10"/>
      <c r="O177" s="124"/>
      <c r="P177" s="7"/>
      <c r="Q177" s="7"/>
      <c r="R177" s="7"/>
      <c r="S177" s="8"/>
      <c r="T177" s="8"/>
      <c r="U177" s="8"/>
      <c r="V177"/>
    </row>
    <row r="178" spans="1:22" ht="30.75" hidden="1" x14ac:dyDescent="0.25">
      <c r="A178" s="15"/>
      <c r="B178" s="9"/>
      <c r="C178" s="10"/>
      <c r="D178" s="10"/>
      <c r="E178" s="10"/>
      <c r="F178" s="4"/>
      <c r="G178" s="5"/>
      <c r="H178" s="27"/>
      <c r="I178" s="27"/>
      <c r="J178" s="4">
        <f t="shared" si="21"/>
        <v>0</v>
      </c>
      <c r="K178" s="5" t="e">
        <f t="shared" si="23"/>
        <v>#DIV/0!</v>
      </c>
      <c r="L178" s="182"/>
      <c r="M178" s="30" t="s">
        <v>60</v>
      </c>
      <c r="N178" s="10"/>
      <c r="O178" s="124"/>
      <c r="P178" s="7"/>
      <c r="Q178" s="7"/>
      <c r="R178" s="7"/>
      <c r="S178" s="8"/>
      <c r="T178" s="8"/>
      <c r="U178" s="8"/>
      <c r="V178"/>
    </row>
    <row r="179" spans="1:22" ht="30" hidden="1" x14ac:dyDescent="0.25">
      <c r="A179" s="15"/>
      <c r="B179" s="9"/>
      <c r="C179" s="10"/>
      <c r="D179" s="10"/>
      <c r="E179" s="10"/>
      <c r="F179" s="4"/>
      <c r="G179" s="5"/>
      <c r="H179" s="27"/>
      <c r="I179" s="27"/>
      <c r="J179" s="4">
        <f t="shared" si="21"/>
        <v>0</v>
      </c>
      <c r="K179" s="5" t="e">
        <f t="shared" si="23"/>
        <v>#DIV/0!</v>
      </c>
      <c r="L179" s="182"/>
      <c r="M179" s="28" t="s">
        <v>62</v>
      </c>
      <c r="N179" s="10"/>
      <c r="O179" s="124"/>
      <c r="P179" s="7"/>
      <c r="Q179" s="7"/>
      <c r="R179" s="7"/>
      <c r="S179" s="8"/>
      <c r="T179" s="8"/>
      <c r="U179" s="8"/>
      <c r="V179"/>
    </row>
    <row r="180" spans="1:22" ht="30" hidden="1" x14ac:dyDescent="0.25">
      <c r="A180" s="15"/>
      <c r="B180" s="9"/>
      <c r="C180" s="10"/>
      <c r="D180" s="10"/>
      <c r="E180" s="10"/>
      <c r="F180" s="4"/>
      <c r="G180" s="5"/>
      <c r="H180" s="27"/>
      <c r="I180" s="27"/>
      <c r="J180" s="4">
        <f t="shared" si="21"/>
        <v>0</v>
      </c>
      <c r="K180" s="5" t="e">
        <f t="shared" si="23"/>
        <v>#DIV/0!</v>
      </c>
      <c r="L180" s="182"/>
      <c r="M180" s="28" t="s">
        <v>62</v>
      </c>
      <c r="N180" s="10"/>
      <c r="O180" s="124"/>
      <c r="P180" s="7"/>
      <c r="Q180" s="7"/>
      <c r="R180" s="7"/>
      <c r="S180" s="8"/>
      <c r="T180" s="8"/>
      <c r="U180" s="8"/>
      <c r="V180"/>
    </row>
    <row r="181" spans="1:22" ht="30" hidden="1" x14ac:dyDescent="0.25">
      <c r="A181" s="15"/>
      <c r="B181" s="9"/>
      <c r="C181" s="10"/>
      <c r="D181" s="10"/>
      <c r="E181" s="10"/>
      <c r="F181" s="4"/>
      <c r="G181" s="5"/>
      <c r="H181" s="27"/>
      <c r="I181" s="27"/>
      <c r="J181" s="4">
        <f t="shared" si="21"/>
        <v>0</v>
      </c>
      <c r="K181" s="5" t="e">
        <f t="shared" si="23"/>
        <v>#DIV/0!</v>
      </c>
      <c r="L181" s="182"/>
      <c r="M181" s="28" t="s">
        <v>62</v>
      </c>
      <c r="N181" s="10"/>
      <c r="O181" s="124"/>
      <c r="P181" s="7"/>
      <c r="Q181" s="7"/>
      <c r="R181" s="7"/>
      <c r="S181" s="8"/>
      <c r="T181" s="8"/>
      <c r="U181" s="8"/>
      <c r="V181"/>
    </row>
    <row r="182" spans="1:22" ht="30.75" hidden="1" x14ac:dyDescent="0.25">
      <c r="A182" s="15"/>
      <c r="B182" s="9"/>
      <c r="C182" s="10"/>
      <c r="D182" s="10"/>
      <c r="E182" s="10"/>
      <c r="F182" s="4"/>
      <c r="G182" s="5"/>
      <c r="H182" s="27"/>
      <c r="I182" s="27"/>
      <c r="J182" s="4">
        <f t="shared" si="21"/>
        <v>0</v>
      </c>
      <c r="K182" s="5" t="e">
        <f t="shared" si="23"/>
        <v>#DIV/0!</v>
      </c>
      <c r="L182" s="182"/>
      <c r="M182" s="30" t="s">
        <v>60</v>
      </c>
      <c r="N182" s="10"/>
      <c r="O182" s="124"/>
      <c r="P182" s="7"/>
      <c r="Q182" s="7"/>
      <c r="R182" s="7"/>
      <c r="S182" s="8"/>
      <c r="T182" s="8"/>
      <c r="U182" s="8"/>
      <c r="V182"/>
    </row>
    <row r="183" spans="1:22" ht="30.75" hidden="1" x14ac:dyDescent="0.25">
      <c r="A183" s="15"/>
      <c r="B183" s="9"/>
      <c r="C183" s="10"/>
      <c r="D183" s="10"/>
      <c r="E183" s="10"/>
      <c r="F183" s="4"/>
      <c r="G183" s="5"/>
      <c r="H183" s="27"/>
      <c r="I183" s="27"/>
      <c r="J183" s="4">
        <f t="shared" si="21"/>
        <v>0</v>
      </c>
      <c r="K183" s="5" t="e">
        <f t="shared" si="23"/>
        <v>#DIV/0!</v>
      </c>
      <c r="L183" s="182"/>
      <c r="M183" s="30" t="s">
        <v>60</v>
      </c>
      <c r="N183" s="10"/>
      <c r="O183" s="124"/>
      <c r="P183" s="7"/>
      <c r="Q183" s="7"/>
      <c r="R183" s="7"/>
      <c r="S183" s="8"/>
      <c r="T183" s="8"/>
      <c r="U183" s="8"/>
      <c r="V183"/>
    </row>
    <row r="184" spans="1:22" ht="30" hidden="1" x14ac:dyDescent="0.25">
      <c r="A184" s="15"/>
      <c r="B184" s="9"/>
      <c r="C184" s="10"/>
      <c r="D184" s="10"/>
      <c r="E184" s="10"/>
      <c r="F184" s="4"/>
      <c r="G184" s="5"/>
      <c r="H184" s="25"/>
      <c r="I184" s="25"/>
      <c r="J184" s="4">
        <f t="shared" si="21"/>
        <v>0</v>
      </c>
      <c r="K184" s="5" t="e">
        <f t="shared" si="23"/>
        <v>#DIV/0!</v>
      </c>
      <c r="L184" s="182"/>
      <c r="M184" s="28" t="s">
        <v>59</v>
      </c>
      <c r="N184" s="10"/>
      <c r="O184" s="124"/>
      <c r="P184" s="7"/>
      <c r="Q184" s="7"/>
      <c r="R184" s="7"/>
      <c r="S184" s="8"/>
      <c r="T184" s="8"/>
      <c r="U184" s="8"/>
      <c r="V184"/>
    </row>
    <row r="185" spans="1:22" ht="30" hidden="1" x14ac:dyDescent="0.25">
      <c r="A185" s="15"/>
      <c r="B185" s="9"/>
      <c r="C185" s="10"/>
      <c r="D185" s="10"/>
      <c r="E185" s="10"/>
      <c r="F185" s="4"/>
      <c r="G185" s="5"/>
      <c r="H185" s="25"/>
      <c r="I185" s="25"/>
      <c r="J185" s="4">
        <f t="shared" si="21"/>
        <v>0</v>
      </c>
      <c r="K185" s="5" t="e">
        <f t="shared" si="23"/>
        <v>#DIV/0!</v>
      </c>
      <c r="L185" s="182"/>
      <c r="M185" s="28" t="s">
        <v>59</v>
      </c>
      <c r="N185" s="10"/>
      <c r="O185" s="124"/>
      <c r="P185" s="7"/>
      <c r="Q185" s="7"/>
      <c r="R185" s="7"/>
      <c r="S185" s="8"/>
      <c r="T185" s="8"/>
      <c r="U185" s="8"/>
      <c r="V185"/>
    </row>
    <row r="186" spans="1:22" ht="30" hidden="1" x14ac:dyDescent="0.25">
      <c r="A186" s="15"/>
      <c r="B186" s="9"/>
      <c r="C186" s="10"/>
      <c r="D186" s="10"/>
      <c r="E186" s="10"/>
      <c r="F186" s="4"/>
      <c r="G186" s="5"/>
      <c r="H186" s="25"/>
      <c r="I186" s="25"/>
      <c r="J186" s="4">
        <f t="shared" si="21"/>
        <v>0</v>
      </c>
      <c r="K186" s="5" t="e">
        <f t="shared" si="23"/>
        <v>#DIV/0!</v>
      </c>
      <c r="L186" s="182"/>
      <c r="M186" s="28" t="s">
        <v>62</v>
      </c>
      <c r="N186" s="10"/>
      <c r="O186" s="124"/>
      <c r="P186" s="7"/>
      <c r="Q186" s="7"/>
      <c r="R186" s="7"/>
      <c r="S186" s="8"/>
      <c r="T186" s="8"/>
      <c r="U186" s="8"/>
      <c r="V186"/>
    </row>
    <row r="187" spans="1:22" ht="30" hidden="1" x14ac:dyDescent="0.25">
      <c r="A187" s="15"/>
      <c r="B187" s="9"/>
      <c r="C187" s="10"/>
      <c r="D187" s="10"/>
      <c r="E187" s="10"/>
      <c r="F187" s="4"/>
      <c r="G187" s="5"/>
      <c r="H187" s="25"/>
      <c r="I187" s="25"/>
      <c r="J187" s="4">
        <f t="shared" si="21"/>
        <v>0</v>
      </c>
      <c r="K187" s="5" t="e">
        <f t="shared" si="23"/>
        <v>#DIV/0!</v>
      </c>
      <c r="L187" s="182"/>
      <c r="M187" s="28" t="s">
        <v>62</v>
      </c>
      <c r="N187" s="10"/>
      <c r="O187" s="124"/>
      <c r="P187" s="7"/>
      <c r="Q187" s="7"/>
      <c r="R187" s="7"/>
      <c r="S187" s="8"/>
      <c r="T187" s="8"/>
      <c r="U187" s="8"/>
      <c r="V187"/>
    </row>
    <row r="188" spans="1:22" ht="30.75" hidden="1" x14ac:dyDescent="0.25">
      <c r="A188" s="15"/>
      <c r="B188" s="9"/>
      <c r="C188" s="10"/>
      <c r="D188" s="10"/>
      <c r="E188" s="10"/>
      <c r="F188" s="4"/>
      <c r="G188" s="5"/>
      <c r="H188" s="25"/>
      <c r="I188" s="25"/>
      <c r="J188" s="4">
        <f t="shared" si="21"/>
        <v>0</v>
      </c>
      <c r="K188" s="5" t="e">
        <f t="shared" si="23"/>
        <v>#DIV/0!</v>
      </c>
      <c r="L188" s="182"/>
      <c r="M188" s="30" t="s">
        <v>60</v>
      </c>
      <c r="N188" s="10"/>
      <c r="O188" s="124"/>
      <c r="P188" s="7"/>
      <c r="Q188" s="7"/>
      <c r="R188" s="7"/>
      <c r="S188" s="8"/>
      <c r="T188" s="8"/>
      <c r="U188" s="8"/>
      <c r="V188"/>
    </row>
    <row r="189" spans="1:22" ht="30" hidden="1" x14ac:dyDescent="0.25">
      <c r="A189" s="15"/>
      <c r="B189" s="9"/>
      <c r="C189" s="10"/>
      <c r="D189" s="10"/>
      <c r="E189" s="10"/>
      <c r="F189" s="4"/>
      <c r="G189" s="5"/>
      <c r="H189" s="25"/>
      <c r="I189" s="25"/>
      <c r="J189" s="4">
        <f t="shared" si="21"/>
        <v>0</v>
      </c>
      <c r="K189" s="5" t="e">
        <f t="shared" si="23"/>
        <v>#DIV/0!</v>
      </c>
      <c r="L189" s="182"/>
      <c r="M189" s="28" t="s">
        <v>62</v>
      </c>
      <c r="N189" s="10"/>
      <c r="O189" s="124"/>
      <c r="P189" s="7"/>
      <c r="Q189" s="7"/>
      <c r="R189" s="7"/>
      <c r="S189" s="8"/>
      <c r="T189" s="8"/>
      <c r="U189" s="8"/>
      <c r="V189"/>
    </row>
    <row r="190" spans="1:22" ht="30" hidden="1" x14ac:dyDescent="0.25">
      <c r="A190" s="15"/>
      <c r="B190" s="9"/>
      <c r="C190" s="10"/>
      <c r="D190" s="10"/>
      <c r="E190" s="10"/>
      <c r="F190" s="4"/>
      <c r="G190" s="5"/>
      <c r="H190" s="25"/>
      <c r="I190" s="25"/>
      <c r="J190" s="4">
        <f t="shared" si="21"/>
        <v>0</v>
      </c>
      <c r="K190" s="5" t="e">
        <f t="shared" si="23"/>
        <v>#DIV/0!</v>
      </c>
      <c r="L190" s="182"/>
      <c r="M190" s="28" t="s">
        <v>62</v>
      </c>
      <c r="N190" s="10"/>
      <c r="O190" s="124"/>
      <c r="P190" s="7"/>
      <c r="Q190" s="7"/>
      <c r="R190" s="7"/>
      <c r="S190" s="8"/>
      <c r="T190" s="8"/>
      <c r="U190" s="8"/>
      <c r="V190"/>
    </row>
    <row r="191" spans="1:22" ht="30" hidden="1" x14ac:dyDescent="0.25">
      <c r="A191" s="15"/>
      <c r="B191" s="9"/>
      <c r="C191" s="10"/>
      <c r="D191" s="10"/>
      <c r="E191" s="10"/>
      <c r="F191" s="4"/>
      <c r="G191" s="5"/>
      <c r="H191" s="25"/>
      <c r="I191" s="25"/>
      <c r="J191" s="4">
        <f t="shared" si="21"/>
        <v>0</v>
      </c>
      <c r="K191" s="5" t="e">
        <f t="shared" si="23"/>
        <v>#DIV/0!</v>
      </c>
      <c r="L191" s="182"/>
      <c r="M191" s="28" t="s">
        <v>59</v>
      </c>
      <c r="N191" s="10"/>
      <c r="O191" s="124"/>
      <c r="P191" s="7"/>
      <c r="Q191" s="7"/>
      <c r="R191" s="7"/>
      <c r="S191" s="8"/>
      <c r="T191" s="8"/>
      <c r="U191" s="8"/>
      <c r="V191"/>
    </row>
    <row r="192" spans="1:22" ht="30" hidden="1" x14ac:dyDescent="0.25">
      <c r="A192" s="15"/>
      <c r="B192" s="9"/>
      <c r="C192" s="10"/>
      <c r="D192" s="10"/>
      <c r="E192" s="10"/>
      <c r="F192" s="4"/>
      <c r="G192" s="5"/>
      <c r="H192" s="25"/>
      <c r="I192" s="25"/>
      <c r="J192" s="4">
        <f t="shared" si="21"/>
        <v>0</v>
      </c>
      <c r="K192" s="5" t="e">
        <f t="shared" si="23"/>
        <v>#DIV/0!</v>
      </c>
      <c r="L192" s="182"/>
      <c r="M192" s="28" t="s">
        <v>59</v>
      </c>
      <c r="N192" s="10"/>
      <c r="O192" s="124"/>
      <c r="P192" s="7"/>
      <c r="Q192" s="7"/>
      <c r="R192" s="7"/>
      <c r="S192" s="8"/>
      <c r="T192" s="8"/>
      <c r="U192" s="8"/>
      <c r="V192"/>
    </row>
    <row r="193" spans="1:22" ht="30.75" hidden="1" x14ac:dyDescent="0.25">
      <c r="A193" s="15"/>
      <c r="B193" s="9"/>
      <c r="C193" s="10"/>
      <c r="D193" s="10"/>
      <c r="E193" s="10"/>
      <c r="F193" s="4"/>
      <c r="G193" s="5"/>
      <c r="H193" s="25"/>
      <c r="I193" s="25"/>
      <c r="J193" s="4">
        <f t="shared" si="21"/>
        <v>0</v>
      </c>
      <c r="K193" s="5" t="e">
        <f t="shared" si="23"/>
        <v>#DIV/0!</v>
      </c>
      <c r="L193" s="182"/>
      <c r="M193" s="30" t="s">
        <v>60</v>
      </c>
      <c r="N193" s="10"/>
      <c r="O193" s="124"/>
      <c r="P193" s="7"/>
      <c r="Q193" s="7"/>
      <c r="R193" s="7"/>
      <c r="S193" s="8"/>
      <c r="T193" s="8"/>
      <c r="U193" s="8"/>
      <c r="V193"/>
    </row>
    <row r="194" spans="1:22" ht="30" hidden="1" x14ac:dyDescent="0.25">
      <c r="A194" s="15"/>
      <c r="B194" s="9"/>
      <c r="C194" s="10"/>
      <c r="D194" s="10"/>
      <c r="E194" s="10"/>
      <c r="F194" s="4"/>
      <c r="G194" s="5"/>
      <c r="H194" s="25"/>
      <c r="I194" s="25"/>
      <c r="J194" s="4">
        <f t="shared" si="21"/>
        <v>0</v>
      </c>
      <c r="K194" s="5" t="e">
        <f t="shared" si="23"/>
        <v>#DIV/0!</v>
      </c>
      <c r="L194" s="182"/>
      <c r="M194" s="28" t="s">
        <v>59</v>
      </c>
      <c r="N194" s="10"/>
      <c r="O194" s="124"/>
      <c r="P194" s="7"/>
      <c r="Q194" s="7"/>
      <c r="R194" s="7"/>
      <c r="S194" s="8"/>
      <c r="T194" s="8"/>
      <c r="U194" s="8"/>
      <c r="V194"/>
    </row>
    <row r="195" spans="1:22" ht="30.75" hidden="1" x14ac:dyDescent="0.25">
      <c r="A195" s="15"/>
      <c r="B195" s="9"/>
      <c r="C195" s="10"/>
      <c r="D195" s="10"/>
      <c r="E195" s="10"/>
      <c r="F195" s="4"/>
      <c r="G195" s="5"/>
      <c r="H195" s="25"/>
      <c r="I195" s="25"/>
      <c r="J195" s="4">
        <f t="shared" si="21"/>
        <v>0</v>
      </c>
      <c r="K195" s="5" t="e">
        <f t="shared" si="23"/>
        <v>#DIV/0!</v>
      </c>
      <c r="L195" s="182"/>
      <c r="M195" s="30" t="s">
        <v>60</v>
      </c>
      <c r="N195" s="10"/>
      <c r="O195" s="124"/>
      <c r="P195" s="7"/>
      <c r="Q195" s="7"/>
      <c r="R195" s="7"/>
      <c r="S195" s="8"/>
      <c r="T195" s="8"/>
      <c r="U195" s="8"/>
      <c r="V195"/>
    </row>
    <row r="196" spans="1:22" ht="30" hidden="1" x14ac:dyDescent="0.25">
      <c r="A196" s="15"/>
      <c r="B196" s="9"/>
      <c r="C196" s="10"/>
      <c r="D196" s="10"/>
      <c r="E196" s="10"/>
      <c r="F196" s="4"/>
      <c r="G196" s="5"/>
      <c r="H196" s="25"/>
      <c r="I196" s="25"/>
      <c r="J196" s="4">
        <f t="shared" si="21"/>
        <v>0</v>
      </c>
      <c r="K196" s="5" t="e">
        <f t="shared" si="23"/>
        <v>#DIV/0!</v>
      </c>
      <c r="L196" s="182"/>
      <c r="M196" s="28" t="s">
        <v>59</v>
      </c>
      <c r="N196" s="10"/>
      <c r="O196" s="124"/>
      <c r="P196" s="7"/>
      <c r="Q196" s="7"/>
      <c r="R196" s="7"/>
      <c r="S196" s="8"/>
      <c r="T196" s="8"/>
      <c r="U196" s="8"/>
      <c r="V196"/>
    </row>
    <row r="197" spans="1:22" ht="30" hidden="1" x14ac:dyDescent="0.25">
      <c r="A197" s="15"/>
      <c r="B197" s="9"/>
      <c r="C197" s="10"/>
      <c r="D197" s="10"/>
      <c r="E197" s="10"/>
      <c r="F197" s="4"/>
      <c r="G197" s="5"/>
      <c r="H197" s="25"/>
      <c r="I197" s="25"/>
      <c r="J197" s="4">
        <f t="shared" si="21"/>
        <v>0</v>
      </c>
      <c r="K197" s="5" t="e">
        <f t="shared" si="23"/>
        <v>#DIV/0!</v>
      </c>
      <c r="L197" s="182"/>
      <c r="M197" s="28" t="s">
        <v>59</v>
      </c>
      <c r="N197" s="10"/>
      <c r="O197" s="124"/>
      <c r="P197" s="7"/>
      <c r="Q197" s="7"/>
      <c r="R197" s="7"/>
      <c r="S197" s="8"/>
      <c r="T197" s="8"/>
      <c r="U197" s="8"/>
      <c r="V197"/>
    </row>
    <row r="198" spans="1:22" ht="30" hidden="1" x14ac:dyDescent="0.25">
      <c r="A198" s="15"/>
      <c r="B198" s="9"/>
      <c r="C198" s="10"/>
      <c r="D198" s="10"/>
      <c r="E198" s="10"/>
      <c r="F198" s="4"/>
      <c r="G198" s="5"/>
      <c r="H198" s="25"/>
      <c r="I198" s="25"/>
      <c r="J198" s="4">
        <f t="shared" si="21"/>
        <v>0</v>
      </c>
      <c r="K198" s="5" t="e">
        <f t="shared" si="23"/>
        <v>#DIV/0!</v>
      </c>
      <c r="L198" s="182"/>
      <c r="M198" s="28" t="s">
        <v>59</v>
      </c>
      <c r="N198" s="10"/>
      <c r="O198" s="124"/>
      <c r="P198" s="7"/>
      <c r="Q198" s="7"/>
      <c r="R198" s="7"/>
      <c r="S198" s="8"/>
      <c r="T198" s="8"/>
      <c r="U198" s="8"/>
      <c r="V198"/>
    </row>
    <row r="199" spans="1:22" ht="30" hidden="1" x14ac:dyDescent="0.25">
      <c r="A199" s="15"/>
      <c r="B199" s="9"/>
      <c r="C199" s="10"/>
      <c r="D199" s="10"/>
      <c r="E199" s="10"/>
      <c r="F199" s="4"/>
      <c r="G199" s="5"/>
      <c r="H199" s="25"/>
      <c r="I199" s="25"/>
      <c r="J199" s="4">
        <f t="shared" si="21"/>
        <v>0</v>
      </c>
      <c r="K199" s="5" t="e">
        <f t="shared" si="23"/>
        <v>#DIV/0!</v>
      </c>
      <c r="L199" s="182"/>
      <c r="M199" s="28" t="s">
        <v>59</v>
      </c>
      <c r="N199" s="10"/>
      <c r="O199" s="124"/>
      <c r="P199" s="7"/>
      <c r="Q199" s="7"/>
      <c r="R199" s="7"/>
      <c r="S199" s="8"/>
      <c r="T199" s="8"/>
      <c r="U199" s="8"/>
      <c r="V199"/>
    </row>
    <row r="200" spans="1:22" ht="30" hidden="1" x14ac:dyDescent="0.25">
      <c r="A200" s="15"/>
      <c r="B200" s="9"/>
      <c r="C200" s="10"/>
      <c r="D200" s="10"/>
      <c r="E200" s="10"/>
      <c r="F200" s="4"/>
      <c r="G200" s="5"/>
      <c r="H200" s="25"/>
      <c r="I200" s="25"/>
      <c r="J200" s="4">
        <f t="shared" si="21"/>
        <v>0</v>
      </c>
      <c r="K200" s="5" t="e">
        <f t="shared" si="23"/>
        <v>#DIV/0!</v>
      </c>
      <c r="L200" s="182"/>
      <c r="M200" s="28" t="s">
        <v>62</v>
      </c>
      <c r="N200" s="10"/>
      <c r="O200" s="124"/>
      <c r="P200" s="7"/>
      <c r="Q200" s="7"/>
      <c r="R200" s="7"/>
      <c r="S200" s="8"/>
      <c r="T200" s="8"/>
      <c r="U200" s="8"/>
      <c r="V200"/>
    </row>
    <row r="201" spans="1:22" ht="30.75" hidden="1" x14ac:dyDescent="0.25">
      <c r="A201" s="15"/>
      <c r="B201" s="9"/>
      <c r="C201" s="10"/>
      <c r="D201" s="10"/>
      <c r="E201" s="10"/>
      <c r="F201" s="4"/>
      <c r="G201" s="5"/>
      <c r="H201" s="25"/>
      <c r="I201" s="25"/>
      <c r="J201" s="4">
        <f t="shared" si="21"/>
        <v>0</v>
      </c>
      <c r="K201" s="5" t="e">
        <f t="shared" si="23"/>
        <v>#DIV/0!</v>
      </c>
      <c r="L201" s="182"/>
      <c r="M201" s="30" t="s">
        <v>57</v>
      </c>
      <c r="N201" s="10"/>
      <c r="O201" s="124"/>
      <c r="P201" s="7"/>
      <c r="Q201" s="7"/>
      <c r="R201" s="7"/>
      <c r="S201" s="8"/>
      <c r="T201" s="8"/>
      <c r="U201" s="8"/>
      <c r="V201"/>
    </row>
    <row r="202" spans="1:22" ht="30" hidden="1" x14ac:dyDescent="0.25">
      <c r="A202" s="15"/>
      <c r="B202" s="9"/>
      <c r="C202" s="10"/>
      <c r="D202" s="10"/>
      <c r="E202" s="10"/>
      <c r="F202" s="4"/>
      <c r="G202" s="5"/>
      <c r="H202" s="25"/>
      <c r="I202" s="25"/>
      <c r="J202" s="4">
        <f t="shared" si="21"/>
        <v>0</v>
      </c>
      <c r="K202" s="5" t="e">
        <f t="shared" si="23"/>
        <v>#DIV/0!</v>
      </c>
      <c r="L202" s="182"/>
      <c r="M202" s="28" t="s">
        <v>62</v>
      </c>
      <c r="N202" s="10"/>
      <c r="O202" s="124"/>
      <c r="P202" s="7"/>
      <c r="Q202" s="7"/>
      <c r="R202" s="7"/>
      <c r="S202" s="8"/>
      <c r="T202" s="8"/>
      <c r="U202" s="8"/>
      <c r="V202"/>
    </row>
    <row r="203" spans="1:22" ht="30.75" hidden="1" x14ac:dyDescent="0.25">
      <c r="A203" s="15"/>
      <c r="B203" s="9"/>
      <c r="C203" s="10"/>
      <c r="D203" s="10"/>
      <c r="E203" s="10"/>
      <c r="F203" s="4"/>
      <c r="G203" s="5"/>
      <c r="H203" s="25"/>
      <c r="I203" s="25"/>
      <c r="J203" s="4">
        <f t="shared" si="21"/>
        <v>0</v>
      </c>
      <c r="K203" s="5" t="e">
        <f t="shared" si="23"/>
        <v>#DIV/0!</v>
      </c>
      <c r="L203" s="183"/>
      <c r="M203" s="30" t="s">
        <v>60</v>
      </c>
      <c r="N203" s="10"/>
      <c r="O203" s="124"/>
      <c r="P203" s="7"/>
      <c r="Q203" s="7"/>
      <c r="R203" s="7"/>
      <c r="S203" s="8"/>
      <c r="T203" s="8"/>
      <c r="U203" s="8"/>
      <c r="V203"/>
    </row>
    <row r="204" spans="1:22" ht="39" customHeight="1" x14ac:dyDescent="0.2">
      <c r="A204" s="194" t="s">
        <v>188</v>
      </c>
      <c r="B204" s="220"/>
      <c r="C204" s="195"/>
      <c r="D204" s="195"/>
      <c r="E204" s="195"/>
      <c r="F204" s="195"/>
      <c r="G204" s="195"/>
      <c r="H204" s="220"/>
      <c r="I204" s="195"/>
      <c r="J204" s="195"/>
      <c r="K204" s="195"/>
      <c r="L204" s="195"/>
      <c r="M204" s="195"/>
      <c r="N204" s="196"/>
      <c r="O204" s="124"/>
      <c r="P204" s="7"/>
      <c r="Q204" s="7"/>
      <c r="R204" s="7"/>
      <c r="S204" s="8"/>
      <c r="T204" s="8"/>
      <c r="U204" s="8"/>
      <c r="V204"/>
    </row>
    <row r="205" spans="1:22" ht="126" customHeight="1" x14ac:dyDescent="0.25">
      <c r="A205" s="55">
        <v>105</v>
      </c>
      <c r="B205" s="70" t="s">
        <v>172</v>
      </c>
      <c r="C205" s="41" t="s">
        <v>9</v>
      </c>
      <c r="D205" s="42"/>
      <c r="E205" s="42"/>
      <c r="F205" s="43"/>
      <c r="G205" s="48"/>
      <c r="H205" s="43">
        <v>95</v>
      </c>
      <c r="I205" s="52">
        <v>102.1</v>
      </c>
      <c r="J205" s="43">
        <f t="shared" ref="J205:J211" si="24">I205-H205</f>
        <v>7.0999999999999943</v>
      </c>
      <c r="K205" s="169">
        <f t="shared" ref="K205:K211" si="25">I205/H205</f>
        <v>1.074736842105263</v>
      </c>
      <c r="L205" s="181" t="s">
        <v>58</v>
      </c>
      <c r="M205" s="28" t="s">
        <v>62</v>
      </c>
      <c r="N205" s="10"/>
      <c r="O205" s="124"/>
      <c r="P205" s="7"/>
      <c r="Q205" s="7"/>
      <c r="R205" s="7"/>
      <c r="S205" s="8"/>
      <c r="T205" s="8"/>
      <c r="U205" s="8"/>
      <c r="V205"/>
    </row>
    <row r="206" spans="1:22" ht="156" customHeight="1" x14ac:dyDescent="0.25">
      <c r="A206" s="55">
        <v>106</v>
      </c>
      <c r="B206" s="70" t="s">
        <v>173</v>
      </c>
      <c r="C206" s="41" t="s">
        <v>9</v>
      </c>
      <c r="D206" s="42"/>
      <c r="E206" s="42"/>
      <c r="F206" s="43"/>
      <c r="G206" s="48"/>
      <c r="H206" s="43">
        <v>95</v>
      </c>
      <c r="I206" s="52">
        <v>99.1</v>
      </c>
      <c r="J206" s="43">
        <f t="shared" si="24"/>
        <v>4.0999999999999943</v>
      </c>
      <c r="K206" s="169">
        <f t="shared" si="25"/>
        <v>1.0431578947368421</v>
      </c>
      <c r="L206" s="182"/>
      <c r="M206" s="30" t="s">
        <v>60</v>
      </c>
      <c r="N206" s="10"/>
      <c r="O206" s="124"/>
      <c r="P206" s="7"/>
      <c r="Q206" s="7"/>
      <c r="R206" s="7"/>
      <c r="S206" s="8"/>
      <c r="T206" s="8"/>
      <c r="U206" s="8"/>
      <c r="V206"/>
    </row>
    <row r="207" spans="1:22" ht="103.5" customHeight="1" x14ac:dyDescent="0.25">
      <c r="A207" s="55">
        <v>107</v>
      </c>
      <c r="B207" s="70" t="s">
        <v>174</v>
      </c>
      <c r="C207" s="41" t="s">
        <v>9</v>
      </c>
      <c r="D207" s="42"/>
      <c r="E207" s="42"/>
      <c r="F207" s="43"/>
      <c r="G207" s="48"/>
      <c r="H207" s="43">
        <v>98</v>
      </c>
      <c r="I207" s="52">
        <v>98.5</v>
      </c>
      <c r="J207" s="43">
        <f>I207-H207</f>
        <v>0.5</v>
      </c>
      <c r="K207" s="169">
        <f>I207/H207</f>
        <v>1.0051020408163265</v>
      </c>
      <c r="L207" s="182"/>
      <c r="M207" s="30"/>
      <c r="N207" s="10"/>
      <c r="O207" s="124"/>
      <c r="P207" s="7"/>
      <c r="Q207" s="7"/>
      <c r="R207" s="7"/>
      <c r="S207" s="8"/>
      <c r="T207" s="8"/>
      <c r="U207" s="8"/>
      <c r="V207"/>
    </row>
    <row r="208" spans="1:22" ht="78.75" x14ac:dyDescent="0.25">
      <c r="A208" s="55">
        <v>108</v>
      </c>
      <c r="B208" s="70" t="s">
        <v>175</v>
      </c>
      <c r="C208" s="41" t="s">
        <v>9</v>
      </c>
      <c r="D208" s="42"/>
      <c r="E208" s="42"/>
      <c r="F208" s="43"/>
      <c r="G208" s="48"/>
      <c r="H208" s="43">
        <v>50</v>
      </c>
      <c r="I208" s="52">
        <v>57</v>
      </c>
      <c r="J208" s="43">
        <f>I208-H208</f>
        <v>7</v>
      </c>
      <c r="K208" s="169">
        <f>I208/H208</f>
        <v>1.1399999999999999</v>
      </c>
      <c r="L208" s="182"/>
      <c r="M208" s="30"/>
      <c r="N208" s="10"/>
      <c r="O208" s="124"/>
      <c r="P208" s="7"/>
      <c r="Q208" s="7"/>
      <c r="R208" s="7"/>
      <c r="S208" s="8"/>
      <c r="T208" s="8"/>
      <c r="U208" s="8"/>
      <c r="V208"/>
    </row>
    <row r="209" spans="1:22" ht="87" customHeight="1" x14ac:dyDescent="0.25">
      <c r="A209" s="55">
        <v>109</v>
      </c>
      <c r="B209" s="70" t="s">
        <v>176</v>
      </c>
      <c r="C209" s="41" t="s">
        <v>9</v>
      </c>
      <c r="D209" s="42"/>
      <c r="E209" s="42"/>
      <c r="F209" s="43"/>
      <c r="G209" s="48"/>
      <c r="H209" s="43">
        <v>100</v>
      </c>
      <c r="I209" s="52">
        <v>100</v>
      </c>
      <c r="J209" s="43">
        <f t="shared" si="24"/>
        <v>0</v>
      </c>
      <c r="K209" s="169">
        <f t="shared" si="25"/>
        <v>1</v>
      </c>
      <c r="L209" s="182"/>
      <c r="M209" s="28" t="s">
        <v>59</v>
      </c>
      <c r="N209" s="10"/>
      <c r="O209" s="124"/>
      <c r="P209" s="7"/>
      <c r="Q209" s="7"/>
      <c r="R209" s="7"/>
      <c r="S209" s="8"/>
      <c r="T209" s="8"/>
      <c r="U209" s="8"/>
      <c r="V209"/>
    </row>
    <row r="210" spans="1:22" ht="126" x14ac:dyDescent="0.25">
      <c r="A210" s="55">
        <v>110</v>
      </c>
      <c r="B210" s="70" t="s">
        <v>177</v>
      </c>
      <c r="C210" s="41" t="s">
        <v>9</v>
      </c>
      <c r="D210" s="42"/>
      <c r="E210" s="42"/>
      <c r="F210" s="43"/>
      <c r="G210" s="48"/>
      <c r="H210" s="43">
        <v>100</v>
      </c>
      <c r="I210" s="52">
        <v>100</v>
      </c>
      <c r="J210" s="43">
        <f t="shared" si="24"/>
        <v>0</v>
      </c>
      <c r="K210" s="169">
        <f t="shared" si="25"/>
        <v>1</v>
      </c>
      <c r="L210" s="182"/>
      <c r="M210" s="28" t="s">
        <v>62</v>
      </c>
      <c r="N210" s="10"/>
      <c r="O210" s="124"/>
      <c r="P210" s="7"/>
      <c r="Q210" s="7"/>
      <c r="R210" s="7"/>
      <c r="S210" s="8"/>
      <c r="T210" s="8"/>
      <c r="U210" s="8"/>
      <c r="V210"/>
    </row>
    <row r="211" spans="1:22" ht="78.75" x14ac:dyDescent="0.2">
      <c r="A211" s="55">
        <v>111</v>
      </c>
      <c r="B211" s="70" t="s">
        <v>178</v>
      </c>
      <c r="C211" s="41" t="s">
        <v>9</v>
      </c>
      <c r="D211" s="42"/>
      <c r="E211" s="42"/>
      <c r="F211" s="43"/>
      <c r="G211" s="48"/>
      <c r="H211" s="43">
        <v>8.68</v>
      </c>
      <c r="I211" s="45">
        <v>0</v>
      </c>
      <c r="J211" s="43">
        <f t="shared" si="24"/>
        <v>-8.68</v>
      </c>
      <c r="K211" s="169">
        <f t="shared" si="25"/>
        <v>0</v>
      </c>
      <c r="L211" s="183"/>
      <c r="M211" s="28" t="s">
        <v>59</v>
      </c>
      <c r="N211" s="62" t="s">
        <v>223</v>
      </c>
      <c r="O211" s="124"/>
      <c r="P211" s="7"/>
      <c r="Q211" s="7"/>
      <c r="R211" s="7"/>
      <c r="S211" s="8"/>
      <c r="T211" s="8"/>
      <c r="U211" s="8"/>
      <c r="V211"/>
    </row>
    <row r="212" spans="1:22" ht="35.25" customHeight="1" x14ac:dyDescent="0.2">
      <c r="A212" s="208" t="s">
        <v>179</v>
      </c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7"/>
      <c r="O212" s="124"/>
      <c r="P212" s="7"/>
      <c r="Q212" s="7"/>
      <c r="R212" s="7"/>
      <c r="S212" s="8"/>
      <c r="T212" s="8"/>
      <c r="U212" s="8"/>
      <c r="V212"/>
    </row>
    <row r="213" spans="1:22" ht="117" customHeight="1" x14ac:dyDescent="0.25">
      <c r="A213" s="47">
        <v>112</v>
      </c>
      <c r="B213" s="62" t="s">
        <v>180</v>
      </c>
      <c r="C213" s="42" t="s">
        <v>10</v>
      </c>
      <c r="D213" s="42"/>
      <c r="E213" s="42"/>
      <c r="F213" s="43"/>
      <c r="G213" s="33"/>
      <c r="H213" s="59">
        <v>4</v>
      </c>
      <c r="I213" s="51">
        <v>4</v>
      </c>
      <c r="J213" s="43">
        <f t="shared" ref="J213:J221" si="26">I213-H213</f>
        <v>0</v>
      </c>
      <c r="K213" s="169">
        <f t="shared" ref="K213:K221" si="27">I213/H213</f>
        <v>1</v>
      </c>
      <c r="L213" s="181" t="s">
        <v>231</v>
      </c>
      <c r="M213" s="28" t="s">
        <v>62</v>
      </c>
      <c r="N213" s="10"/>
      <c r="O213" s="124"/>
      <c r="P213" s="7"/>
      <c r="Q213" s="7"/>
      <c r="S213" s="8"/>
      <c r="T213" s="8"/>
      <c r="U213" s="8"/>
      <c r="V213"/>
    </row>
    <row r="214" spans="1:22" ht="104.25" customHeight="1" x14ac:dyDescent="0.25">
      <c r="A214" s="47">
        <v>113</v>
      </c>
      <c r="B214" s="62" t="s">
        <v>181</v>
      </c>
      <c r="C214" s="42" t="s">
        <v>10</v>
      </c>
      <c r="D214" s="42"/>
      <c r="E214" s="42"/>
      <c r="F214" s="43"/>
      <c r="G214" s="33"/>
      <c r="H214" s="59">
        <v>4</v>
      </c>
      <c r="I214" s="51">
        <v>5</v>
      </c>
      <c r="J214" s="43">
        <f t="shared" si="26"/>
        <v>1</v>
      </c>
      <c r="K214" s="169">
        <f t="shared" si="27"/>
        <v>1.25</v>
      </c>
      <c r="L214" s="182"/>
      <c r="M214" s="28" t="s">
        <v>59</v>
      </c>
      <c r="N214" s="10"/>
      <c r="O214" s="124"/>
      <c r="Q214" s="7"/>
      <c r="R214" s="7"/>
      <c r="S214" s="8"/>
      <c r="T214" s="8"/>
      <c r="U214" s="8"/>
      <c r="V214"/>
    </row>
    <row r="215" spans="1:22" ht="154.5" customHeight="1" x14ac:dyDescent="0.2">
      <c r="A215" s="47">
        <v>114</v>
      </c>
      <c r="B215" s="62" t="s">
        <v>182</v>
      </c>
      <c r="C215" s="42" t="s">
        <v>10</v>
      </c>
      <c r="D215" s="42"/>
      <c r="E215" s="42"/>
      <c r="F215" s="43"/>
      <c r="G215" s="33"/>
      <c r="H215" s="59">
        <v>25</v>
      </c>
      <c r="I215" s="51">
        <v>18</v>
      </c>
      <c r="J215" s="43">
        <f t="shared" si="26"/>
        <v>-7</v>
      </c>
      <c r="K215" s="169">
        <f t="shared" si="27"/>
        <v>0.72</v>
      </c>
      <c r="L215" s="182"/>
      <c r="M215" s="28" t="s">
        <v>62</v>
      </c>
      <c r="N215" s="62" t="s">
        <v>292</v>
      </c>
      <c r="O215" s="124"/>
      <c r="P215" s="7"/>
      <c r="Q215" s="7"/>
      <c r="R215" s="7"/>
      <c r="S215" s="8"/>
      <c r="T215" s="8"/>
      <c r="U215" s="8"/>
      <c r="V215"/>
    </row>
    <row r="216" spans="1:22" ht="70.5" customHeight="1" x14ac:dyDescent="0.2">
      <c r="A216" s="47">
        <v>115</v>
      </c>
      <c r="B216" s="63" t="s">
        <v>183</v>
      </c>
      <c r="C216" s="42" t="s">
        <v>9</v>
      </c>
      <c r="D216" s="42"/>
      <c r="E216" s="42"/>
      <c r="F216" s="43"/>
      <c r="G216" s="33"/>
      <c r="H216" s="60">
        <v>52.5</v>
      </c>
      <c r="I216" s="146"/>
      <c r="J216" s="43">
        <f t="shared" si="26"/>
        <v>-52.5</v>
      </c>
      <c r="K216" s="169">
        <f t="shared" si="27"/>
        <v>0</v>
      </c>
      <c r="L216" s="182"/>
      <c r="M216" s="28" t="s">
        <v>62</v>
      </c>
      <c r="N216" s="62" t="s">
        <v>293</v>
      </c>
      <c r="P216" s="7"/>
      <c r="Q216" s="7"/>
      <c r="R216" s="7"/>
      <c r="S216" s="8"/>
      <c r="T216" s="8"/>
      <c r="U216" s="8"/>
      <c r="V216"/>
    </row>
    <row r="217" spans="1:22" ht="126" customHeight="1" x14ac:dyDescent="0.25">
      <c r="A217" s="55">
        <v>116</v>
      </c>
      <c r="B217" s="70" t="s">
        <v>185</v>
      </c>
      <c r="C217" s="42" t="s">
        <v>13</v>
      </c>
      <c r="D217" s="42"/>
      <c r="E217" s="42"/>
      <c r="F217" s="43"/>
      <c r="G217" s="33"/>
      <c r="H217" s="59">
        <v>300</v>
      </c>
      <c r="I217" s="59">
        <v>357</v>
      </c>
      <c r="J217" s="43">
        <f t="shared" si="26"/>
        <v>57</v>
      </c>
      <c r="K217" s="169">
        <f t="shared" si="27"/>
        <v>1.19</v>
      </c>
      <c r="L217" s="182"/>
      <c r="M217" s="28" t="s">
        <v>62</v>
      </c>
      <c r="N217" s="10"/>
      <c r="O217" s="124"/>
      <c r="P217" s="7"/>
      <c r="Q217" s="7"/>
      <c r="R217" s="7"/>
      <c r="S217" s="8"/>
      <c r="T217" s="8"/>
      <c r="U217" s="8"/>
      <c r="V217"/>
    </row>
    <row r="218" spans="1:22" ht="30" hidden="1" customHeight="1" x14ac:dyDescent="0.25">
      <c r="A218" s="175"/>
      <c r="B218" s="75" t="s">
        <v>184</v>
      </c>
      <c r="C218" s="42" t="s">
        <v>13</v>
      </c>
      <c r="D218" s="42"/>
      <c r="E218" s="42"/>
      <c r="F218" s="43"/>
      <c r="G218" s="33"/>
      <c r="H218" s="59"/>
      <c r="I218" s="51"/>
      <c r="J218" s="43">
        <f t="shared" si="26"/>
        <v>0</v>
      </c>
      <c r="K218" s="169" t="e">
        <f t="shared" si="27"/>
        <v>#DIV/0!</v>
      </c>
      <c r="L218" s="182"/>
      <c r="M218" s="28" t="s">
        <v>59</v>
      </c>
      <c r="N218" s="10"/>
      <c r="O218" s="226"/>
      <c r="P218" s="7"/>
      <c r="Q218" s="7"/>
      <c r="R218" s="7"/>
      <c r="S218" s="8"/>
      <c r="T218" s="8"/>
      <c r="U218" s="8"/>
      <c r="V218"/>
    </row>
    <row r="219" spans="1:22" ht="30" hidden="1" customHeight="1" x14ac:dyDescent="0.25">
      <c r="A219" s="176"/>
      <c r="B219" s="62"/>
      <c r="C219" s="42" t="s">
        <v>13</v>
      </c>
      <c r="D219" s="42"/>
      <c r="E219" s="42"/>
      <c r="F219" s="43"/>
      <c r="G219" s="33"/>
      <c r="H219" s="59"/>
      <c r="I219" s="51"/>
      <c r="J219" s="43">
        <f t="shared" si="26"/>
        <v>0</v>
      </c>
      <c r="K219" s="169" t="e">
        <f t="shared" si="27"/>
        <v>#DIV/0!</v>
      </c>
      <c r="L219" s="182"/>
      <c r="M219" s="28" t="s">
        <v>62</v>
      </c>
      <c r="N219" s="10"/>
      <c r="O219" s="226"/>
      <c r="P219" s="7"/>
      <c r="Q219" s="7"/>
      <c r="R219" s="7"/>
      <c r="S219" s="8"/>
      <c r="T219" s="8"/>
      <c r="U219" s="8"/>
      <c r="V219"/>
    </row>
    <row r="220" spans="1:22" ht="95.25" customHeight="1" x14ac:dyDescent="0.25">
      <c r="A220" s="47">
        <v>117</v>
      </c>
      <c r="B220" s="53" t="s">
        <v>186</v>
      </c>
      <c r="C220" s="42" t="s">
        <v>13</v>
      </c>
      <c r="D220" s="43"/>
      <c r="E220" s="43"/>
      <c r="F220" s="43"/>
      <c r="G220" s="33"/>
      <c r="H220" s="59">
        <v>3000</v>
      </c>
      <c r="I220" s="51">
        <v>5000</v>
      </c>
      <c r="J220" s="43">
        <f t="shared" si="26"/>
        <v>2000</v>
      </c>
      <c r="K220" s="169">
        <f t="shared" si="27"/>
        <v>1.6666666666666667</v>
      </c>
      <c r="L220" s="182"/>
      <c r="M220" s="30" t="s">
        <v>60</v>
      </c>
      <c r="N220" s="4"/>
      <c r="O220" s="124"/>
      <c r="P220" s="7"/>
      <c r="Q220" s="7"/>
      <c r="R220" s="7"/>
      <c r="S220" s="8"/>
      <c r="T220" s="8"/>
      <c r="U220" s="8"/>
      <c r="V220"/>
    </row>
    <row r="221" spans="1:22" ht="30" hidden="1" x14ac:dyDescent="0.25">
      <c r="A221" s="15"/>
      <c r="B221" s="6"/>
      <c r="C221" s="10"/>
      <c r="D221" s="4"/>
      <c r="E221" s="4"/>
      <c r="F221" s="4"/>
      <c r="G221" s="5"/>
      <c r="H221" s="27"/>
      <c r="I221" s="27"/>
      <c r="J221" s="4">
        <f t="shared" si="26"/>
        <v>0</v>
      </c>
      <c r="K221" s="5" t="e">
        <f t="shared" si="27"/>
        <v>#DIV/0!</v>
      </c>
      <c r="L221" s="183"/>
      <c r="M221" s="28" t="s">
        <v>59</v>
      </c>
      <c r="N221" s="4"/>
      <c r="O221" s="124"/>
      <c r="P221" s="7"/>
      <c r="Q221" s="7"/>
      <c r="R221" s="7"/>
      <c r="S221" s="8"/>
      <c r="T221" s="8"/>
      <c r="U221" s="8"/>
      <c r="V221"/>
    </row>
    <row r="222" spans="1:22" ht="36.75" customHeight="1" x14ac:dyDescent="0.2">
      <c r="A222" s="194" t="s">
        <v>187</v>
      </c>
      <c r="B222" s="220"/>
      <c r="C222" s="195"/>
      <c r="D222" s="195"/>
      <c r="E222" s="195"/>
      <c r="F222" s="195"/>
      <c r="G222" s="195"/>
      <c r="H222" s="220"/>
      <c r="I222" s="195"/>
      <c r="J222" s="195"/>
      <c r="K222" s="195"/>
      <c r="L222" s="195"/>
      <c r="M222" s="195"/>
      <c r="N222" s="196"/>
      <c r="O222" s="124"/>
      <c r="P222" s="7"/>
      <c r="Q222" s="7"/>
      <c r="R222" s="7"/>
      <c r="S222" s="8"/>
      <c r="T222" s="8"/>
      <c r="U222" s="8"/>
      <c r="V222"/>
    </row>
    <row r="223" spans="1:22" ht="78.75" x14ac:dyDescent="0.25">
      <c r="A223" s="55">
        <v>118</v>
      </c>
      <c r="B223" s="67" t="s">
        <v>189</v>
      </c>
      <c r="C223" s="41"/>
      <c r="D223" s="42"/>
      <c r="E223" s="42"/>
      <c r="F223" s="43"/>
      <c r="G223" s="48"/>
      <c r="H223" s="43"/>
      <c r="I223" s="52"/>
      <c r="J223" s="43"/>
      <c r="K223" s="169"/>
      <c r="L223" s="181" t="s">
        <v>65</v>
      </c>
      <c r="M223" s="28" t="s">
        <v>62</v>
      </c>
      <c r="N223" s="10"/>
      <c r="O223" s="124"/>
      <c r="P223" s="7"/>
      <c r="Q223" s="7"/>
      <c r="R223" s="7"/>
      <c r="S223" s="8"/>
      <c r="T223" s="8"/>
      <c r="U223" s="8"/>
      <c r="V223"/>
    </row>
    <row r="224" spans="1:22" ht="47.25" x14ac:dyDescent="0.25">
      <c r="A224" s="55"/>
      <c r="B224" s="67" t="s">
        <v>190</v>
      </c>
      <c r="C224" s="41" t="s">
        <v>9</v>
      </c>
      <c r="D224" s="42"/>
      <c r="E224" s="42"/>
      <c r="F224" s="43"/>
      <c r="G224" s="48"/>
      <c r="H224" s="43">
        <v>100</v>
      </c>
      <c r="I224" s="45">
        <v>100</v>
      </c>
      <c r="J224" s="43">
        <f t="shared" ref="J224:J235" si="28">I224-H224</f>
        <v>0</v>
      </c>
      <c r="K224" s="169">
        <f t="shared" ref="K224:K234" si="29">I224/H224</f>
        <v>1</v>
      </c>
      <c r="L224" s="182"/>
      <c r="M224" s="28" t="s">
        <v>59</v>
      </c>
      <c r="N224" s="10"/>
      <c r="O224" s="124"/>
      <c r="P224" s="7"/>
      <c r="Q224" s="7"/>
      <c r="R224" s="7"/>
      <c r="S224" s="8"/>
      <c r="T224" s="8"/>
      <c r="U224" s="8"/>
      <c r="V224"/>
    </row>
    <row r="225" spans="1:22" ht="31.5" x14ac:dyDescent="0.25">
      <c r="A225" s="55"/>
      <c r="B225" s="67" t="s">
        <v>191</v>
      </c>
      <c r="C225" s="41" t="s">
        <v>9</v>
      </c>
      <c r="D225" s="42"/>
      <c r="E225" s="42"/>
      <c r="F225" s="43"/>
      <c r="G225" s="48"/>
      <c r="H225" s="43">
        <v>100</v>
      </c>
      <c r="I225" s="45">
        <v>100</v>
      </c>
      <c r="J225" s="43">
        <f t="shared" si="28"/>
        <v>0</v>
      </c>
      <c r="K225" s="169">
        <f t="shared" si="29"/>
        <v>1</v>
      </c>
      <c r="L225" s="182"/>
      <c r="M225" s="30" t="s">
        <v>60</v>
      </c>
      <c r="N225" s="10"/>
      <c r="O225" s="124"/>
      <c r="P225" s="7"/>
      <c r="Q225" s="7"/>
      <c r="R225" s="7"/>
      <c r="S225" s="8"/>
      <c r="T225" s="8"/>
      <c r="U225" s="8"/>
      <c r="V225"/>
    </row>
    <row r="226" spans="1:22" ht="31.5" x14ac:dyDescent="0.25">
      <c r="A226" s="55"/>
      <c r="B226" s="67" t="s">
        <v>192</v>
      </c>
      <c r="C226" s="41" t="s">
        <v>9</v>
      </c>
      <c r="D226" s="42"/>
      <c r="E226" s="42"/>
      <c r="F226" s="43"/>
      <c r="G226" s="48"/>
      <c r="H226" s="43">
        <v>100</v>
      </c>
      <c r="I226" s="45">
        <v>100</v>
      </c>
      <c r="J226" s="43">
        <f t="shared" si="28"/>
        <v>0</v>
      </c>
      <c r="K226" s="169">
        <f t="shared" si="29"/>
        <v>1</v>
      </c>
      <c r="L226" s="182"/>
      <c r="M226" s="28" t="s">
        <v>62</v>
      </c>
      <c r="N226" s="10"/>
      <c r="O226" s="124"/>
      <c r="P226" s="7"/>
      <c r="Q226" s="7"/>
      <c r="R226" s="7"/>
      <c r="S226" s="8"/>
      <c r="T226" s="8"/>
      <c r="U226" s="8"/>
      <c r="V226"/>
    </row>
    <row r="227" spans="1:22" s="120" customFormat="1" ht="266.25" customHeight="1" x14ac:dyDescent="0.2">
      <c r="A227" s="55">
        <v>119</v>
      </c>
      <c r="B227" s="150" t="s">
        <v>193</v>
      </c>
      <c r="C227" s="64" t="s">
        <v>9</v>
      </c>
      <c r="D227" s="47"/>
      <c r="E227" s="47"/>
      <c r="F227" s="47"/>
      <c r="G227" s="115"/>
      <c r="H227" s="47">
        <v>1.5</v>
      </c>
      <c r="I227" s="102">
        <v>2.4</v>
      </c>
      <c r="J227" s="47">
        <f t="shared" si="28"/>
        <v>0.89999999999999991</v>
      </c>
      <c r="K227" s="169">
        <f t="shared" si="29"/>
        <v>1.5999999999999999</v>
      </c>
      <c r="L227" s="182"/>
      <c r="M227" s="151" t="s">
        <v>60</v>
      </c>
      <c r="N227" s="159" t="s">
        <v>334</v>
      </c>
      <c r="P227" s="126"/>
      <c r="Q227" s="119"/>
      <c r="R227" s="119"/>
    </row>
    <row r="228" spans="1:22" s="120" customFormat="1" ht="110.25" x14ac:dyDescent="0.2">
      <c r="A228" s="55">
        <v>120</v>
      </c>
      <c r="B228" s="150" t="s">
        <v>36</v>
      </c>
      <c r="C228" s="64" t="s">
        <v>10</v>
      </c>
      <c r="D228" s="47"/>
      <c r="E228" s="47"/>
      <c r="F228" s="47"/>
      <c r="G228" s="115"/>
      <c r="H228" s="47">
        <v>45</v>
      </c>
      <c r="I228" s="102">
        <v>55</v>
      </c>
      <c r="J228" s="47">
        <f t="shared" si="28"/>
        <v>10</v>
      </c>
      <c r="K228" s="171">
        <f t="shared" si="29"/>
        <v>1.2222222222222223</v>
      </c>
      <c r="L228" s="182"/>
      <c r="M228" s="143" t="s">
        <v>62</v>
      </c>
      <c r="N228" s="158" t="s">
        <v>335</v>
      </c>
      <c r="O228" s="126"/>
      <c r="P228" s="119"/>
      <c r="Q228" s="119"/>
      <c r="R228" s="119"/>
    </row>
    <row r="229" spans="1:22" s="120" customFormat="1" ht="281.25" x14ac:dyDescent="0.2">
      <c r="A229" s="55">
        <v>121</v>
      </c>
      <c r="B229" s="114" t="s">
        <v>194</v>
      </c>
      <c r="C229" s="64" t="s">
        <v>10</v>
      </c>
      <c r="D229" s="47"/>
      <c r="E229" s="47"/>
      <c r="F229" s="47"/>
      <c r="G229" s="115"/>
      <c r="H229" s="47">
        <v>130</v>
      </c>
      <c r="I229" s="102">
        <v>212</v>
      </c>
      <c r="J229" s="47">
        <f t="shared" si="28"/>
        <v>82</v>
      </c>
      <c r="K229" s="171">
        <f t="shared" si="29"/>
        <v>1.6307692307692307</v>
      </c>
      <c r="L229" s="182"/>
      <c r="M229" s="143" t="s">
        <v>59</v>
      </c>
      <c r="N229" s="158" t="s">
        <v>336</v>
      </c>
      <c r="O229" s="126"/>
      <c r="P229" s="119"/>
      <c r="Q229" s="119"/>
      <c r="R229" s="119"/>
    </row>
    <row r="230" spans="1:22" s="120" customFormat="1" ht="409.5" x14ac:dyDescent="0.2">
      <c r="A230" s="55">
        <v>122</v>
      </c>
      <c r="B230" s="114" t="s">
        <v>37</v>
      </c>
      <c r="C230" s="64" t="s">
        <v>11</v>
      </c>
      <c r="D230" s="47"/>
      <c r="E230" s="47"/>
      <c r="F230" s="47"/>
      <c r="G230" s="115"/>
      <c r="H230" s="47">
        <v>2</v>
      </c>
      <c r="I230" s="102">
        <v>4.2</v>
      </c>
      <c r="J230" s="47">
        <f t="shared" si="28"/>
        <v>2.2000000000000002</v>
      </c>
      <c r="K230" s="171">
        <f t="shared" si="29"/>
        <v>2.1</v>
      </c>
      <c r="L230" s="182"/>
      <c r="M230" s="143" t="s">
        <v>59</v>
      </c>
      <c r="N230" s="132" t="s">
        <v>337</v>
      </c>
      <c r="O230" s="126"/>
      <c r="P230" s="119"/>
      <c r="Q230" s="119"/>
      <c r="R230" s="119"/>
    </row>
    <row r="231" spans="1:22" ht="63" x14ac:dyDescent="0.25">
      <c r="A231" s="55">
        <v>123</v>
      </c>
      <c r="B231" s="53" t="s">
        <v>270</v>
      </c>
      <c r="C231" s="41" t="s">
        <v>10</v>
      </c>
      <c r="D231" s="42"/>
      <c r="E231" s="42"/>
      <c r="F231" s="43"/>
      <c r="G231" s="48"/>
      <c r="H231" s="43">
        <v>1</v>
      </c>
      <c r="I231" s="45">
        <v>1</v>
      </c>
      <c r="J231" s="43">
        <f t="shared" si="28"/>
        <v>0</v>
      </c>
      <c r="K231" s="169">
        <f t="shared" si="29"/>
        <v>1</v>
      </c>
      <c r="L231" s="182"/>
      <c r="M231" s="28" t="s">
        <v>62</v>
      </c>
      <c r="N231" s="10"/>
      <c r="O231" s="124"/>
      <c r="P231" s="7"/>
      <c r="Q231" s="7"/>
      <c r="R231" s="7"/>
      <c r="S231" s="8"/>
      <c r="T231" s="8"/>
      <c r="U231" s="8"/>
      <c r="V231"/>
    </row>
    <row r="232" spans="1:22" ht="30" hidden="1" x14ac:dyDescent="0.25">
      <c r="A232" s="15"/>
      <c r="B232" s="40"/>
      <c r="C232" s="10"/>
      <c r="D232" s="10"/>
      <c r="E232" s="10"/>
      <c r="F232" s="4"/>
      <c r="G232" s="5"/>
      <c r="H232" s="39"/>
      <c r="I232" s="27"/>
      <c r="J232" s="4">
        <f t="shared" si="28"/>
        <v>0</v>
      </c>
      <c r="K232" s="5" t="e">
        <f t="shared" si="29"/>
        <v>#DIV/0!</v>
      </c>
      <c r="L232" s="182"/>
      <c r="M232" s="28" t="s">
        <v>62</v>
      </c>
      <c r="N232" s="10"/>
      <c r="O232" s="124"/>
      <c r="P232" s="7"/>
      <c r="Q232" s="7"/>
      <c r="R232" s="7"/>
      <c r="S232" s="8"/>
      <c r="T232" s="8"/>
      <c r="U232" s="8"/>
      <c r="V232"/>
    </row>
    <row r="233" spans="1:22" ht="83.25" hidden="1" customHeight="1" x14ac:dyDescent="0.25">
      <c r="A233" s="164"/>
      <c r="B233" s="9"/>
      <c r="C233" s="10"/>
      <c r="D233" s="10"/>
      <c r="E233" s="10"/>
      <c r="F233" s="4"/>
      <c r="G233" s="5"/>
      <c r="H233" s="27"/>
      <c r="I233" s="27"/>
      <c r="J233" s="4">
        <f t="shared" si="28"/>
        <v>0</v>
      </c>
      <c r="K233" s="5" t="e">
        <f t="shared" si="29"/>
        <v>#DIV/0!</v>
      </c>
      <c r="L233" s="182"/>
      <c r="M233" s="30"/>
      <c r="N233" s="10"/>
      <c r="O233" s="124"/>
      <c r="P233" s="7"/>
      <c r="Q233" s="7"/>
      <c r="R233" s="7"/>
      <c r="S233" s="8"/>
      <c r="T233" s="8"/>
      <c r="U233" s="8"/>
      <c r="V233"/>
    </row>
    <row r="234" spans="1:22" ht="160.5" hidden="1" customHeight="1" x14ac:dyDescent="0.25">
      <c r="A234" s="164"/>
      <c r="B234" s="9"/>
      <c r="C234" s="10"/>
      <c r="D234" s="10"/>
      <c r="E234" s="10"/>
      <c r="F234" s="4"/>
      <c r="G234" s="5"/>
      <c r="H234" s="27"/>
      <c r="I234" s="27"/>
      <c r="J234" s="4">
        <f t="shared" si="28"/>
        <v>0</v>
      </c>
      <c r="K234" s="5" t="e">
        <f t="shared" si="29"/>
        <v>#DIV/0!</v>
      </c>
      <c r="L234" s="182"/>
      <c r="M234" s="28" t="s">
        <v>59</v>
      </c>
      <c r="N234" s="10"/>
      <c r="O234" s="124"/>
      <c r="P234" s="7"/>
      <c r="Q234" s="7"/>
      <c r="R234" s="7"/>
      <c r="S234" s="8"/>
      <c r="T234" s="8"/>
      <c r="U234" s="8"/>
      <c r="V234"/>
    </row>
    <row r="235" spans="1:22" ht="83.25" hidden="1" customHeight="1" x14ac:dyDescent="0.25">
      <c r="A235" s="15"/>
      <c r="B235" s="9"/>
      <c r="C235" s="10"/>
      <c r="D235" s="10"/>
      <c r="E235" s="10"/>
      <c r="F235" s="4"/>
      <c r="G235" s="5"/>
      <c r="H235" s="27"/>
      <c r="I235" s="27"/>
      <c r="J235" s="4">
        <f t="shared" si="28"/>
        <v>0</v>
      </c>
      <c r="K235" s="5" t="s">
        <v>52</v>
      </c>
      <c r="L235" s="183"/>
      <c r="M235" s="28" t="s">
        <v>62</v>
      </c>
      <c r="N235" s="10"/>
      <c r="O235" s="124"/>
      <c r="P235" s="7"/>
      <c r="Q235" s="7"/>
      <c r="R235" s="7"/>
      <c r="S235" s="8"/>
      <c r="T235" s="8"/>
      <c r="U235" s="8"/>
      <c r="V235"/>
    </row>
    <row r="236" spans="1:22" ht="42.75" customHeight="1" x14ac:dyDescent="0.2">
      <c r="A236" s="208" t="s">
        <v>195</v>
      </c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7"/>
      <c r="O236" s="124"/>
      <c r="P236" s="7"/>
      <c r="Q236" s="7"/>
      <c r="R236" s="7"/>
      <c r="S236" s="8"/>
      <c r="T236" s="8"/>
      <c r="U236" s="8"/>
      <c r="V236"/>
    </row>
    <row r="237" spans="1:22" ht="63" x14ac:dyDescent="0.25">
      <c r="A237" s="55">
        <v>124</v>
      </c>
      <c r="B237" s="70" t="s">
        <v>201</v>
      </c>
      <c r="C237" s="42" t="s">
        <v>9</v>
      </c>
      <c r="D237" s="47"/>
      <c r="E237" s="42"/>
      <c r="F237" s="43"/>
      <c r="G237" s="48"/>
      <c r="H237" s="43">
        <v>78.5</v>
      </c>
      <c r="I237" s="81">
        <v>87</v>
      </c>
      <c r="J237" s="43">
        <f t="shared" ref="J237:J251" si="30">I237-H237</f>
        <v>8.5</v>
      </c>
      <c r="K237" s="169">
        <f t="shared" ref="K237" si="31">I237/H237</f>
        <v>1.10828025477707</v>
      </c>
      <c r="L237" s="181" t="s">
        <v>222</v>
      </c>
      <c r="M237" s="30" t="s">
        <v>60</v>
      </c>
      <c r="N237" s="10"/>
      <c r="O237" s="124"/>
      <c r="P237" s="7"/>
      <c r="Q237" s="7"/>
      <c r="R237" s="7"/>
      <c r="S237" s="8"/>
      <c r="T237" s="8"/>
      <c r="U237" s="8"/>
      <c r="V237"/>
    </row>
    <row r="238" spans="1:22" ht="80.25" customHeight="1" x14ac:dyDescent="0.25">
      <c r="A238" s="55">
        <v>125</v>
      </c>
      <c r="B238" s="70" t="s">
        <v>200</v>
      </c>
      <c r="C238" s="42" t="s">
        <v>13</v>
      </c>
      <c r="D238" s="47"/>
      <c r="E238" s="42"/>
      <c r="F238" s="43"/>
      <c r="G238" s="48"/>
      <c r="H238" s="43">
        <v>5000</v>
      </c>
      <c r="I238" s="52">
        <v>10427</v>
      </c>
      <c r="J238" s="43">
        <f t="shared" si="30"/>
        <v>5427</v>
      </c>
      <c r="K238" s="33" t="s">
        <v>287</v>
      </c>
      <c r="L238" s="182"/>
      <c r="M238" s="30" t="s">
        <v>60</v>
      </c>
      <c r="N238" s="10"/>
      <c r="O238" s="124"/>
      <c r="P238" s="7"/>
      <c r="Q238" s="7"/>
      <c r="R238" s="7"/>
      <c r="S238" s="8"/>
      <c r="T238" s="8"/>
      <c r="U238" s="8"/>
      <c r="V238"/>
    </row>
    <row r="239" spans="1:22" ht="78.75" x14ac:dyDescent="0.25">
      <c r="A239" s="55">
        <v>126</v>
      </c>
      <c r="B239" s="73" t="s">
        <v>199</v>
      </c>
      <c r="C239" s="42" t="s">
        <v>13</v>
      </c>
      <c r="D239" s="47"/>
      <c r="E239" s="42"/>
      <c r="F239" s="43"/>
      <c r="G239" s="48"/>
      <c r="H239" s="74">
        <v>4050</v>
      </c>
      <c r="I239" s="52">
        <v>10523</v>
      </c>
      <c r="J239" s="43">
        <f t="shared" si="30"/>
        <v>6473</v>
      </c>
      <c r="K239" s="33" t="s">
        <v>243</v>
      </c>
      <c r="L239" s="182"/>
      <c r="M239" s="30" t="s">
        <v>60</v>
      </c>
      <c r="N239" s="10"/>
      <c r="O239" s="124"/>
      <c r="P239" s="7"/>
      <c r="Q239" s="7"/>
      <c r="R239" s="7"/>
      <c r="S239" s="8"/>
      <c r="T239" s="8"/>
      <c r="U239" s="8"/>
      <c r="V239"/>
    </row>
    <row r="240" spans="1:22" ht="138" customHeight="1" x14ac:dyDescent="0.25">
      <c r="A240" s="55">
        <v>127</v>
      </c>
      <c r="B240" s="73" t="s">
        <v>196</v>
      </c>
      <c r="C240" s="42" t="s">
        <v>13</v>
      </c>
      <c r="D240" s="47"/>
      <c r="E240" s="42"/>
      <c r="F240" s="43"/>
      <c r="G240" s="48"/>
      <c r="H240" s="74">
        <v>600</v>
      </c>
      <c r="I240" s="52">
        <v>1259</v>
      </c>
      <c r="J240" s="43">
        <f t="shared" si="30"/>
        <v>659</v>
      </c>
      <c r="K240" s="33" t="s">
        <v>287</v>
      </c>
      <c r="L240" s="182"/>
      <c r="M240" s="30" t="s">
        <v>60</v>
      </c>
      <c r="N240" s="10"/>
      <c r="O240" s="124"/>
      <c r="P240" s="7"/>
      <c r="Q240" s="7"/>
      <c r="R240" s="7"/>
      <c r="S240" s="8"/>
      <c r="T240" s="8"/>
      <c r="U240" s="8"/>
      <c r="V240"/>
    </row>
    <row r="241" spans="1:22" ht="214.5" customHeight="1" x14ac:dyDescent="0.25">
      <c r="A241" s="55">
        <v>128</v>
      </c>
      <c r="B241" s="73" t="s">
        <v>288</v>
      </c>
      <c r="C241" s="42" t="s">
        <v>13</v>
      </c>
      <c r="D241" s="47"/>
      <c r="E241" s="42"/>
      <c r="F241" s="43"/>
      <c r="G241" s="48"/>
      <c r="H241" s="74">
        <v>20</v>
      </c>
      <c r="I241" s="52">
        <v>20</v>
      </c>
      <c r="J241" s="43">
        <f t="shared" si="30"/>
        <v>0</v>
      </c>
      <c r="K241" s="169">
        <f t="shared" ref="K241" si="32">I241/H241</f>
        <v>1</v>
      </c>
      <c r="L241" s="182"/>
      <c r="M241" s="30" t="s">
        <v>60</v>
      </c>
      <c r="N241" s="10"/>
      <c r="O241" s="124"/>
      <c r="P241" s="7"/>
      <c r="Q241" s="7"/>
      <c r="R241" s="7"/>
      <c r="S241" s="8"/>
      <c r="T241" s="8"/>
      <c r="U241" s="8"/>
      <c r="V241"/>
    </row>
    <row r="242" spans="1:22" ht="119.25" customHeight="1" x14ac:dyDescent="0.25">
      <c r="A242" s="55">
        <v>129</v>
      </c>
      <c r="B242" s="73" t="s">
        <v>289</v>
      </c>
      <c r="C242" s="42" t="s">
        <v>10</v>
      </c>
      <c r="D242" s="47"/>
      <c r="E242" s="42"/>
      <c r="F242" s="43"/>
      <c r="G242" s="48"/>
      <c r="H242" s="74">
        <v>240</v>
      </c>
      <c r="I242" s="52">
        <v>927</v>
      </c>
      <c r="J242" s="43">
        <f t="shared" si="30"/>
        <v>687</v>
      </c>
      <c r="K242" s="33" t="s">
        <v>290</v>
      </c>
      <c r="L242" s="182"/>
      <c r="M242" s="30" t="s">
        <v>60</v>
      </c>
      <c r="N242" s="10"/>
      <c r="O242" s="124"/>
      <c r="P242" s="7"/>
      <c r="Q242" s="7"/>
      <c r="R242" s="7"/>
      <c r="S242" s="8"/>
      <c r="T242" s="8"/>
      <c r="U242" s="8"/>
      <c r="V242"/>
    </row>
    <row r="243" spans="1:22" ht="126" x14ac:dyDescent="0.25">
      <c r="A243" s="55">
        <v>130</v>
      </c>
      <c r="B243" s="73" t="s">
        <v>197</v>
      </c>
      <c r="C243" s="42" t="s">
        <v>13</v>
      </c>
      <c r="D243" s="47"/>
      <c r="E243" s="42"/>
      <c r="F243" s="43"/>
      <c r="G243" s="48"/>
      <c r="H243" s="74">
        <v>300</v>
      </c>
      <c r="I243" s="52">
        <v>1276</v>
      </c>
      <c r="J243" s="43">
        <f t="shared" si="30"/>
        <v>976</v>
      </c>
      <c r="K243" s="33" t="s">
        <v>241</v>
      </c>
      <c r="L243" s="182"/>
      <c r="M243" s="30" t="s">
        <v>60</v>
      </c>
      <c r="N243" s="10"/>
      <c r="O243" s="124"/>
      <c r="P243" s="7"/>
      <c r="Q243" s="7"/>
      <c r="R243" s="7"/>
      <c r="S243" s="8"/>
      <c r="T243" s="8"/>
      <c r="U243" s="8"/>
      <c r="V243"/>
    </row>
    <row r="244" spans="1:22" ht="192.75" customHeight="1" x14ac:dyDescent="0.25">
      <c r="A244" s="55">
        <v>131</v>
      </c>
      <c r="B244" s="73" t="s">
        <v>198</v>
      </c>
      <c r="C244" s="42" t="s">
        <v>10</v>
      </c>
      <c r="D244" s="47"/>
      <c r="E244" s="47"/>
      <c r="F244" s="43"/>
      <c r="G244" s="48"/>
      <c r="H244" s="74">
        <v>2</v>
      </c>
      <c r="I244" s="64">
        <v>1</v>
      </c>
      <c r="J244" s="43">
        <f t="shared" si="30"/>
        <v>-1</v>
      </c>
      <c r="K244" s="169">
        <f t="shared" ref="K244:K250" si="33">I244/H244</f>
        <v>0.5</v>
      </c>
      <c r="L244" s="182"/>
      <c r="M244" s="30" t="s">
        <v>60</v>
      </c>
      <c r="N244" s="10" t="s">
        <v>239</v>
      </c>
      <c r="O244" s="124"/>
      <c r="P244" s="7"/>
      <c r="Q244" s="7"/>
      <c r="S244" s="8"/>
      <c r="T244" s="8"/>
      <c r="U244" s="8"/>
      <c r="V244"/>
    </row>
    <row r="245" spans="1:22" ht="30" hidden="1" customHeight="1" x14ac:dyDescent="0.25">
      <c r="A245" s="15"/>
      <c r="B245" s="40"/>
      <c r="C245" s="10"/>
      <c r="D245" s="15"/>
      <c r="E245" s="10"/>
      <c r="F245" s="4"/>
      <c r="G245" s="5"/>
      <c r="H245" s="57"/>
      <c r="I245" s="25"/>
      <c r="J245" s="43">
        <f t="shared" si="30"/>
        <v>0</v>
      </c>
      <c r="K245" s="33" t="e">
        <f t="shared" si="33"/>
        <v>#DIV/0!</v>
      </c>
      <c r="L245" s="182"/>
      <c r="M245" s="28" t="s">
        <v>62</v>
      </c>
      <c r="N245" s="10"/>
      <c r="O245" s="124"/>
      <c r="P245" s="7"/>
      <c r="Q245" s="7"/>
      <c r="R245" s="7"/>
      <c r="S245" s="8"/>
      <c r="T245" s="8"/>
      <c r="U245" s="8"/>
      <c r="V245"/>
    </row>
    <row r="246" spans="1:22" ht="30.75" hidden="1" customHeight="1" x14ac:dyDescent="0.25">
      <c r="A246" s="15"/>
      <c r="B246" s="9"/>
      <c r="C246" s="10"/>
      <c r="D246" s="15"/>
      <c r="E246" s="10"/>
      <c r="F246" s="4"/>
      <c r="G246" s="5"/>
      <c r="H246" s="25"/>
      <c r="I246" s="25"/>
      <c r="J246" s="43">
        <f t="shared" si="30"/>
        <v>0</v>
      </c>
      <c r="K246" s="33" t="e">
        <f t="shared" si="33"/>
        <v>#DIV/0!</v>
      </c>
      <c r="L246" s="182"/>
      <c r="M246" s="30" t="s">
        <v>60</v>
      </c>
      <c r="N246" s="10"/>
      <c r="O246" s="124"/>
      <c r="P246" s="7"/>
      <c r="Q246" s="7"/>
      <c r="R246" s="7"/>
      <c r="S246" s="8"/>
      <c r="T246" s="8"/>
      <c r="U246" s="8"/>
      <c r="V246"/>
    </row>
    <row r="247" spans="1:22" ht="30.75" hidden="1" customHeight="1" x14ac:dyDescent="0.25">
      <c r="A247" s="15"/>
      <c r="B247" s="9"/>
      <c r="C247" s="10"/>
      <c r="D247" s="15"/>
      <c r="E247" s="10"/>
      <c r="F247" s="4"/>
      <c r="G247" s="5"/>
      <c r="H247" s="25"/>
      <c r="I247" s="25"/>
      <c r="J247" s="43">
        <f t="shared" si="30"/>
        <v>0</v>
      </c>
      <c r="K247" s="33" t="e">
        <f t="shared" si="33"/>
        <v>#DIV/0!</v>
      </c>
      <c r="L247" s="182"/>
      <c r="M247" s="30" t="s">
        <v>60</v>
      </c>
      <c r="N247" s="10"/>
      <c r="O247" s="124"/>
      <c r="P247" s="7"/>
      <c r="Q247" s="7"/>
      <c r="R247" s="7"/>
      <c r="S247" s="8"/>
      <c r="T247" s="8"/>
      <c r="U247" s="8"/>
      <c r="V247"/>
    </row>
    <row r="248" spans="1:22" ht="30.75" hidden="1" customHeight="1" x14ac:dyDescent="0.25">
      <c r="A248" s="15"/>
      <c r="B248" s="9"/>
      <c r="C248" s="10"/>
      <c r="D248" s="15"/>
      <c r="E248" s="10"/>
      <c r="F248" s="4"/>
      <c r="G248" s="5"/>
      <c r="H248" s="25"/>
      <c r="I248" s="25"/>
      <c r="J248" s="43">
        <f t="shared" si="30"/>
        <v>0</v>
      </c>
      <c r="K248" s="33" t="e">
        <f t="shared" si="33"/>
        <v>#DIV/0!</v>
      </c>
      <c r="L248" s="182"/>
      <c r="M248" s="30" t="s">
        <v>60</v>
      </c>
      <c r="N248" s="10"/>
      <c r="O248" s="124"/>
      <c r="P248" s="7"/>
      <c r="Q248" s="7"/>
      <c r="R248" s="7"/>
      <c r="S248" s="8"/>
      <c r="T248" s="8"/>
      <c r="U248" s="8"/>
      <c r="V248"/>
    </row>
    <row r="249" spans="1:22" ht="30.75" hidden="1" customHeight="1" x14ac:dyDescent="0.25">
      <c r="A249" s="15"/>
      <c r="B249" s="9"/>
      <c r="C249" s="10"/>
      <c r="D249" s="15"/>
      <c r="E249" s="10"/>
      <c r="F249" s="4"/>
      <c r="G249" s="5"/>
      <c r="H249" s="25"/>
      <c r="I249" s="25"/>
      <c r="J249" s="43">
        <f t="shared" si="30"/>
        <v>0</v>
      </c>
      <c r="K249" s="33" t="e">
        <f t="shared" si="33"/>
        <v>#DIV/0!</v>
      </c>
      <c r="L249" s="182"/>
      <c r="M249" s="30" t="s">
        <v>60</v>
      </c>
      <c r="N249" s="10"/>
      <c r="O249" s="124"/>
      <c r="P249" s="7"/>
      <c r="Q249" s="7"/>
      <c r="R249" s="7"/>
      <c r="S249" s="8"/>
      <c r="T249" s="8"/>
      <c r="U249" s="8"/>
      <c r="V249"/>
    </row>
    <row r="250" spans="1:22" ht="54" hidden="1" customHeight="1" x14ac:dyDescent="0.25">
      <c r="A250" s="15"/>
      <c r="B250" s="9"/>
      <c r="C250" s="10"/>
      <c r="D250" s="15"/>
      <c r="E250" s="10"/>
      <c r="F250" s="4"/>
      <c r="G250" s="5"/>
      <c r="H250" s="25"/>
      <c r="I250" s="25"/>
      <c r="J250" s="43">
        <f t="shared" si="30"/>
        <v>0</v>
      </c>
      <c r="K250" s="33" t="e">
        <f t="shared" si="33"/>
        <v>#DIV/0!</v>
      </c>
      <c r="L250" s="182"/>
      <c r="M250" s="28" t="s">
        <v>59</v>
      </c>
      <c r="N250" s="10"/>
      <c r="O250" s="124"/>
      <c r="P250" s="7"/>
      <c r="Q250" s="7"/>
      <c r="R250" s="7"/>
      <c r="S250" s="8"/>
      <c r="T250" s="8"/>
      <c r="U250" s="8"/>
      <c r="V250"/>
    </row>
    <row r="251" spans="1:22" ht="54" customHeight="1" x14ac:dyDescent="0.25">
      <c r="A251" s="47">
        <v>132</v>
      </c>
      <c r="B251" s="108" t="s">
        <v>291</v>
      </c>
      <c r="C251" s="42" t="s">
        <v>13</v>
      </c>
      <c r="D251" s="15"/>
      <c r="E251" s="10"/>
      <c r="F251" s="4"/>
      <c r="G251" s="5"/>
      <c r="H251" s="59">
        <v>150</v>
      </c>
      <c r="I251" s="59">
        <v>518</v>
      </c>
      <c r="J251" s="43">
        <f t="shared" si="30"/>
        <v>368</v>
      </c>
      <c r="K251" s="33" t="s">
        <v>242</v>
      </c>
      <c r="L251" s="183"/>
      <c r="M251" s="28"/>
      <c r="N251" s="10"/>
      <c r="O251" s="124"/>
      <c r="P251" s="7"/>
      <c r="Q251" s="7"/>
      <c r="R251" s="7"/>
      <c r="S251" s="8"/>
      <c r="T251" s="8"/>
      <c r="U251" s="8"/>
      <c r="V251"/>
    </row>
    <row r="252" spans="1:22" ht="38.25" customHeight="1" x14ac:dyDescent="0.2">
      <c r="A252" s="194" t="s">
        <v>202</v>
      </c>
      <c r="B252" s="195"/>
      <c r="C252" s="195"/>
      <c r="D252" s="195"/>
      <c r="E252" s="195"/>
      <c r="F252" s="195"/>
      <c r="G252" s="195"/>
      <c r="H252" s="195"/>
      <c r="I252" s="195"/>
      <c r="J252" s="195"/>
      <c r="K252" s="195"/>
      <c r="L252" s="195"/>
      <c r="M252" s="195"/>
      <c r="N252" s="196"/>
      <c r="O252" s="124"/>
      <c r="P252" s="7"/>
      <c r="Q252" s="7"/>
      <c r="R252" s="7"/>
      <c r="S252" s="7"/>
      <c r="T252" s="7"/>
      <c r="U252" s="7"/>
    </row>
    <row r="253" spans="1:22" ht="78" customHeight="1" x14ac:dyDescent="0.25">
      <c r="A253" s="55">
        <v>133</v>
      </c>
      <c r="B253" s="70" t="s">
        <v>16</v>
      </c>
      <c r="C253" s="46" t="s">
        <v>13</v>
      </c>
      <c r="D253" s="43"/>
      <c r="E253" s="43"/>
      <c r="F253" s="43"/>
      <c r="G253" s="48"/>
      <c r="H253" s="43">
        <v>3620</v>
      </c>
      <c r="I253" s="52">
        <v>3620</v>
      </c>
      <c r="J253" s="43">
        <f>I253-H253</f>
        <v>0</v>
      </c>
      <c r="K253" s="169">
        <f>I253/H253</f>
        <v>1</v>
      </c>
      <c r="L253" s="191" t="s">
        <v>58</v>
      </c>
      <c r="M253" s="26" t="s">
        <v>59</v>
      </c>
      <c r="N253" s="13"/>
      <c r="O253" s="124"/>
      <c r="P253" s="7"/>
      <c r="Q253" s="7"/>
      <c r="R253" s="7"/>
      <c r="S253" s="7"/>
      <c r="T253" s="7"/>
      <c r="U253" s="7"/>
    </row>
    <row r="254" spans="1:22" s="120" customFormat="1" ht="120" hidden="1" customHeight="1" x14ac:dyDescent="0.25">
      <c r="A254" s="55">
        <v>133</v>
      </c>
      <c r="B254" s="114" t="s">
        <v>38</v>
      </c>
      <c r="C254" s="64" t="s">
        <v>13</v>
      </c>
      <c r="D254" s="47"/>
      <c r="E254" s="47"/>
      <c r="F254" s="47"/>
      <c r="G254" s="115"/>
      <c r="H254" s="47">
        <v>0</v>
      </c>
      <c r="I254" s="116">
        <v>0</v>
      </c>
      <c r="J254" s="43">
        <f>I254-H254</f>
        <v>0</v>
      </c>
      <c r="K254" s="169" t="e">
        <f t="shared" ref="K254:K257" si="34">I254/H254</f>
        <v>#DIV/0!</v>
      </c>
      <c r="L254" s="192"/>
      <c r="M254" s="118"/>
      <c r="N254" s="15"/>
      <c r="O254" s="126"/>
      <c r="P254" s="119"/>
      <c r="Q254" s="119"/>
      <c r="S254" s="119"/>
      <c r="T254" s="119"/>
      <c r="U254" s="119"/>
      <c r="V254" s="119"/>
    </row>
    <row r="255" spans="1:22" s="120" customFormat="1" ht="138" customHeight="1" x14ac:dyDescent="0.2">
      <c r="A255" s="55">
        <v>134</v>
      </c>
      <c r="B255" s="114" t="s">
        <v>25</v>
      </c>
      <c r="C255" s="64" t="s">
        <v>13</v>
      </c>
      <c r="D255" s="47"/>
      <c r="E255" s="47"/>
      <c r="F255" s="47"/>
      <c r="G255" s="115"/>
      <c r="H255" s="47">
        <v>25</v>
      </c>
      <c r="I255" s="116">
        <v>25</v>
      </c>
      <c r="J255" s="47">
        <f>I255-H255</f>
        <v>0</v>
      </c>
      <c r="K255" s="169">
        <f t="shared" si="34"/>
        <v>1</v>
      </c>
      <c r="L255" s="192"/>
      <c r="M255" s="118"/>
      <c r="N255" s="47"/>
      <c r="O255" s="126"/>
      <c r="P255" s="119"/>
      <c r="Q255" s="119"/>
      <c r="R255" s="119"/>
      <c r="S255" s="119"/>
      <c r="T255" s="119"/>
      <c r="U255" s="119"/>
      <c r="V255" s="119"/>
    </row>
    <row r="256" spans="1:22" s="120" customFormat="1" ht="47.25" x14ac:dyDescent="0.25">
      <c r="A256" s="55">
        <v>135</v>
      </c>
      <c r="B256" s="114" t="s">
        <v>17</v>
      </c>
      <c r="C256" s="64" t="s">
        <v>13</v>
      </c>
      <c r="D256" s="47"/>
      <c r="E256" s="47"/>
      <c r="F256" s="47"/>
      <c r="G256" s="115"/>
      <c r="H256" s="47">
        <v>3645</v>
      </c>
      <c r="I256" s="116">
        <v>3645</v>
      </c>
      <c r="J256" s="121">
        <f>I256-H256</f>
        <v>0</v>
      </c>
      <c r="K256" s="169">
        <f t="shared" si="34"/>
        <v>1</v>
      </c>
      <c r="L256" s="192"/>
      <c r="M256" s="122" t="s">
        <v>60</v>
      </c>
      <c r="N256" s="15"/>
      <c r="O256" s="126"/>
      <c r="P256" s="119"/>
      <c r="Q256" s="119"/>
      <c r="R256" s="119"/>
      <c r="S256" s="119"/>
      <c r="T256" s="119"/>
      <c r="U256" s="119"/>
      <c r="V256" s="119"/>
    </row>
    <row r="257" spans="1:21" ht="63" x14ac:dyDescent="0.25">
      <c r="A257" s="55">
        <v>136</v>
      </c>
      <c r="B257" s="70" t="s">
        <v>39</v>
      </c>
      <c r="C257" s="46" t="s">
        <v>9</v>
      </c>
      <c r="D257" s="43"/>
      <c r="E257" s="43"/>
      <c r="F257" s="43"/>
      <c r="G257" s="48"/>
      <c r="H257" s="157">
        <v>46.3</v>
      </c>
      <c r="I257" s="161">
        <v>46.3</v>
      </c>
      <c r="J257" s="59">
        <f>I257-H257</f>
        <v>0</v>
      </c>
      <c r="K257" s="171">
        <f t="shared" si="34"/>
        <v>1</v>
      </c>
      <c r="L257" s="193"/>
      <c r="M257" s="5" t="s">
        <v>60</v>
      </c>
      <c r="N257" s="4"/>
      <c r="O257" s="124"/>
      <c r="P257" s="7"/>
      <c r="Q257" s="7"/>
      <c r="S257" s="7"/>
      <c r="T257" s="7"/>
      <c r="U257" s="7"/>
    </row>
    <row r="258" spans="1:21" ht="54.75" customHeight="1" x14ac:dyDescent="0.2">
      <c r="A258" s="184" t="s">
        <v>203</v>
      </c>
      <c r="B258" s="186"/>
      <c r="C258" s="185"/>
      <c r="D258" s="185"/>
      <c r="E258" s="185"/>
      <c r="F258" s="185"/>
      <c r="G258" s="185"/>
      <c r="H258" s="186"/>
      <c r="I258" s="185"/>
      <c r="J258" s="185"/>
      <c r="K258" s="185"/>
      <c r="L258" s="185"/>
      <c r="M258" s="185"/>
      <c r="N258" s="187"/>
      <c r="O258" s="124"/>
      <c r="P258" s="7"/>
      <c r="Q258" s="7"/>
      <c r="R258" s="7"/>
      <c r="S258" s="7"/>
      <c r="T258" s="7"/>
      <c r="U258" s="7"/>
    </row>
    <row r="259" spans="1:21" ht="47.25" customHeight="1" x14ac:dyDescent="0.25">
      <c r="A259" s="55">
        <v>137</v>
      </c>
      <c r="B259" s="67" t="s">
        <v>47</v>
      </c>
      <c r="C259" s="46" t="s">
        <v>244</v>
      </c>
      <c r="D259" s="43"/>
      <c r="E259" s="43"/>
      <c r="F259" s="43"/>
      <c r="G259" s="48"/>
      <c r="H259" s="96" t="s">
        <v>51</v>
      </c>
      <c r="I259" s="168"/>
      <c r="J259" s="60"/>
      <c r="K259" s="169"/>
      <c r="L259" s="181" t="s">
        <v>321</v>
      </c>
      <c r="M259" s="30"/>
      <c r="N259" s="10"/>
      <c r="P259" s="7"/>
      <c r="Q259" s="7"/>
      <c r="R259" s="124"/>
      <c r="S259" s="7"/>
      <c r="T259" s="7"/>
      <c r="U259" s="7"/>
    </row>
    <row r="260" spans="1:21" ht="137.25" customHeight="1" x14ac:dyDescent="0.25">
      <c r="A260" s="55">
        <v>138</v>
      </c>
      <c r="B260" s="69" t="s">
        <v>205</v>
      </c>
      <c r="C260" s="46" t="s">
        <v>9</v>
      </c>
      <c r="D260" s="43"/>
      <c r="E260" s="43"/>
      <c r="F260" s="43"/>
      <c r="G260" s="48"/>
      <c r="H260" s="97">
        <v>95</v>
      </c>
      <c r="I260" s="43">
        <v>99</v>
      </c>
      <c r="J260" s="52">
        <f t="shared" ref="J260:J277" si="35">I260-H260</f>
        <v>4</v>
      </c>
      <c r="K260" s="169">
        <f>I260/H260</f>
        <v>1.0421052631578946</v>
      </c>
      <c r="L260" s="182"/>
      <c r="M260" s="28" t="s">
        <v>62</v>
      </c>
      <c r="N260" s="13"/>
      <c r="O260" s="124"/>
      <c r="P260" s="7"/>
      <c r="Q260" s="7"/>
      <c r="R260" s="7"/>
      <c r="S260" s="7"/>
      <c r="T260" s="7"/>
      <c r="U260" s="7"/>
    </row>
    <row r="261" spans="1:21" ht="94.5" x14ac:dyDescent="0.25">
      <c r="A261" s="55">
        <v>139</v>
      </c>
      <c r="B261" s="91" t="s">
        <v>66</v>
      </c>
      <c r="C261" s="46" t="s">
        <v>10</v>
      </c>
      <c r="D261" s="43"/>
      <c r="E261" s="43"/>
      <c r="F261" s="43"/>
      <c r="G261" s="48"/>
      <c r="H261" s="97">
        <v>1070</v>
      </c>
      <c r="I261" s="47">
        <v>1174</v>
      </c>
      <c r="J261" s="52">
        <f t="shared" si="35"/>
        <v>104</v>
      </c>
      <c r="K261" s="169">
        <f t="shared" ref="K261:K277" si="36">I261/H261</f>
        <v>1.097196261682243</v>
      </c>
      <c r="L261" s="182"/>
      <c r="M261" s="30" t="s">
        <v>57</v>
      </c>
      <c r="N261" s="13"/>
      <c r="O261" s="124"/>
      <c r="P261" s="7"/>
      <c r="Q261" s="7"/>
      <c r="R261" s="7"/>
      <c r="S261" s="7"/>
      <c r="T261" s="7"/>
      <c r="U261" s="7"/>
    </row>
    <row r="262" spans="1:21" ht="189" x14ac:dyDescent="0.25">
      <c r="A262" s="55">
        <v>140</v>
      </c>
      <c r="B262" s="90" t="s">
        <v>67</v>
      </c>
      <c r="C262" s="46" t="s">
        <v>10</v>
      </c>
      <c r="D262" s="43"/>
      <c r="E262" s="43"/>
      <c r="F262" s="43"/>
      <c r="G262" s="48"/>
      <c r="H262" s="97">
        <v>3400</v>
      </c>
      <c r="I262" s="47">
        <v>3677</v>
      </c>
      <c r="J262" s="52">
        <f t="shared" si="35"/>
        <v>277</v>
      </c>
      <c r="K262" s="169">
        <f t="shared" si="36"/>
        <v>1.0814705882352942</v>
      </c>
      <c r="L262" s="182"/>
      <c r="M262" s="30" t="s">
        <v>57</v>
      </c>
      <c r="N262" s="13"/>
      <c r="O262" s="124"/>
      <c r="P262" s="7"/>
      <c r="Q262" s="7"/>
      <c r="R262" s="7"/>
      <c r="S262" s="7"/>
      <c r="T262" s="7"/>
      <c r="U262" s="7"/>
    </row>
    <row r="263" spans="1:21" ht="84.75" customHeight="1" x14ac:dyDescent="0.25">
      <c r="A263" s="55">
        <v>141</v>
      </c>
      <c r="B263" s="70" t="s">
        <v>68</v>
      </c>
      <c r="C263" s="46" t="s">
        <v>9</v>
      </c>
      <c r="D263" s="43"/>
      <c r="E263" s="43"/>
      <c r="F263" s="43"/>
      <c r="G263" s="48"/>
      <c r="H263" s="97">
        <v>100</v>
      </c>
      <c r="I263" s="43">
        <v>100</v>
      </c>
      <c r="J263" s="52">
        <f t="shared" si="35"/>
        <v>0</v>
      </c>
      <c r="K263" s="169">
        <f t="shared" si="36"/>
        <v>1</v>
      </c>
      <c r="L263" s="182"/>
      <c r="M263" s="30" t="s">
        <v>57</v>
      </c>
      <c r="N263" s="13"/>
      <c r="O263" s="124"/>
      <c r="P263" s="7"/>
      <c r="Q263" s="7"/>
      <c r="R263" s="7"/>
      <c r="S263" s="7"/>
      <c r="T263" s="7"/>
      <c r="U263" s="7"/>
    </row>
    <row r="264" spans="1:21" ht="157.5" x14ac:dyDescent="0.25">
      <c r="A264" s="55">
        <v>142</v>
      </c>
      <c r="B264" s="67" t="s">
        <v>206</v>
      </c>
      <c r="C264" s="46" t="s">
        <v>9</v>
      </c>
      <c r="D264" s="43"/>
      <c r="E264" s="43"/>
      <c r="F264" s="43"/>
      <c r="G264" s="48"/>
      <c r="H264" s="97">
        <v>42.41</v>
      </c>
      <c r="I264" s="47">
        <v>42.03</v>
      </c>
      <c r="J264" s="52">
        <f t="shared" si="35"/>
        <v>-0.37999999999999545</v>
      </c>
      <c r="K264" s="169">
        <f t="shared" si="36"/>
        <v>0.99103984909219534</v>
      </c>
      <c r="L264" s="182"/>
      <c r="M264" s="30" t="s">
        <v>57</v>
      </c>
      <c r="N264" s="13"/>
      <c r="O264" s="126"/>
      <c r="P264" s="7"/>
      <c r="Q264" s="7"/>
      <c r="R264" s="7"/>
      <c r="S264" s="7"/>
      <c r="T264" s="7"/>
      <c r="U264" s="7"/>
    </row>
    <row r="265" spans="1:21" ht="310.5" customHeight="1" x14ac:dyDescent="0.2">
      <c r="A265" s="55">
        <v>143</v>
      </c>
      <c r="B265" s="90" t="s">
        <v>207</v>
      </c>
      <c r="C265" s="46" t="s">
        <v>9</v>
      </c>
      <c r="D265" s="43"/>
      <c r="E265" s="43"/>
      <c r="F265" s="43"/>
      <c r="G265" s="48"/>
      <c r="H265" s="97">
        <v>44.14</v>
      </c>
      <c r="I265" s="47">
        <v>20.309999999999999</v>
      </c>
      <c r="J265" s="52">
        <f t="shared" si="35"/>
        <v>-23.830000000000002</v>
      </c>
      <c r="K265" s="169">
        <f t="shared" si="36"/>
        <v>0.46012686905301309</v>
      </c>
      <c r="L265" s="182"/>
      <c r="M265" s="30" t="s">
        <v>57</v>
      </c>
      <c r="N265" s="53" t="s">
        <v>338</v>
      </c>
      <c r="P265" s="126"/>
      <c r="Q265" s="7"/>
      <c r="R265" s="7"/>
      <c r="S265" s="7"/>
      <c r="T265" s="7"/>
      <c r="U265" s="7"/>
    </row>
    <row r="266" spans="1:21" ht="173.25" x14ac:dyDescent="0.25">
      <c r="A266" s="55">
        <v>144</v>
      </c>
      <c r="B266" s="72" t="s">
        <v>69</v>
      </c>
      <c r="C266" s="46" t="s">
        <v>9</v>
      </c>
      <c r="D266" s="43"/>
      <c r="E266" s="43"/>
      <c r="F266" s="43"/>
      <c r="G266" s="48"/>
      <c r="H266" s="97">
        <v>100</v>
      </c>
      <c r="I266" s="43">
        <v>100</v>
      </c>
      <c r="J266" s="52">
        <f t="shared" si="35"/>
        <v>0</v>
      </c>
      <c r="K266" s="169">
        <f t="shared" si="36"/>
        <v>1</v>
      </c>
      <c r="L266" s="182"/>
      <c r="M266" s="30" t="s">
        <v>57</v>
      </c>
      <c r="N266" s="13"/>
      <c r="O266" s="124"/>
      <c r="P266" s="7"/>
      <c r="Q266" s="7"/>
      <c r="R266" s="7"/>
      <c r="S266" s="7"/>
      <c r="T266" s="7"/>
      <c r="U266" s="7"/>
    </row>
    <row r="267" spans="1:21" ht="68.25" customHeight="1" x14ac:dyDescent="0.25">
      <c r="A267" s="55">
        <v>145</v>
      </c>
      <c r="B267" s="71" t="s">
        <v>204</v>
      </c>
      <c r="C267" s="46" t="s">
        <v>10</v>
      </c>
      <c r="D267" s="43"/>
      <c r="E267" s="43"/>
      <c r="F267" s="43"/>
      <c r="G267" s="48"/>
      <c r="H267" s="153">
        <v>7</v>
      </c>
      <c r="I267" s="47">
        <v>7</v>
      </c>
      <c r="J267" s="52">
        <f t="shared" si="35"/>
        <v>0</v>
      </c>
      <c r="K267" s="169">
        <f t="shared" si="36"/>
        <v>1</v>
      </c>
      <c r="L267" s="182"/>
      <c r="M267" s="30" t="s">
        <v>60</v>
      </c>
      <c r="N267" s="13"/>
      <c r="O267" s="124"/>
      <c r="P267" s="7"/>
      <c r="Q267" s="7"/>
      <c r="R267" s="7"/>
      <c r="S267" s="7"/>
      <c r="T267" s="7"/>
      <c r="U267" s="7"/>
    </row>
    <row r="268" spans="1:21" ht="63" x14ac:dyDescent="0.25">
      <c r="A268" s="55">
        <v>146</v>
      </c>
      <c r="B268" s="70" t="s">
        <v>61</v>
      </c>
      <c r="C268" s="46" t="s">
        <v>9</v>
      </c>
      <c r="D268" s="43"/>
      <c r="E268" s="43"/>
      <c r="F268" s="43"/>
      <c r="G268" s="48"/>
      <c r="H268" s="153">
        <v>75</v>
      </c>
      <c r="I268" s="47">
        <v>75</v>
      </c>
      <c r="J268" s="52">
        <f t="shared" si="35"/>
        <v>0</v>
      </c>
      <c r="K268" s="169">
        <f t="shared" si="36"/>
        <v>1</v>
      </c>
      <c r="L268" s="182"/>
      <c r="M268" s="30" t="s">
        <v>60</v>
      </c>
      <c r="N268" s="13"/>
      <c r="O268" s="124"/>
      <c r="P268" s="7"/>
      <c r="Q268" s="7"/>
      <c r="R268" s="7"/>
      <c r="S268" s="7"/>
      <c r="T268" s="7"/>
      <c r="U268" s="7"/>
    </row>
    <row r="269" spans="1:21" s="1" customFormat="1" ht="126" x14ac:dyDescent="0.25">
      <c r="A269" s="55">
        <v>147</v>
      </c>
      <c r="B269" s="67" t="s">
        <v>48</v>
      </c>
      <c r="C269" s="46" t="s">
        <v>9</v>
      </c>
      <c r="D269" s="43"/>
      <c r="E269" s="43"/>
      <c r="F269" s="43"/>
      <c r="G269" s="48"/>
      <c r="H269" s="97">
        <v>100</v>
      </c>
      <c r="I269" s="43">
        <v>100</v>
      </c>
      <c r="J269" s="52">
        <f t="shared" si="35"/>
        <v>0</v>
      </c>
      <c r="K269" s="169">
        <f t="shared" si="36"/>
        <v>1</v>
      </c>
      <c r="L269" s="182"/>
      <c r="M269" s="30" t="s">
        <v>57</v>
      </c>
      <c r="N269" s="13"/>
      <c r="O269" s="124"/>
      <c r="P269" s="7"/>
      <c r="Q269" s="7"/>
      <c r="R269" s="7"/>
      <c r="S269" s="7"/>
      <c r="T269" s="7"/>
      <c r="U269" s="7"/>
    </row>
    <row r="270" spans="1:21" s="1" customFormat="1" ht="97.5" customHeight="1" x14ac:dyDescent="0.25">
      <c r="A270" s="55">
        <v>148</v>
      </c>
      <c r="B270" s="67" t="s">
        <v>49</v>
      </c>
      <c r="C270" s="46" t="s">
        <v>9</v>
      </c>
      <c r="D270" s="43"/>
      <c r="E270" s="43"/>
      <c r="F270" s="43"/>
      <c r="G270" s="48"/>
      <c r="H270" s="97">
        <v>100</v>
      </c>
      <c r="I270" s="43">
        <v>100</v>
      </c>
      <c r="J270" s="52">
        <f t="shared" si="35"/>
        <v>0</v>
      </c>
      <c r="K270" s="169">
        <f t="shared" si="36"/>
        <v>1</v>
      </c>
      <c r="L270" s="182"/>
      <c r="M270" s="28" t="s">
        <v>59</v>
      </c>
      <c r="N270" s="13"/>
      <c r="O270" s="124"/>
      <c r="P270" s="7"/>
      <c r="Q270" s="7"/>
      <c r="R270" s="7"/>
      <c r="S270" s="7"/>
      <c r="T270" s="7"/>
      <c r="U270" s="7"/>
    </row>
    <row r="271" spans="1:21" s="1" customFormat="1" ht="78.75" customHeight="1" x14ac:dyDescent="0.25">
      <c r="A271" s="47">
        <v>149</v>
      </c>
      <c r="B271" s="66" t="s">
        <v>50</v>
      </c>
      <c r="C271" s="46" t="s">
        <v>9</v>
      </c>
      <c r="D271" s="43"/>
      <c r="E271" s="43"/>
      <c r="F271" s="43"/>
      <c r="G271" s="48"/>
      <c r="H271" s="97">
        <v>95</v>
      </c>
      <c r="I271" s="43">
        <v>98.45</v>
      </c>
      <c r="J271" s="52">
        <f t="shared" si="35"/>
        <v>3.4500000000000028</v>
      </c>
      <c r="K271" s="169">
        <f t="shared" si="36"/>
        <v>1.0363157894736843</v>
      </c>
      <c r="L271" s="182"/>
      <c r="M271" s="30" t="s">
        <v>57</v>
      </c>
      <c r="N271" s="13"/>
      <c r="O271" s="124"/>
      <c r="P271" s="7"/>
      <c r="Q271" s="7"/>
      <c r="R271" s="7"/>
      <c r="S271" s="7"/>
      <c r="T271" s="7"/>
      <c r="U271" s="7"/>
    </row>
    <row r="272" spans="1:21" s="1" customFormat="1" ht="78.75" customHeight="1" x14ac:dyDescent="0.25">
      <c r="A272" s="47">
        <v>150</v>
      </c>
      <c r="B272" s="67" t="s">
        <v>70</v>
      </c>
      <c r="C272" s="43" t="s">
        <v>10</v>
      </c>
      <c r="D272" s="43"/>
      <c r="E272" s="43"/>
      <c r="F272" s="43"/>
      <c r="G272" s="48"/>
      <c r="H272" s="97">
        <v>4</v>
      </c>
      <c r="I272" s="43">
        <v>11</v>
      </c>
      <c r="J272" s="52">
        <f t="shared" si="35"/>
        <v>7</v>
      </c>
      <c r="K272" s="169">
        <f t="shared" si="36"/>
        <v>2.75</v>
      </c>
      <c r="L272" s="182"/>
      <c r="M272" s="30"/>
      <c r="N272" s="13"/>
      <c r="O272" s="124"/>
      <c r="P272" s="7"/>
      <c r="Q272" s="7"/>
      <c r="R272" s="7"/>
      <c r="S272" s="7"/>
      <c r="T272" s="7"/>
      <c r="U272" s="7"/>
    </row>
    <row r="273" spans="1:21" s="1" customFormat="1" ht="105" customHeight="1" x14ac:dyDescent="0.25">
      <c r="A273" s="47">
        <v>151</v>
      </c>
      <c r="B273" s="67" t="s">
        <v>327</v>
      </c>
      <c r="C273" s="43" t="s">
        <v>9</v>
      </c>
      <c r="D273" s="43"/>
      <c r="E273" s="43"/>
      <c r="F273" s="43"/>
      <c r="G273" s="48"/>
      <c r="H273" s="97">
        <v>95</v>
      </c>
      <c r="I273" s="43">
        <v>100</v>
      </c>
      <c r="J273" s="52">
        <f t="shared" si="35"/>
        <v>5</v>
      </c>
      <c r="K273" s="169">
        <f t="shared" si="36"/>
        <v>1.0526315789473684</v>
      </c>
      <c r="L273" s="182"/>
      <c r="M273" s="30" t="s">
        <v>57</v>
      </c>
      <c r="N273" s="13"/>
      <c r="O273" s="124"/>
      <c r="P273" s="7"/>
      <c r="Q273" s="7"/>
      <c r="R273" s="7"/>
      <c r="S273" s="7"/>
      <c r="T273" s="7"/>
      <c r="U273" s="7"/>
    </row>
    <row r="274" spans="1:21" s="1" customFormat="1" ht="78.75" hidden="1" customHeight="1" x14ac:dyDescent="0.25">
      <c r="A274" s="47"/>
      <c r="B274" s="67"/>
      <c r="C274" s="43" t="s">
        <v>9</v>
      </c>
      <c r="D274" s="43"/>
      <c r="E274" s="43"/>
      <c r="F274" s="43"/>
      <c r="G274" s="33"/>
      <c r="H274" s="50"/>
      <c r="I274" s="58"/>
      <c r="J274" s="52">
        <f t="shared" si="35"/>
        <v>0</v>
      </c>
      <c r="K274" s="169" t="e">
        <f t="shared" si="36"/>
        <v>#DIV/0!</v>
      </c>
      <c r="L274" s="182"/>
      <c r="M274" s="30" t="s">
        <v>57</v>
      </c>
      <c r="N274" s="13"/>
      <c r="O274" s="124"/>
      <c r="P274" s="7"/>
      <c r="Q274" s="7"/>
      <c r="R274" s="7"/>
      <c r="S274" s="7"/>
      <c r="T274" s="7"/>
      <c r="U274" s="7"/>
    </row>
    <row r="275" spans="1:21" s="1" customFormat="1" ht="78.75" customHeight="1" x14ac:dyDescent="0.25">
      <c r="A275" s="47">
        <v>152</v>
      </c>
      <c r="B275" s="67" t="s">
        <v>328</v>
      </c>
      <c r="C275" s="43" t="s">
        <v>9</v>
      </c>
      <c r="D275" s="43"/>
      <c r="E275" s="43"/>
      <c r="F275" s="43"/>
      <c r="G275" s="33"/>
      <c r="H275" s="51">
        <v>30</v>
      </c>
      <c r="I275" s="59">
        <v>30</v>
      </c>
      <c r="J275" s="52">
        <f t="shared" si="35"/>
        <v>0</v>
      </c>
      <c r="K275" s="169">
        <f t="shared" si="36"/>
        <v>1</v>
      </c>
      <c r="L275" s="182"/>
      <c r="M275" s="30"/>
      <c r="N275" s="13"/>
      <c r="O275" s="124"/>
      <c r="P275" s="7"/>
      <c r="Q275" s="7"/>
      <c r="R275" s="7"/>
      <c r="S275" s="7"/>
      <c r="T275" s="7"/>
      <c r="U275" s="7"/>
    </row>
    <row r="276" spans="1:21" s="1" customFormat="1" ht="91.5" customHeight="1" x14ac:dyDescent="0.25">
      <c r="A276" s="47">
        <v>153</v>
      </c>
      <c r="B276" s="53" t="s">
        <v>329</v>
      </c>
      <c r="C276" s="43" t="s">
        <v>9</v>
      </c>
      <c r="D276" s="43"/>
      <c r="E276" s="43"/>
      <c r="F276" s="43"/>
      <c r="G276" s="33"/>
      <c r="H276" s="51">
        <v>30</v>
      </c>
      <c r="I276" s="59">
        <v>30</v>
      </c>
      <c r="J276" s="59">
        <f t="shared" si="35"/>
        <v>0</v>
      </c>
      <c r="K276" s="169">
        <f t="shared" si="36"/>
        <v>1</v>
      </c>
      <c r="L276" s="182"/>
      <c r="M276" s="30"/>
      <c r="N276" s="13"/>
      <c r="O276" s="124"/>
      <c r="P276" s="7"/>
      <c r="Q276" s="7"/>
      <c r="R276" s="7"/>
      <c r="S276" s="7"/>
      <c r="T276" s="7"/>
      <c r="U276" s="7"/>
    </row>
    <row r="277" spans="1:21" s="1" customFormat="1" ht="134.25" customHeight="1" x14ac:dyDescent="0.25">
      <c r="A277" s="47">
        <v>154</v>
      </c>
      <c r="B277" s="53" t="s">
        <v>330</v>
      </c>
      <c r="C277" s="43" t="s">
        <v>9</v>
      </c>
      <c r="D277" s="43"/>
      <c r="E277" s="43"/>
      <c r="F277" s="43"/>
      <c r="G277" s="33"/>
      <c r="H277" s="51">
        <v>100</v>
      </c>
      <c r="I277" s="59">
        <v>100</v>
      </c>
      <c r="J277" s="59">
        <f t="shared" si="35"/>
        <v>0</v>
      </c>
      <c r="K277" s="169">
        <f t="shared" si="36"/>
        <v>1</v>
      </c>
      <c r="L277" s="183"/>
      <c r="M277" s="30"/>
      <c r="N277" s="13"/>
      <c r="O277" s="124"/>
      <c r="P277" s="7"/>
      <c r="Q277" s="7"/>
      <c r="R277" s="7"/>
      <c r="S277" s="7"/>
      <c r="T277" s="7"/>
      <c r="U277" s="7"/>
    </row>
    <row r="278" spans="1:21" s="1" customFormat="1" ht="42.75" customHeight="1" x14ac:dyDescent="0.2">
      <c r="A278" s="194" t="s">
        <v>210</v>
      </c>
      <c r="B278" s="195"/>
      <c r="C278" s="195"/>
      <c r="D278" s="195"/>
      <c r="E278" s="195"/>
      <c r="F278" s="195"/>
      <c r="G278" s="195"/>
      <c r="H278" s="195"/>
      <c r="I278" s="195"/>
      <c r="J278" s="195"/>
      <c r="K278" s="195"/>
      <c r="L278" s="195"/>
      <c r="M278" s="195"/>
      <c r="N278" s="196"/>
      <c r="O278" s="124"/>
      <c r="P278" s="7"/>
      <c r="Q278" s="7"/>
      <c r="R278" s="7"/>
      <c r="S278" s="7"/>
      <c r="T278" s="7"/>
      <c r="U278" s="7"/>
    </row>
    <row r="279" spans="1:21" s="1" customFormat="1" ht="24.75" customHeight="1" x14ac:dyDescent="0.2">
      <c r="A279" s="175">
        <v>155</v>
      </c>
      <c r="B279" s="177" t="s">
        <v>71</v>
      </c>
      <c r="C279" s="65" t="s">
        <v>10</v>
      </c>
      <c r="D279" s="65"/>
      <c r="E279" s="65"/>
      <c r="F279" s="43"/>
      <c r="G279" s="33"/>
      <c r="H279" s="59">
        <v>59</v>
      </c>
      <c r="I279" s="51">
        <v>59</v>
      </c>
      <c r="J279" s="43">
        <f>I279-H279</f>
        <v>0</v>
      </c>
      <c r="K279" s="169">
        <f>I279/H279</f>
        <v>1</v>
      </c>
      <c r="L279" s="181" t="s">
        <v>322</v>
      </c>
      <c r="M279" s="33" t="s">
        <v>60</v>
      </c>
      <c r="N279" s="179"/>
      <c r="O279" s="124"/>
      <c r="P279" s="7"/>
      <c r="Q279" s="7"/>
      <c r="R279" s="7"/>
      <c r="S279" s="7"/>
      <c r="T279" s="7"/>
      <c r="U279" s="7"/>
    </row>
    <row r="280" spans="1:21" s="1" customFormat="1" ht="49.5" customHeight="1" x14ac:dyDescent="0.2">
      <c r="A280" s="176"/>
      <c r="B280" s="178"/>
      <c r="C280" s="65" t="s">
        <v>86</v>
      </c>
      <c r="D280" s="65"/>
      <c r="E280" s="65"/>
      <c r="F280" s="43"/>
      <c r="G280" s="33"/>
      <c r="H280" s="59">
        <v>150270</v>
      </c>
      <c r="I280" s="51">
        <v>150270</v>
      </c>
      <c r="J280" s="43">
        <f t="shared" ref="J280:J314" si="37">I280-H280</f>
        <v>0</v>
      </c>
      <c r="K280" s="169">
        <f t="shared" ref="K280:K314" si="38">I280/H280</f>
        <v>1</v>
      </c>
      <c r="L280" s="182"/>
      <c r="M280" s="33"/>
      <c r="N280" s="180"/>
      <c r="O280" s="124"/>
      <c r="P280" s="7"/>
      <c r="Q280" s="7"/>
      <c r="R280" s="7"/>
      <c r="S280" s="7"/>
      <c r="T280" s="7"/>
      <c r="U280" s="7"/>
    </row>
    <row r="281" spans="1:21" s="1" customFormat="1" ht="92.25" customHeight="1" x14ac:dyDescent="0.25">
      <c r="A281" s="47">
        <v>156</v>
      </c>
      <c r="B281" s="67" t="s">
        <v>72</v>
      </c>
      <c r="C281" s="65" t="s">
        <v>9</v>
      </c>
      <c r="D281" s="65"/>
      <c r="E281" s="65"/>
      <c r="F281" s="43"/>
      <c r="G281" s="33"/>
      <c r="H281" s="51">
        <v>58.7</v>
      </c>
      <c r="I281" s="51">
        <v>58.7</v>
      </c>
      <c r="J281" s="43">
        <f t="shared" si="37"/>
        <v>0</v>
      </c>
      <c r="K281" s="169">
        <f t="shared" si="38"/>
        <v>1</v>
      </c>
      <c r="L281" s="182"/>
      <c r="M281" s="33"/>
      <c r="N281" s="13"/>
      <c r="O281" s="124"/>
      <c r="P281" s="7"/>
      <c r="Q281" s="7"/>
      <c r="R281" s="7"/>
      <c r="S281" s="7"/>
      <c r="T281" s="7"/>
      <c r="U281" s="7"/>
    </row>
    <row r="282" spans="1:21" s="1" customFormat="1" ht="78.75" hidden="1" customHeight="1" x14ac:dyDescent="0.25">
      <c r="A282" s="47">
        <v>179</v>
      </c>
      <c r="B282" s="67" t="s">
        <v>73</v>
      </c>
      <c r="C282" s="65" t="s">
        <v>9</v>
      </c>
      <c r="D282" s="65"/>
      <c r="E282" s="65"/>
      <c r="F282" s="43"/>
      <c r="G282" s="33"/>
      <c r="H282" s="60"/>
      <c r="I282" s="51"/>
      <c r="J282" s="43">
        <f t="shared" si="37"/>
        <v>0</v>
      </c>
      <c r="K282" s="169" t="e">
        <f t="shared" si="38"/>
        <v>#DIV/0!</v>
      </c>
      <c r="L282" s="182"/>
      <c r="M282" s="33"/>
      <c r="N282" s="13"/>
      <c r="O282" s="124"/>
      <c r="P282" s="7"/>
      <c r="Q282" s="7"/>
      <c r="R282" s="7"/>
      <c r="S282" s="7"/>
      <c r="T282" s="7"/>
      <c r="U282" s="7"/>
    </row>
    <row r="283" spans="1:21" s="1" customFormat="1" ht="113.25" customHeight="1" x14ac:dyDescent="0.25">
      <c r="A283" s="165">
        <v>157</v>
      </c>
      <c r="B283" s="113" t="s">
        <v>296</v>
      </c>
      <c r="C283" s="65" t="s">
        <v>9</v>
      </c>
      <c r="D283" s="65"/>
      <c r="E283" s="65"/>
      <c r="F283" s="43"/>
      <c r="G283" s="33"/>
      <c r="H283" s="60">
        <v>70.2</v>
      </c>
      <c r="I283" s="51">
        <v>70.2</v>
      </c>
      <c r="J283" s="43">
        <f t="shared" si="37"/>
        <v>0</v>
      </c>
      <c r="K283" s="169">
        <f t="shared" si="38"/>
        <v>1</v>
      </c>
      <c r="L283" s="182"/>
      <c r="M283" s="33"/>
      <c r="N283" s="16"/>
      <c r="O283" s="124"/>
      <c r="P283" s="7"/>
      <c r="Q283" s="7"/>
      <c r="R283" s="7"/>
      <c r="S283" s="7"/>
      <c r="T283" s="7"/>
      <c r="U283" s="7"/>
    </row>
    <row r="284" spans="1:21" s="1" customFormat="1" ht="47.25" customHeight="1" x14ac:dyDescent="0.2">
      <c r="A284" s="175">
        <v>158</v>
      </c>
      <c r="B284" s="177" t="s">
        <v>211</v>
      </c>
      <c r="C284" s="65" t="s">
        <v>10</v>
      </c>
      <c r="D284" s="65"/>
      <c r="E284" s="65"/>
      <c r="F284" s="43"/>
      <c r="G284" s="33"/>
      <c r="H284" s="59">
        <v>85</v>
      </c>
      <c r="I284" s="51">
        <v>85</v>
      </c>
      <c r="J284" s="43">
        <f t="shared" si="37"/>
        <v>0</v>
      </c>
      <c r="K284" s="169">
        <f t="shared" si="38"/>
        <v>1</v>
      </c>
      <c r="L284" s="182"/>
      <c r="M284" s="33"/>
      <c r="N284" s="179"/>
      <c r="O284" s="226"/>
      <c r="P284" s="7"/>
      <c r="Q284" s="7"/>
      <c r="R284" s="7"/>
      <c r="S284" s="7"/>
      <c r="T284" s="7"/>
      <c r="U284" s="7"/>
    </row>
    <row r="285" spans="1:21" s="1" customFormat="1" ht="35.1" customHeight="1" x14ac:dyDescent="0.2">
      <c r="A285" s="176"/>
      <c r="B285" s="178"/>
      <c r="C285" s="65" t="s">
        <v>86</v>
      </c>
      <c r="D285" s="65"/>
      <c r="E285" s="65"/>
      <c r="F285" s="43"/>
      <c r="G285" s="33"/>
      <c r="H285" s="59">
        <v>15110</v>
      </c>
      <c r="I285" s="51">
        <v>15110</v>
      </c>
      <c r="J285" s="43">
        <f t="shared" si="37"/>
        <v>0</v>
      </c>
      <c r="K285" s="169">
        <f t="shared" si="38"/>
        <v>1</v>
      </c>
      <c r="L285" s="182"/>
      <c r="M285" s="33"/>
      <c r="N285" s="180"/>
      <c r="O285" s="226"/>
      <c r="P285" s="7"/>
      <c r="Q285" s="7"/>
      <c r="R285" s="7"/>
      <c r="S285" s="7"/>
      <c r="T285" s="7"/>
      <c r="U285" s="7"/>
    </row>
    <row r="286" spans="1:21" s="1" customFormat="1" ht="24.95" customHeight="1" x14ac:dyDescent="0.2">
      <c r="A286" s="175">
        <v>159</v>
      </c>
      <c r="B286" s="177" t="s">
        <v>74</v>
      </c>
      <c r="C286" s="65" t="s">
        <v>10</v>
      </c>
      <c r="D286" s="65"/>
      <c r="E286" s="65"/>
      <c r="F286" s="43"/>
      <c r="G286" s="33"/>
      <c r="H286" s="59">
        <v>6</v>
      </c>
      <c r="I286" s="51">
        <v>6</v>
      </c>
      <c r="J286" s="43">
        <f t="shared" si="37"/>
        <v>0</v>
      </c>
      <c r="K286" s="169">
        <f t="shared" si="38"/>
        <v>1</v>
      </c>
      <c r="L286" s="182"/>
      <c r="M286" s="33"/>
      <c r="N286" s="179"/>
      <c r="O286" s="124"/>
      <c r="P286" s="7"/>
      <c r="Q286" s="7"/>
      <c r="R286" s="7"/>
      <c r="S286" s="7"/>
      <c r="T286" s="7"/>
      <c r="U286" s="7"/>
    </row>
    <row r="287" spans="1:21" s="1" customFormat="1" ht="24.75" customHeight="1" x14ac:dyDescent="0.2">
      <c r="A287" s="176"/>
      <c r="B287" s="178"/>
      <c r="C287" s="65" t="s">
        <v>86</v>
      </c>
      <c r="D287" s="65"/>
      <c r="E287" s="65"/>
      <c r="F287" s="43"/>
      <c r="G287" s="33"/>
      <c r="H287" s="59">
        <v>21109</v>
      </c>
      <c r="I287" s="51">
        <v>21109</v>
      </c>
      <c r="J287" s="43">
        <f t="shared" si="37"/>
        <v>0</v>
      </c>
      <c r="K287" s="169">
        <f t="shared" si="38"/>
        <v>1</v>
      </c>
      <c r="L287" s="182"/>
      <c r="M287" s="33"/>
      <c r="N287" s="180"/>
      <c r="O287" s="124"/>
      <c r="P287" s="7"/>
      <c r="Q287" s="7"/>
      <c r="R287" s="7"/>
      <c r="S287" s="7"/>
      <c r="T287" s="7"/>
      <c r="U287" s="7"/>
    </row>
    <row r="288" spans="1:21" s="1" customFormat="1" ht="24.95" customHeight="1" x14ac:dyDescent="0.2">
      <c r="A288" s="175">
        <v>160</v>
      </c>
      <c r="B288" s="177" t="s">
        <v>75</v>
      </c>
      <c r="C288" s="65" t="s">
        <v>10</v>
      </c>
      <c r="D288" s="65"/>
      <c r="E288" s="65"/>
      <c r="F288" s="43"/>
      <c r="G288" s="33"/>
      <c r="H288" s="59">
        <v>6</v>
      </c>
      <c r="I288" s="51">
        <v>6</v>
      </c>
      <c r="J288" s="43">
        <f t="shared" si="37"/>
        <v>0</v>
      </c>
      <c r="K288" s="169">
        <f t="shared" si="38"/>
        <v>1</v>
      </c>
      <c r="L288" s="182"/>
      <c r="M288" s="33"/>
      <c r="N288" s="179"/>
      <c r="O288" s="124"/>
      <c r="P288" s="7"/>
      <c r="Q288" s="7"/>
      <c r="R288" s="7"/>
      <c r="S288" s="7"/>
      <c r="T288" s="7"/>
      <c r="U288" s="7"/>
    </row>
    <row r="289" spans="1:21" s="1" customFormat="1" ht="24.95" customHeight="1" x14ac:dyDescent="0.2">
      <c r="A289" s="176"/>
      <c r="B289" s="178"/>
      <c r="C289" s="65" t="s">
        <v>86</v>
      </c>
      <c r="D289" s="65"/>
      <c r="E289" s="65"/>
      <c r="F289" s="43"/>
      <c r="G289" s="33"/>
      <c r="H289" s="59">
        <v>21109</v>
      </c>
      <c r="I289" s="51">
        <v>21109</v>
      </c>
      <c r="J289" s="43">
        <f t="shared" si="37"/>
        <v>0</v>
      </c>
      <c r="K289" s="169">
        <f t="shared" si="38"/>
        <v>1</v>
      </c>
      <c r="L289" s="182"/>
      <c r="M289" s="33"/>
      <c r="N289" s="180"/>
      <c r="O289" s="124"/>
      <c r="P289" s="7"/>
      <c r="Q289" s="7"/>
      <c r="R289" s="7"/>
      <c r="S289" s="7"/>
      <c r="T289" s="7"/>
      <c r="U289" s="7"/>
    </row>
    <row r="290" spans="1:21" s="1" customFormat="1" ht="24.95" customHeight="1" x14ac:dyDescent="0.2">
      <c r="A290" s="175">
        <v>161</v>
      </c>
      <c r="B290" s="177" t="s">
        <v>76</v>
      </c>
      <c r="C290" s="65" t="s">
        <v>9</v>
      </c>
      <c r="D290" s="65"/>
      <c r="E290" s="65"/>
      <c r="F290" s="43"/>
      <c r="G290" s="33"/>
      <c r="H290" s="59">
        <v>100</v>
      </c>
      <c r="I290" s="51">
        <v>100</v>
      </c>
      <c r="J290" s="43">
        <f t="shared" si="37"/>
        <v>0</v>
      </c>
      <c r="K290" s="169">
        <f t="shared" si="38"/>
        <v>1</v>
      </c>
      <c r="L290" s="182"/>
      <c r="M290" s="33"/>
      <c r="N290" s="179"/>
      <c r="O290" s="124"/>
      <c r="P290" s="7"/>
      <c r="Q290" s="7"/>
      <c r="R290" s="7"/>
      <c r="S290" s="7"/>
      <c r="T290" s="7"/>
      <c r="U290" s="7"/>
    </row>
    <row r="291" spans="1:21" s="1" customFormat="1" ht="37.5" customHeight="1" x14ac:dyDescent="0.2">
      <c r="A291" s="176"/>
      <c r="B291" s="178"/>
      <c r="C291" s="65" t="s">
        <v>86</v>
      </c>
      <c r="D291" s="65"/>
      <c r="E291" s="65"/>
      <c r="F291" s="43"/>
      <c r="G291" s="33"/>
      <c r="H291" s="59">
        <v>21109</v>
      </c>
      <c r="I291" s="51">
        <v>21109</v>
      </c>
      <c r="J291" s="43">
        <f t="shared" si="37"/>
        <v>0</v>
      </c>
      <c r="K291" s="169">
        <f t="shared" si="38"/>
        <v>1</v>
      </c>
      <c r="L291" s="182"/>
      <c r="M291" s="33"/>
      <c r="N291" s="180"/>
      <c r="O291" s="124"/>
      <c r="P291" s="7"/>
      <c r="Q291" s="7"/>
      <c r="R291" s="7"/>
      <c r="S291" s="7"/>
      <c r="T291" s="7"/>
      <c r="U291" s="7"/>
    </row>
    <row r="292" spans="1:21" s="1" customFormat="1" ht="35.1" hidden="1" customHeight="1" x14ac:dyDescent="0.2">
      <c r="A292" s="175">
        <v>184</v>
      </c>
      <c r="B292" s="177" t="s">
        <v>77</v>
      </c>
      <c r="C292" s="65" t="s">
        <v>9</v>
      </c>
      <c r="D292" s="65"/>
      <c r="E292" s="65"/>
      <c r="F292" s="43"/>
      <c r="G292" s="33"/>
      <c r="H292" s="59">
        <v>0</v>
      </c>
      <c r="I292" s="51">
        <v>0</v>
      </c>
      <c r="J292" s="43">
        <f t="shared" si="37"/>
        <v>0</v>
      </c>
      <c r="K292" s="169" t="e">
        <f t="shared" si="38"/>
        <v>#DIV/0!</v>
      </c>
      <c r="L292" s="182"/>
      <c r="M292" s="33"/>
      <c r="N292" s="179"/>
      <c r="O292" s="124"/>
      <c r="P292" s="7"/>
      <c r="Q292" s="7"/>
      <c r="R292" s="7"/>
      <c r="S292" s="7"/>
      <c r="T292" s="7"/>
      <c r="U292" s="7"/>
    </row>
    <row r="293" spans="1:21" s="1" customFormat="1" ht="35.1" hidden="1" customHeight="1" x14ac:dyDescent="0.2">
      <c r="A293" s="176"/>
      <c r="B293" s="178"/>
      <c r="C293" s="65" t="s">
        <v>86</v>
      </c>
      <c r="D293" s="65"/>
      <c r="E293" s="65"/>
      <c r="F293" s="43"/>
      <c r="G293" s="33"/>
      <c r="H293" s="59">
        <v>0</v>
      </c>
      <c r="I293" s="51">
        <v>0</v>
      </c>
      <c r="J293" s="43">
        <f t="shared" si="37"/>
        <v>0</v>
      </c>
      <c r="K293" s="169" t="e">
        <f t="shared" si="38"/>
        <v>#DIV/0!</v>
      </c>
      <c r="L293" s="182"/>
      <c r="M293" s="33"/>
      <c r="N293" s="180"/>
      <c r="O293" s="124"/>
      <c r="P293" s="7"/>
      <c r="Q293" s="7"/>
      <c r="R293" s="7"/>
      <c r="S293" s="7"/>
      <c r="T293" s="7"/>
      <c r="U293" s="7"/>
    </row>
    <row r="294" spans="1:21" s="1" customFormat="1" ht="24.95" hidden="1" customHeight="1" x14ac:dyDescent="0.2">
      <c r="A294" s="175">
        <v>166</v>
      </c>
      <c r="B294" s="177" t="s">
        <v>77</v>
      </c>
      <c r="C294" s="65" t="s">
        <v>9</v>
      </c>
      <c r="D294" s="65"/>
      <c r="E294" s="65"/>
      <c r="F294" s="43"/>
      <c r="G294" s="33"/>
      <c r="H294" s="59">
        <v>0</v>
      </c>
      <c r="I294" s="51">
        <v>0</v>
      </c>
      <c r="J294" s="43">
        <f t="shared" ref="J294:J295" si="39">I294-H294</f>
        <v>0</v>
      </c>
      <c r="K294" s="169" t="e">
        <f t="shared" ref="K294:K295" si="40">I294/H294</f>
        <v>#DIV/0!</v>
      </c>
      <c r="L294" s="182"/>
      <c r="M294" s="33"/>
      <c r="N294" s="179"/>
      <c r="O294" s="126"/>
      <c r="P294" s="7"/>
      <c r="Q294" s="7"/>
      <c r="R294" s="7"/>
      <c r="S294" s="7"/>
      <c r="T294" s="7"/>
      <c r="U294" s="7"/>
    </row>
    <row r="295" spans="1:21" s="1" customFormat="1" ht="37.5" hidden="1" customHeight="1" x14ac:dyDescent="0.2">
      <c r="A295" s="176"/>
      <c r="B295" s="178"/>
      <c r="C295" s="65" t="s">
        <v>86</v>
      </c>
      <c r="D295" s="65"/>
      <c r="E295" s="65"/>
      <c r="F295" s="43"/>
      <c r="G295" s="33"/>
      <c r="H295" s="59">
        <v>0</v>
      </c>
      <c r="I295" s="51">
        <v>0</v>
      </c>
      <c r="J295" s="43">
        <f t="shared" si="39"/>
        <v>0</v>
      </c>
      <c r="K295" s="169" t="e">
        <f t="shared" si="40"/>
        <v>#DIV/0!</v>
      </c>
      <c r="L295" s="182"/>
      <c r="M295" s="33"/>
      <c r="N295" s="180"/>
      <c r="O295" s="126"/>
      <c r="P295" s="7"/>
      <c r="Q295" s="7"/>
      <c r="R295" s="7"/>
      <c r="S295" s="7"/>
      <c r="T295" s="7"/>
      <c r="U295" s="7"/>
    </row>
    <row r="296" spans="1:21" s="1" customFormat="1" ht="89.25" customHeight="1" x14ac:dyDescent="0.25">
      <c r="A296" s="47">
        <v>162</v>
      </c>
      <c r="B296" s="67" t="s">
        <v>78</v>
      </c>
      <c r="C296" s="65" t="s">
        <v>86</v>
      </c>
      <c r="D296" s="65"/>
      <c r="E296" s="65"/>
      <c r="F296" s="43"/>
      <c r="G296" s="33"/>
      <c r="H296" s="51">
        <v>0.49</v>
      </c>
      <c r="I296" s="51">
        <v>0.49</v>
      </c>
      <c r="J296" s="43">
        <f t="shared" si="37"/>
        <v>0</v>
      </c>
      <c r="K296" s="169">
        <f t="shared" si="38"/>
        <v>1</v>
      </c>
      <c r="L296" s="182"/>
      <c r="M296" s="33"/>
      <c r="N296" s="13"/>
      <c r="O296" s="124"/>
      <c r="P296" s="7"/>
      <c r="Q296" s="7"/>
      <c r="R296" s="7"/>
      <c r="S296" s="7"/>
      <c r="T296" s="7"/>
      <c r="U296" s="7"/>
    </row>
    <row r="297" spans="1:21" s="1" customFormat="1" ht="69.95" hidden="1" customHeight="1" x14ac:dyDescent="0.2">
      <c r="A297" s="175">
        <v>186</v>
      </c>
      <c r="B297" s="177" t="s">
        <v>79</v>
      </c>
      <c r="C297" s="65" t="s">
        <v>9</v>
      </c>
      <c r="D297" s="65"/>
      <c r="E297" s="65"/>
      <c r="F297" s="43"/>
      <c r="G297" s="33"/>
      <c r="H297" s="59">
        <v>0</v>
      </c>
      <c r="I297" s="51">
        <v>0</v>
      </c>
      <c r="J297" s="43">
        <f t="shared" si="37"/>
        <v>0</v>
      </c>
      <c r="K297" s="169" t="e">
        <f t="shared" si="38"/>
        <v>#DIV/0!</v>
      </c>
      <c r="L297" s="182"/>
      <c r="M297" s="33"/>
      <c r="N297" s="179"/>
      <c r="O297" s="124"/>
      <c r="P297" s="7"/>
      <c r="Q297" s="7"/>
      <c r="R297" s="7"/>
      <c r="S297" s="7"/>
      <c r="T297" s="7"/>
      <c r="U297" s="7"/>
    </row>
    <row r="298" spans="1:21" s="1" customFormat="1" ht="69.95" hidden="1" customHeight="1" x14ac:dyDescent="0.2">
      <c r="A298" s="176"/>
      <c r="B298" s="178"/>
      <c r="C298" s="65" t="s">
        <v>212</v>
      </c>
      <c r="D298" s="65"/>
      <c r="E298" s="65"/>
      <c r="F298" s="43"/>
      <c r="G298" s="33"/>
      <c r="H298" s="59">
        <v>0</v>
      </c>
      <c r="I298" s="51">
        <v>0</v>
      </c>
      <c r="J298" s="43">
        <f t="shared" si="37"/>
        <v>0</v>
      </c>
      <c r="K298" s="169" t="e">
        <f t="shared" si="38"/>
        <v>#DIV/0!</v>
      </c>
      <c r="L298" s="182"/>
      <c r="M298" s="33"/>
      <c r="N298" s="180"/>
      <c r="O298" s="124"/>
      <c r="P298" s="7"/>
      <c r="Q298" s="7"/>
      <c r="R298" s="7"/>
      <c r="S298" s="7"/>
      <c r="T298" s="7"/>
      <c r="U298" s="7"/>
    </row>
    <row r="299" spans="1:21" s="1" customFormat="1" ht="69" hidden="1" customHeight="1" x14ac:dyDescent="0.2">
      <c r="A299" s="175">
        <v>168</v>
      </c>
      <c r="B299" s="177" t="s">
        <v>79</v>
      </c>
      <c r="C299" s="65" t="s">
        <v>9</v>
      </c>
      <c r="D299" s="65"/>
      <c r="E299" s="65"/>
      <c r="F299" s="43"/>
      <c r="G299" s="33"/>
      <c r="H299" s="59">
        <v>0</v>
      </c>
      <c r="I299" s="51">
        <v>0</v>
      </c>
      <c r="J299" s="43">
        <f t="shared" ref="J299:J300" si="41">I299-H299</f>
        <v>0</v>
      </c>
      <c r="K299" s="169" t="e">
        <f t="shared" ref="K299:K300" si="42">I299/H299</f>
        <v>#DIV/0!</v>
      </c>
      <c r="L299" s="182"/>
      <c r="M299" s="33"/>
      <c r="N299" s="179"/>
      <c r="O299" s="152"/>
      <c r="P299" s="7"/>
      <c r="Q299" s="7"/>
      <c r="R299" s="7"/>
      <c r="S299" s="7"/>
      <c r="T299" s="7"/>
      <c r="U299" s="7"/>
    </row>
    <row r="300" spans="1:21" s="1" customFormat="1" ht="69" hidden="1" customHeight="1" x14ac:dyDescent="0.2">
      <c r="A300" s="176"/>
      <c r="B300" s="178"/>
      <c r="C300" s="65" t="s">
        <v>297</v>
      </c>
      <c r="D300" s="65"/>
      <c r="E300" s="65"/>
      <c r="F300" s="43"/>
      <c r="G300" s="33"/>
      <c r="H300" s="59">
        <v>0</v>
      </c>
      <c r="I300" s="51">
        <v>0</v>
      </c>
      <c r="J300" s="43">
        <f t="shared" si="41"/>
        <v>0</v>
      </c>
      <c r="K300" s="169" t="e">
        <f t="shared" si="42"/>
        <v>#DIV/0!</v>
      </c>
      <c r="L300" s="182"/>
      <c r="M300" s="33"/>
      <c r="N300" s="180"/>
      <c r="O300" s="152"/>
      <c r="P300" s="7"/>
      <c r="Q300" s="7"/>
      <c r="R300" s="7"/>
      <c r="S300" s="7"/>
      <c r="T300" s="7"/>
      <c r="U300" s="7"/>
    </row>
    <row r="301" spans="1:21" s="1" customFormat="1" ht="111.75" customHeight="1" x14ac:dyDescent="0.25">
      <c r="A301" s="47">
        <v>163</v>
      </c>
      <c r="B301" s="67" t="s">
        <v>80</v>
      </c>
      <c r="C301" s="65" t="s">
        <v>213</v>
      </c>
      <c r="D301" s="65"/>
      <c r="E301" s="65"/>
      <c r="F301" s="43"/>
      <c r="G301" s="33"/>
      <c r="H301" s="59">
        <v>28</v>
      </c>
      <c r="I301" s="51">
        <v>0</v>
      </c>
      <c r="J301" s="43">
        <f t="shared" ref="J301" si="43">I301-H301</f>
        <v>-28</v>
      </c>
      <c r="K301" s="169">
        <f t="shared" ref="K301" si="44">I301/H301</f>
        <v>0</v>
      </c>
      <c r="L301" s="182"/>
      <c r="M301" s="33"/>
      <c r="N301" s="13" t="s">
        <v>224</v>
      </c>
      <c r="O301" s="124"/>
      <c r="P301" s="7"/>
      <c r="Q301" s="7"/>
      <c r="R301" s="7"/>
      <c r="S301" s="7"/>
      <c r="T301" s="7"/>
      <c r="U301" s="7"/>
    </row>
    <row r="302" spans="1:21" s="1" customFormat="1" ht="50.1" hidden="1" customHeight="1" x14ac:dyDescent="0.2">
      <c r="A302" s="175">
        <v>188</v>
      </c>
      <c r="B302" s="177" t="s">
        <v>81</v>
      </c>
      <c r="C302" s="65" t="s">
        <v>9</v>
      </c>
      <c r="D302" s="65"/>
      <c r="E302" s="65"/>
      <c r="F302" s="43"/>
      <c r="G302" s="33"/>
      <c r="H302" s="59">
        <v>0</v>
      </c>
      <c r="I302" s="51">
        <v>0</v>
      </c>
      <c r="J302" s="43">
        <f t="shared" si="37"/>
        <v>0</v>
      </c>
      <c r="K302" s="169" t="e">
        <f t="shared" si="38"/>
        <v>#DIV/0!</v>
      </c>
      <c r="L302" s="182"/>
      <c r="M302" s="33"/>
      <c r="N302" s="179"/>
      <c r="O302" s="124"/>
      <c r="P302" s="7"/>
      <c r="Q302" s="7"/>
      <c r="R302" s="7"/>
      <c r="S302" s="7"/>
      <c r="T302" s="7"/>
      <c r="U302" s="7"/>
    </row>
    <row r="303" spans="1:21" s="1" customFormat="1" ht="50.1" hidden="1" customHeight="1" x14ac:dyDescent="0.2">
      <c r="A303" s="176"/>
      <c r="B303" s="178"/>
      <c r="C303" s="65" t="s">
        <v>212</v>
      </c>
      <c r="D303" s="65"/>
      <c r="E303" s="65"/>
      <c r="F303" s="43"/>
      <c r="G303" s="33"/>
      <c r="H303" s="59">
        <v>0</v>
      </c>
      <c r="I303" s="51">
        <v>0</v>
      </c>
      <c r="J303" s="43">
        <f t="shared" si="37"/>
        <v>0</v>
      </c>
      <c r="K303" s="169" t="e">
        <f t="shared" si="38"/>
        <v>#DIV/0!</v>
      </c>
      <c r="L303" s="182"/>
      <c r="M303" s="33"/>
      <c r="N303" s="180"/>
      <c r="O303" s="124"/>
      <c r="P303" s="7"/>
      <c r="Q303" s="7"/>
      <c r="R303" s="7"/>
      <c r="S303" s="7"/>
      <c r="T303" s="7"/>
      <c r="U303" s="7"/>
    </row>
    <row r="304" spans="1:21" s="1" customFormat="1" ht="69" hidden="1" customHeight="1" x14ac:dyDescent="0.2">
      <c r="A304" s="175">
        <v>175</v>
      </c>
      <c r="B304" s="177" t="s">
        <v>81</v>
      </c>
      <c r="C304" s="65" t="s">
        <v>9</v>
      </c>
      <c r="D304" s="65"/>
      <c r="E304" s="65"/>
      <c r="F304" s="43"/>
      <c r="G304" s="33"/>
      <c r="H304" s="59">
        <v>0</v>
      </c>
      <c r="I304" s="51">
        <v>0</v>
      </c>
      <c r="J304" s="43">
        <f t="shared" si="37"/>
        <v>0</v>
      </c>
      <c r="K304" s="169" t="e">
        <f t="shared" si="38"/>
        <v>#DIV/0!</v>
      </c>
      <c r="L304" s="182"/>
      <c r="M304" s="33"/>
      <c r="N304" s="179"/>
      <c r="O304" s="124"/>
      <c r="P304" s="7"/>
      <c r="Q304" s="7"/>
      <c r="R304" s="7"/>
      <c r="S304" s="7"/>
      <c r="T304" s="7"/>
      <c r="U304" s="7"/>
    </row>
    <row r="305" spans="1:21" s="1" customFormat="1" ht="69" hidden="1" customHeight="1" x14ac:dyDescent="0.2">
      <c r="A305" s="176"/>
      <c r="B305" s="178"/>
      <c r="C305" s="65" t="s">
        <v>297</v>
      </c>
      <c r="D305" s="65"/>
      <c r="E305" s="65"/>
      <c r="F305" s="43"/>
      <c r="G305" s="33"/>
      <c r="H305" s="59">
        <v>0</v>
      </c>
      <c r="I305" s="51">
        <v>0</v>
      </c>
      <c r="J305" s="43">
        <f t="shared" si="37"/>
        <v>0</v>
      </c>
      <c r="K305" s="169" t="e">
        <f t="shared" si="38"/>
        <v>#DIV/0!</v>
      </c>
      <c r="L305" s="182"/>
      <c r="M305" s="33"/>
      <c r="N305" s="180"/>
      <c r="O305" s="124"/>
      <c r="P305" s="7"/>
      <c r="Q305" s="7"/>
      <c r="R305" s="7"/>
      <c r="S305" s="7"/>
      <c r="T305" s="7"/>
      <c r="U305" s="7"/>
    </row>
    <row r="306" spans="1:21" s="1" customFormat="1" ht="45" hidden="1" customHeight="1" x14ac:dyDescent="0.2">
      <c r="A306" s="175">
        <v>190</v>
      </c>
      <c r="B306" s="177" t="s">
        <v>83</v>
      </c>
      <c r="C306" s="65" t="s">
        <v>9</v>
      </c>
      <c r="D306" s="65"/>
      <c r="E306" s="65"/>
      <c r="F306" s="43"/>
      <c r="G306" s="33"/>
      <c r="H306" s="59">
        <v>0</v>
      </c>
      <c r="I306" s="51">
        <v>0</v>
      </c>
      <c r="J306" s="43">
        <f t="shared" si="37"/>
        <v>0</v>
      </c>
      <c r="K306" s="169" t="e">
        <f t="shared" si="38"/>
        <v>#DIV/0!</v>
      </c>
      <c r="L306" s="182"/>
      <c r="M306" s="33"/>
      <c r="N306" s="179"/>
      <c r="O306" s="124"/>
      <c r="P306" s="7"/>
      <c r="Q306" s="7"/>
      <c r="R306" s="7"/>
      <c r="S306" s="7"/>
      <c r="T306" s="7"/>
      <c r="U306" s="7"/>
    </row>
    <row r="307" spans="1:21" s="1" customFormat="1" ht="45" hidden="1" customHeight="1" x14ac:dyDescent="0.2">
      <c r="A307" s="176"/>
      <c r="B307" s="178"/>
      <c r="C307" s="65" t="s">
        <v>212</v>
      </c>
      <c r="D307" s="65"/>
      <c r="E307" s="65"/>
      <c r="F307" s="43"/>
      <c r="G307" s="33"/>
      <c r="H307" s="59">
        <v>0</v>
      </c>
      <c r="I307" s="51">
        <v>0</v>
      </c>
      <c r="J307" s="43">
        <f t="shared" si="37"/>
        <v>0</v>
      </c>
      <c r="K307" s="169" t="e">
        <f t="shared" si="38"/>
        <v>#DIV/0!</v>
      </c>
      <c r="L307" s="182"/>
      <c r="M307" s="33"/>
      <c r="N307" s="180"/>
      <c r="O307" s="124"/>
      <c r="P307" s="7"/>
      <c r="Q307" s="7"/>
      <c r="R307" s="7"/>
      <c r="S307" s="7"/>
      <c r="T307" s="7"/>
      <c r="U307" s="7"/>
    </row>
    <row r="308" spans="1:21" s="1" customFormat="1" ht="114" customHeight="1" x14ac:dyDescent="0.25">
      <c r="A308" s="166">
        <v>164</v>
      </c>
      <c r="B308" s="128" t="s">
        <v>82</v>
      </c>
      <c r="C308" s="65" t="s">
        <v>213</v>
      </c>
      <c r="D308" s="65"/>
      <c r="E308" s="65"/>
      <c r="F308" s="43"/>
      <c r="G308" s="33"/>
      <c r="H308" s="59">
        <v>10</v>
      </c>
      <c r="I308" s="51">
        <v>0</v>
      </c>
      <c r="J308" s="43">
        <f t="shared" si="37"/>
        <v>-10</v>
      </c>
      <c r="K308" s="169">
        <f t="shared" si="38"/>
        <v>0</v>
      </c>
      <c r="L308" s="182"/>
      <c r="M308" s="33"/>
      <c r="N308" s="13" t="s">
        <v>224</v>
      </c>
      <c r="O308" s="124"/>
      <c r="P308" s="7"/>
      <c r="Q308" s="7"/>
      <c r="R308" s="7"/>
      <c r="S308" s="7"/>
      <c r="T308" s="7"/>
      <c r="U308" s="7"/>
    </row>
    <row r="309" spans="1:21" s="1" customFormat="1" ht="24.95" hidden="1" customHeight="1" x14ac:dyDescent="0.2">
      <c r="A309" s="175">
        <v>177</v>
      </c>
      <c r="B309" s="177" t="s">
        <v>83</v>
      </c>
      <c r="C309" s="65" t="s">
        <v>9</v>
      </c>
      <c r="D309" s="65"/>
      <c r="E309" s="65"/>
      <c r="F309" s="43"/>
      <c r="G309" s="33"/>
      <c r="H309" s="59">
        <v>0</v>
      </c>
      <c r="I309" s="51">
        <v>0</v>
      </c>
      <c r="J309" s="43">
        <f t="shared" ref="J309:J310" si="45">I309-H309</f>
        <v>0</v>
      </c>
      <c r="K309" s="169" t="e">
        <f t="shared" ref="K309:K310" si="46">I309/H309</f>
        <v>#DIV/0!</v>
      </c>
      <c r="L309" s="182"/>
      <c r="M309" s="33"/>
      <c r="N309" s="179"/>
      <c r="O309" s="124"/>
      <c r="P309" s="7"/>
      <c r="Q309" s="7"/>
      <c r="R309" s="7"/>
      <c r="S309" s="7"/>
      <c r="T309" s="7"/>
      <c r="U309" s="7"/>
    </row>
    <row r="310" spans="1:21" s="1" customFormat="1" ht="92.25" hidden="1" customHeight="1" x14ac:dyDescent="0.2">
      <c r="A310" s="176"/>
      <c r="B310" s="178"/>
      <c r="C310" s="65" t="s">
        <v>297</v>
      </c>
      <c r="D310" s="65"/>
      <c r="E310" s="65"/>
      <c r="F310" s="43"/>
      <c r="G310" s="33"/>
      <c r="H310" s="59">
        <v>0</v>
      </c>
      <c r="I310" s="51">
        <v>0</v>
      </c>
      <c r="J310" s="43">
        <f t="shared" si="45"/>
        <v>0</v>
      </c>
      <c r="K310" s="169" t="e">
        <f t="shared" si="46"/>
        <v>#DIV/0!</v>
      </c>
      <c r="L310" s="182"/>
      <c r="M310" s="33"/>
      <c r="N310" s="180"/>
      <c r="O310" s="124"/>
      <c r="P310" s="7"/>
      <c r="Q310" s="7"/>
      <c r="R310" s="7"/>
      <c r="S310" s="7"/>
      <c r="T310" s="7"/>
      <c r="U310" s="7"/>
    </row>
    <row r="311" spans="1:21" s="1" customFormat="1" ht="74.25" customHeight="1" x14ac:dyDescent="0.25">
      <c r="A311" s="47">
        <v>165</v>
      </c>
      <c r="B311" s="67" t="s">
        <v>84</v>
      </c>
      <c r="C311" s="65" t="s">
        <v>213</v>
      </c>
      <c r="D311" s="65"/>
      <c r="E311" s="65"/>
      <c r="F311" s="43"/>
      <c r="G311" s="33"/>
      <c r="H311" s="59">
        <v>180</v>
      </c>
      <c r="I311" s="51">
        <v>1410</v>
      </c>
      <c r="J311" s="43">
        <f t="shared" si="37"/>
        <v>1230</v>
      </c>
      <c r="K311" s="169">
        <f t="shared" si="38"/>
        <v>7.833333333333333</v>
      </c>
      <c r="L311" s="182"/>
      <c r="M311" s="33"/>
      <c r="N311" s="13"/>
      <c r="O311" s="7"/>
      <c r="Q311" s="7"/>
      <c r="R311" s="7"/>
      <c r="S311" s="7"/>
      <c r="T311" s="7"/>
      <c r="U311" s="7"/>
    </row>
    <row r="312" spans="1:21" s="1" customFormat="1" ht="111.75" customHeight="1" x14ac:dyDescent="0.25">
      <c r="A312" s="47">
        <v>166</v>
      </c>
      <c r="B312" s="67" t="s">
        <v>22</v>
      </c>
      <c r="C312" s="65" t="s">
        <v>9</v>
      </c>
      <c r="D312" s="65"/>
      <c r="E312" s="65"/>
      <c r="F312" s="43"/>
      <c r="G312" s="33"/>
      <c r="H312" s="59">
        <v>100</v>
      </c>
      <c r="I312" s="51">
        <v>100</v>
      </c>
      <c r="J312" s="43">
        <f t="shared" si="37"/>
        <v>0</v>
      </c>
      <c r="K312" s="169">
        <f t="shared" si="38"/>
        <v>1</v>
      </c>
      <c r="L312" s="182"/>
      <c r="M312" s="33"/>
      <c r="N312" s="13"/>
      <c r="O312" s="124"/>
      <c r="P312" s="7"/>
      <c r="Q312" s="7"/>
      <c r="R312" s="7"/>
      <c r="S312" s="7"/>
      <c r="T312" s="7"/>
      <c r="U312" s="7"/>
    </row>
    <row r="313" spans="1:21" s="1" customFormat="1" ht="153" customHeight="1" x14ac:dyDescent="0.25">
      <c r="A313" s="47">
        <v>167</v>
      </c>
      <c r="B313" s="67" t="s">
        <v>85</v>
      </c>
      <c r="C313" s="65" t="s">
        <v>214</v>
      </c>
      <c r="D313" s="65"/>
      <c r="E313" s="65"/>
      <c r="F313" s="43"/>
      <c r="G313" s="33"/>
      <c r="H313" s="60">
        <v>3.1</v>
      </c>
      <c r="I313" s="51">
        <v>2.5</v>
      </c>
      <c r="J313" s="43">
        <f t="shared" si="37"/>
        <v>-0.60000000000000009</v>
      </c>
      <c r="K313" s="169">
        <f t="shared" si="38"/>
        <v>0.80645161290322576</v>
      </c>
      <c r="L313" s="182"/>
      <c r="M313" s="33"/>
      <c r="N313" s="13" t="s">
        <v>333</v>
      </c>
      <c r="O313" s="7"/>
      <c r="Q313" s="7"/>
      <c r="R313" s="7"/>
      <c r="S313" s="7"/>
      <c r="T313" s="7"/>
      <c r="U313" s="7"/>
    </row>
    <row r="314" spans="1:21" s="1" customFormat="1" ht="153" customHeight="1" x14ac:dyDescent="0.25">
      <c r="A314" s="47">
        <v>168</v>
      </c>
      <c r="B314" s="53" t="s">
        <v>298</v>
      </c>
      <c r="C314" s="65" t="s">
        <v>9</v>
      </c>
      <c r="D314" s="65"/>
      <c r="E314" s="65"/>
      <c r="F314" s="43"/>
      <c r="G314" s="33"/>
      <c r="H314" s="60">
        <v>15</v>
      </c>
      <c r="I314" s="51">
        <v>20.5</v>
      </c>
      <c r="J314" s="43">
        <f t="shared" si="37"/>
        <v>5.5</v>
      </c>
      <c r="K314" s="169">
        <f t="shared" si="38"/>
        <v>1.3666666666666667</v>
      </c>
      <c r="L314" s="182"/>
      <c r="M314" s="33"/>
      <c r="N314" s="13"/>
      <c r="O314" s="124"/>
      <c r="P314" s="7"/>
      <c r="Q314" s="7"/>
      <c r="R314" s="7"/>
      <c r="S314" s="7"/>
      <c r="T314" s="7"/>
      <c r="U314" s="7"/>
    </row>
    <row r="315" spans="1:21" s="1" customFormat="1" ht="143.25" customHeight="1" x14ac:dyDescent="0.25">
      <c r="A315" s="47">
        <v>169</v>
      </c>
      <c r="B315" s="53" t="s">
        <v>299</v>
      </c>
      <c r="C315" s="43" t="s">
        <v>46</v>
      </c>
      <c r="D315" s="43"/>
      <c r="E315" s="43"/>
      <c r="F315" s="43"/>
      <c r="G315" s="33"/>
      <c r="H315" s="51">
        <v>2</v>
      </c>
      <c r="I315" s="51">
        <v>2</v>
      </c>
      <c r="J315" s="43">
        <f t="shared" ref="J315:J322" si="47">I315-H315</f>
        <v>0</v>
      </c>
      <c r="K315" s="169">
        <f t="shared" ref="K315:K322" si="48">I315/H315</f>
        <v>1</v>
      </c>
      <c r="L315" s="182"/>
      <c r="M315" s="33"/>
      <c r="N315" s="13"/>
      <c r="P315" s="7"/>
      <c r="Q315" s="7"/>
      <c r="R315" s="7"/>
      <c r="S315" s="7"/>
      <c r="T315" s="7"/>
      <c r="U315" s="7"/>
    </row>
    <row r="316" spans="1:21" s="1" customFormat="1" ht="15.75" hidden="1" customHeight="1" x14ac:dyDescent="0.25">
      <c r="A316" s="15"/>
      <c r="B316" s="13"/>
      <c r="C316" s="14"/>
      <c r="D316" s="14"/>
      <c r="E316" s="14"/>
      <c r="F316" s="4"/>
      <c r="G316" s="5"/>
      <c r="H316" s="27"/>
      <c r="I316" s="27"/>
      <c r="J316" s="43">
        <f t="shared" si="47"/>
        <v>0</v>
      </c>
      <c r="K316" s="169" t="e">
        <f t="shared" si="48"/>
        <v>#DIV/0!</v>
      </c>
      <c r="L316" s="182"/>
      <c r="M316" s="33"/>
      <c r="N316" s="13"/>
      <c r="O316" s="124"/>
      <c r="P316" s="7"/>
      <c r="Q316" s="7"/>
      <c r="R316" s="7"/>
      <c r="S316" s="7"/>
      <c r="T316" s="7"/>
      <c r="U316" s="7"/>
    </row>
    <row r="317" spans="1:21" s="1" customFormat="1" ht="15.75" hidden="1" customHeight="1" x14ac:dyDescent="0.25">
      <c r="A317" s="15"/>
      <c r="B317" s="13"/>
      <c r="C317" s="14"/>
      <c r="D317" s="14"/>
      <c r="E317" s="14"/>
      <c r="F317" s="4"/>
      <c r="G317" s="5"/>
      <c r="H317" s="27"/>
      <c r="I317" s="27"/>
      <c r="J317" s="43">
        <f t="shared" si="47"/>
        <v>0</v>
      </c>
      <c r="K317" s="169" t="e">
        <f t="shared" si="48"/>
        <v>#DIV/0!</v>
      </c>
      <c r="L317" s="182"/>
      <c r="M317" s="33"/>
      <c r="N317" s="13"/>
      <c r="O317" s="124"/>
      <c r="P317" s="7"/>
      <c r="Q317" s="7"/>
      <c r="R317" s="7"/>
      <c r="S317" s="7"/>
      <c r="T317" s="7"/>
      <c r="U317" s="7"/>
    </row>
    <row r="318" spans="1:21" s="1" customFormat="1" ht="15.75" hidden="1" customHeight="1" x14ac:dyDescent="0.25">
      <c r="A318" s="15"/>
      <c r="B318" s="13"/>
      <c r="C318" s="14"/>
      <c r="D318" s="14"/>
      <c r="E318" s="14"/>
      <c r="F318" s="4"/>
      <c r="G318" s="5"/>
      <c r="H318" s="27"/>
      <c r="I318" s="27"/>
      <c r="J318" s="43">
        <f t="shared" si="47"/>
        <v>0</v>
      </c>
      <c r="K318" s="169" t="e">
        <f t="shared" si="48"/>
        <v>#DIV/0!</v>
      </c>
      <c r="L318" s="182"/>
      <c r="M318" s="33"/>
      <c r="N318" s="13"/>
      <c r="O318" s="124"/>
      <c r="P318" s="7"/>
      <c r="Q318" s="7"/>
      <c r="R318" s="7"/>
      <c r="S318" s="7"/>
      <c r="T318" s="7"/>
      <c r="U318" s="7"/>
    </row>
    <row r="319" spans="1:21" s="1" customFormat="1" ht="34.5" hidden="1" customHeight="1" x14ac:dyDescent="0.25">
      <c r="A319" s="15"/>
      <c r="B319" s="13"/>
      <c r="C319" s="14"/>
      <c r="D319" s="14"/>
      <c r="E319" s="14"/>
      <c r="F319" s="4"/>
      <c r="G319" s="5"/>
      <c r="H319" s="27"/>
      <c r="I319" s="27"/>
      <c r="J319" s="43">
        <f t="shared" si="47"/>
        <v>0</v>
      </c>
      <c r="K319" s="169" t="e">
        <f t="shared" si="48"/>
        <v>#DIV/0!</v>
      </c>
      <c r="L319" s="182"/>
      <c r="M319" s="26" t="s">
        <v>62</v>
      </c>
      <c r="N319" s="13"/>
      <c r="O319" s="124"/>
      <c r="P319" s="7"/>
      <c r="Q319" s="7"/>
      <c r="R319" s="7"/>
      <c r="S319" s="7"/>
      <c r="T319" s="7"/>
      <c r="U319" s="7"/>
    </row>
    <row r="320" spans="1:21" s="1" customFormat="1" ht="15.75" hidden="1" customHeight="1" x14ac:dyDescent="0.25">
      <c r="A320" s="15"/>
      <c r="B320" s="13"/>
      <c r="C320" s="14"/>
      <c r="D320" s="14"/>
      <c r="E320" s="14"/>
      <c r="F320" s="4"/>
      <c r="G320" s="5"/>
      <c r="H320" s="27"/>
      <c r="I320" s="27"/>
      <c r="J320" s="43">
        <f t="shared" si="47"/>
        <v>0</v>
      </c>
      <c r="K320" s="169" t="e">
        <f t="shared" si="48"/>
        <v>#DIV/0!</v>
      </c>
      <c r="L320" s="182"/>
      <c r="M320" s="33" t="s">
        <v>57</v>
      </c>
      <c r="N320" s="13"/>
      <c r="O320" s="124"/>
      <c r="P320" s="7"/>
      <c r="Q320" s="7"/>
      <c r="R320" s="7"/>
      <c r="S320" s="7"/>
      <c r="T320" s="7"/>
      <c r="U320" s="7"/>
    </row>
    <row r="321" spans="1:21" s="1" customFormat="1" ht="15.75" hidden="1" customHeight="1" x14ac:dyDescent="0.25">
      <c r="A321" s="15"/>
      <c r="B321" s="13"/>
      <c r="C321" s="14"/>
      <c r="D321" s="14"/>
      <c r="E321" s="14"/>
      <c r="F321" s="4"/>
      <c r="G321" s="5"/>
      <c r="H321" s="27"/>
      <c r="I321" s="27"/>
      <c r="J321" s="43">
        <f t="shared" si="47"/>
        <v>0</v>
      </c>
      <c r="K321" s="169" t="e">
        <f t="shared" si="48"/>
        <v>#DIV/0!</v>
      </c>
      <c r="L321" s="182"/>
      <c r="M321" s="33" t="s">
        <v>57</v>
      </c>
      <c r="N321" s="13"/>
      <c r="O321" s="124"/>
      <c r="P321" s="7"/>
      <c r="Q321" s="7"/>
      <c r="R321" s="7"/>
      <c r="S321" s="7"/>
      <c r="T321" s="7"/>
      <c r="U321" s="7"/>
    </row>
    <row r="322" spans="1:21" s="130" customFormat="1" ht="177" customHeight="1" x14ac:dyDescent="0.2">
      <c r="A322" s="47">
        <v>170</v>
      </c>
      <c r="B322" s="53" t="s">
        <v>300</v>
      </c>
      <c r="C322" s="65" t="s">
        <v>9</v>
      </c>
      <c r="D322" s="65"/>
      <c r="E322" s="65"/>
      <c r="F322" s="43"/>
      <c r="G322" s="33"/>
      <c r="H322" s="51">
        <v>90</v>
      </c>
      <c r="I322" s="51">
        <v>90</v>
      </c>
      <c r="J322" s="43">
        <f t="shared" si="47"/>
        <v>0</v>
      </c>
      <c r="K322" s="169">
        <f t="shared" si="48"/>
        <v>1</v>
      </c>
      <c r="L322" s="183"/>
      <c r="M322" s="33"/>
      <c r="N322" s="67"/>
      <c r="O322" s="124"/>
      <c r="P322" s="129"/>
      <c r="Q322" s="129"/>
      <c r="R322" s="129"/>
      <c r="S322" s="129"/>
      <c r="T322" s="129"/>
      <c r="U322" s="129"/>
    </row>
    <row r="323" spans="1:21" s="1" customFormat="1" ht="39.75" customHeight="1" x14ac:dyDescent="0.2">
      <c r="A323" s="184" t="s">
        <v>215</v>
      </c>
      <c r="B323" s="185"/>
      <c r="C323" s="185"/>
      <c r="D323" s="185"/>
      <c r="E323" s="185"/>
      <c r="F323" s="185"/>
      <c r="G323" s="185"/>
      <c r="H323" s="186"/>
      <c r="I323" s="185"/>
      <c r="J323" s="185"/>
      <c r="K323" s="185"/>
      <c r="L323" s="185"/>
      <c r="M323" s="185"/>
      <c r="N323" s="187"/>
      <c r="O323" s="124"/>
      <c r="P323" s="7"/>
      <c r="Q323" s="7"/>
      <c r="R323" s="7"/>
      <c r="S323" s="7"/>
      <c r="T323" s="7"/>
      <c r="U323" s="7"/>
    </row>
    <row r="324" spans="1:21" s="1" customFormat="1" ht="101.25" customHeight="1" x14ac:dyDescent="0.25">
      <c r="A324" s="47">
        <v>171</v>
      </c>
      <c r="B324" s="67" t="s">
        <v>216</v>
      </c>
      <c r="C324" s="65" t="s">
        <v>9</v>
      </c>
      <c r="D324" s="65"/>
      <c r="E324" s="65"/>
      <c r="F324" s="43"/>
      <c r="G324" s="33"/>
      <c r="H324" s="44">
        <v>96</v>
      </c>
      <c r="I324" s="51">
        <v>96.55</v>
      </c>
      <c r="J324" s="43">
        <f>I324-H324</f>
        <v>0.54999999999999716</v>
      </c>
      <c r="K324" s="169">
        <f>I324/H324</f>
        <v>1.0057291666666666</v>
      </c>
      <c r="L324" s="181" t="s">
        <v>63</v>
      </c>
      <c r="M324" s="5"/>
      <c r="N324" s="13"/>
      <c r="O324" s="7"/>
      <c r="Q324" s="7"/>
      <c r="R324" s="7"/>
      <c r="S324" s="7"/>
      <c r="T324" s="7"/>
      <c r="U324" s="7"/>
    </row>
    <row r="325" spans="1:21" s="1" customFormat="1" ht="117.75" customHeight="1" x14ac:dyDescent="0.25">
      <c r="A325" s="47">
        <v>172</v>
      </c>
      <c r="B325" s="67" t="s">
        <v>217</v>
      </c>
      <c r="C325" s="65" t="s">
        <v>9</v>
      </c>
      <c r="D325" s="65"/>
      <c r="E325" s="65"/>
      <c r="F325" s="43"/>
      <c r="G325" s="33"/>
      <c r="H325" s="44">
        <v>86</v>
      </c>
      <c r="I325" s="51">
        <v>99.99</v>
      </c>
      <c r="J325" s="43">
        <f>I325-H325</f>
        <v>13.989999999999995</v>
      </c>
      <c r="K325" s="169">
        <f>I325/H325</f>
        <v>1.1626744186046511</v>
      </c>
      <c r="L325" s="182"/>
      <c r="M325" s="5"/>
      <c r="N325" s="13"/>
      <c r="O325" s="124"/>
      <c r="P325" s="7"/>
      <c r="Q325" s="7"/>
      <c r="R325" s="7"/>
      <c r="S325" s="7"/>
      <c r="T325" s="7"/>
      <c r="U325" s="7"/>
    </row>
    <row r="326" spans="1:21" s="1" customFormat="1" ht="206.25" customHeight="1" x14ac:dyDescent="0.25">
      <c r="A326" s="47">
        <v>173</v>
      </c>
      <c r="B326" s="67" t="s">
        <v>218</v>
      </c>
      <c r="C326" s="65" t="s">
        <v>9</v>
      </c>
      <c r="D326" s="65"/>
      <c r="E326" s="65"/>
      <c r="F326" s="43"/>
      <c r="G326" s="33"/>
      <c r="H326" s="59">
        <v>100</v>
      </c>
      <c r="I326" s="51">
        <v>99.09</v>
      </c>
      <c r="J326" s="43">
        <f>I326-H326</f>
        <v>-0.90999999999999659</v>
      </c>
      <c r="K326" s="169">
        <f>I326/H326</f>
        <v>0.9909</v>
      </c>
      <c r="L326" s="182"/>
      <c r="M326" s="5"/>
      <c r="N326" s="13" t="s">
        <v>225</v>
      </c>
      <c r="O326" s="124"/>
      <c r="P326" s="7"/>
      <c r="Q326" s="7"/>
      <c r="R326" s="7"/>
      <c r="S326" s="7"/>
      <c r="T326" s="7"/>
      <c r="U326" s="7"/>
    </row>
    <row r="327" spans="1:21" s="1" customFormat="1" ht="102.75" customHeight="1" x14ac:dyDescent="0.25">
      <c r="A327" s="47">
        <v>174</v>
      </c>
      <c r="B327" s="67" t="s">
        <v>219</v>
      </c>
      <c r="C327" s="65" t="s">
        <v>9</v>
      </c>
      <c r="D327" s="65"/>
      <c r="E327" s="65"/>
      <c r="F327" s="43"/>
      <c r="G327" s="33"/>
      <c r="H327" s="68" t="s">
        <v>221</v>
      </c>
      <c r="I327" s="51">
        <v>100</v>
      </c>
      <c r="J327" s="43">
        <f>I327-H327</f>
        <v>0</v>
      </c>
      <c r="K327" s="169">
        <f>I327/H327</f>
        <v>1</v>
      </c>
      <c r="L327" s="182"/>
      <c r="M327" s="5"/>
      <c r="N327" s="13"/>
      <c r="O327" s="124"/>
      <c r="P327" s="7"/>
      <c r="Q327" s="7"/>
      <c r="R327" s="7"/>
      <c r="S327" s="7"/>
      <c r="T327" s="7"/>
      <c r="U327" s="7"/>
    </row>
    <row r="328" spans="1:21" s="1" customFormat="1" ht="72" customHeight="1" x14ac:dyDescent="0.25">
      <c r="A328" s="47">
        <v>175</v>
      </c>
      <c r="B328" s="67" t="s">
        <v>220</v>
      </c>
      <c r="C328" s="65" t="s">
        <v>10</v>
      </c>
      <c r="D328" s="65"/>
      <c r="E328" s="65"/>
      <c r="F328" s="43"/>
      <c r="G328" s="33"/>
      <c r="H328" s="160" t="s">
        <v>340</v>
      </c>
      <c r="I328" s="160" t="s">
        <v>331</v>
      </c>
      <c r="J328" s="43">
        <f>I328-H328</f>
        <v>1</v>
      </c>
      <c r="K328" s="169">
        <f>I328/H328</f>
        <v>1.0909090909090908</v>
      </c>
      <c r="L328" s="182"/>
      <c r="M328" s="5"/>
      <c r="N328" s="13"/>
      <c r="O328" s="124"/>
      <c r="P328" s="7"/>
      <c r="Q328" s="7"/>
      <c r="R328" s="7"/>
      <c r="S328" s="7"/>
      <c r="T328" s="7"/>
      <c r="U328" s="7"/>
    </row>
    <row r="329" spans="1:21" s="1" customFormat="1" ht="51.75" customHeight="1" x14ac:dyDescent="0.2">
      <c r="A329" s="194" t="s">
        <v>233</v>
      </c>
      <c r="B329" s="195"/>
      <c r="C329" s="195"/>
      <c r="D329" s="195"/>
      <c r="E329" s="195"/>
      <c r="F329" s="195"/>
      <c r="G329" s="195"/>
      <c r="H329" s="195"/>
      <c r="I329" s="195"/>
      <c r="J329" s="195"/>
      <c r="K329" s="195"/>
      <c r="L329" s="195"/>
      <c r="M329" s="195"/>
      <c r="N329" s="196"/>
      <c r="O329" s="124"/>
      <c r="P329" s="7"/>
      <c r="Q329" s="7"/>
      <c r="R329" s="7"/>
      <c r="S329" s="7"/>
      <c r="T329" s="7"/>
      <c r="U329" s="7"/>
    </row>
    <row r="330" spans="1:21" s="1" customFormat="1" ht="48.75" customHeight="1" x14ac:dyDescent="0.25">
      <c r="A330" s="15">
        <v>176</v>
      </c>
      <c r="B330" s="13" t="s">
        <v>234</v>
      </c>
      <c r="C330" s="14" t="s">
        <v>13</v>
      </c>
      <c r="D330" s="14"/>
      <c r="E330" s="14"/>
      <c r="F330" s="4"/>
      <c r="G330" s="5"/>
      <c r="H330" s="146">
        <v>352</v>
      </c>
      <c r="I330" s="146">
        <v>352</v>
      </c>
      <c r="J330" s="43">
        <f>I330-H330</f>
        <v>0</v>
      </c>
      <c r="K330" s="169">
        <f>I330/H330</f>
        <v>1</v>
      </c>
      <c r="L330" s="224" t="s">
        <v>94</v>
      </c>
      <c r="M330" s="5"/>
      <c r="N330" s="43" t="s">
        <v>235</v>
      </c>
      <c r="O330" s="124"/>
      <c r="P330" s="7"/>
      <c r="Q330" s="7"/>
      <c r="R330" s="7"/>
      <c r="S330" s="7"/>
      <c r="T330" s="7"/>
      <c r="U330" s="7"/>
    </row>
    <row r="331" spans="1:21" s="1" customFormat="1" ht="75" customHeight="1" x14ac:dyDescent="0.25">
      <c r="A331" s="15">
        <v>177</v>
      </c>
      <c r="B331" s="13" t="s">
        <v>208</v>
      </c>
      <c r="C331" s="14" t="s">
        <v>13</v>
      </c>
      <c r="D331" s="14"/>
      <c r="E331" s="14"/>
      <c r="F331" s="4"/>
      <c r="G331" s="5"/>
      <c r="H331" s="146">
        <v>1</v>
      </c>
      <c r="I331" s="146">
        <v>2</v>
      </c>
      <c r="J331" s="43">
        <f>I331-H331</f>
        <v>1</v>
      </c>
      <c r="K331" s="169">
        <f>I331/H331</f>
        <v>2</v>
      </c>
      <c r="L331" s="224"/>
      <c r="M331" s="5"/>
      <c r="N331" s="43" t="s">
        <v>235</v>
      </c>
      <c r="O331" s="124"/>
      <c r="P331" s="7"/>
      <c r="Q331" s="7"/>
      <c r="R331" s="7"/>
      <c r="S331" s="7"/>
      <c r="T331" s="7"/>
      <c r="U331" s="7"/>
    </row>
    <row r="332" spans="1:21" s="1" customFormat="1" ht="63.75" hidden="1" customHeight="1" x14ac:dyDescent="0.25">
      <c r="A332" s="15">
        <v>184</v>
      </c>
      <c r="B332" s="13" t="s">
        <v>209</v>
      </c>
      <c r="C332" s="14" t="s">
        <v>13</v>
      </c>
      <c r="D332" s="14"/>
      <c r="E332" s="14"/>
      <c r="F332" s="4"/>
      <c r="G332" s="5"/>
      <c r="H332" s="51">
        <v>0</v>
      </c>
      <c r="I332" s="51">
        <v>0</v>
      </c>
      <c r="J332" s="43">
        <f>I332-H332</f>
        <v>0</v>
      </c>
      <c r="K332" s="33" t="e">
        <f>I332/H332</f>
        <v>#DIV/0!</v>
      </c>
      <c r="L332" s="224"/>
      <c r="M332" s="5"/>
      <c r="N332" s="13"/>
      <c r="O332" s="124"/>
      <c r="P332" s="7"/>
      <c r="Q332" s="7"/>
      <c r="R332" s="7"/>
      <c r="S332" s="7"/>
      <c r="T332" s="7"/>
      <c r="U332" s="7"/>
    </row>
    <row r="333" spans="1:21" s="1" customFormat="1" ht="133.5" hidden="1" customHeight="1" x14ac:dyDescent="0.25">
      <c r="A333" s="15"/>
      <c r="B333" s="13"/>
      <c r="C333" s="14"/>
      <c r="D333" s="14"/>
      <c r="E333" s="14"/>
      <c r="F333" s="4"/>
      <c r="G333" s="5"/>
      <c r="H333" s="27"/>
      <c r="I333" s="27"/>
      <c r="J333" s="25">
        <v>0</v>
      </c>
      <c r="K333" s="5">
        <v>1</v>
      </c>
      <c r="L333" s="94"/>
      <c r="M333" s="5"/>
      <c r="N333" s="13"/>
      <c r="O333" s="124"/>
      <c r="P333" s="7"/>
      <c r="Q333" s="7"/>
      <c r="R333" s="7"/>
      <c r="S333" s="7"/>
      <c r="T333" s="7"/>
      <c r="U333" s="7"/>
    </row>
    <row r="334" spans="1:21" s="1" customFormat="1" ht="87" hidden="1" customHeight="1" x14ac:dyDescent="0.25">
      <c r="A334" s="15"/>
      <c r="B334" s="13"/>
      <c r="C334" s="14"/>
      <c r="D334" s="14"/>
      <c r="E334" s="14"/>
      <c r="F334" s="4"/>
      <c r="G334" s="5"/>
      <c r="H334" s="27"/>
      <c r="I334" s="27"/>
      <c r="J334" s="4">
        <f>I334-H334</f>
        <v>0</v>
      </c>
      <c r="K334" s="5" t="e">
        <f>I334/H334</f>
        <v>#DIV/0!</v>
      </c>
      <c r="L334" s="94"/>
      <c r="M334" s="5"/>
      <c r="N334" s="13"/>
      <c r="O334" s="124"/>
      <c r="P334" s="7"/>
      <c r="Q334" s="7"/>
      <c r="R334" s="7"/>
      <c r="S334" s="7"/>
      <c r="T334" s="7"/>
      <c r="U334" s="7"/>
    </row>
    <row r="335" spans="1:21" s="1" customFormat="1" ht="99" hidden="1" customHeight="1" x14ac:dyDescent="0.25">
      <c r="A335" s="15"/>
      <c r="B335" s="13"/>
      <c r="C335" s="14"/>
      <c r="D335" s="14"/>
      <c r="E335" s="14"/>
      <c r="F335" s="4"/>
      <c r="G335" s="5"/>
      <c r="H335" s="27"/>
      <c r="I335" s="27"/>
      <c r="J335" s="5">
        <v>0</v>
      </c>
      <c r="K335" s="5">
        <v>1</v>
      </c>
      <c r="L335" s="94"/>
      <c r="M335" s="5"/>
      <c r="N335" s="13"/>
      <c r="O335" s="124"/>
      <c r="P335" s="7"/>
      <c r="Q335" s="7"/>
      <c r="R335" s="7"/>
      <c r="S335" s="7"/>
      <c r="T335" s="7"/>
      <c r="U335" s="7"/>
    </row>
    <row r="336" spans="1:21" s="1" customFormat="1" ht="101.25" hidden="1" customHeight="1" x14ac:dyDescent="0.25">
      <c r="A336" s="15"/>
      <c r="B336" s="13"/>
      <c r="C336" s="14"/>
      <c r="D336" s="14"/>
      <c r="E336" s="14"/>
      <c r="F336" s="4"/>
      <c r="G336" s="5"/>
      <c r="H336" s="27"/>
      <c r="I336" s="27"/>
      <c r="J336" s="4">
        <f>I336-H336</f>
        <v>0</v>
      </c>
      <c r="K336" s="5" t="e">
        <f>I336/H336</f>
        <v>#DIV/0!</v>
      </c>
      <c r="L336" s="94"/>
      <c r="M336" s="5"/>
      <c r="N336" s="13"/>
      <c r="O336" s="124"/>
      <c r="P336" s="7"/>
      <c r="Q336" s="7"/>
      <c r="R336" s="7"/>
      <c r="S336" s="7"/>
      <c r="T336" s="7"/>
      <c r="U336" s="7"/>
    </row>
    <row r="337" spans="1:21" s="1" customFormat="1" ht="78.75" hidden="1" customHeight="1" x14ac:dyDescent="0.25">
      <c r="A337" s="15"/>
      <c r="B337" s="13"/>
      <c r="C337" s="14"/>
      <c r="D337" s="14"/>
      <c r="E337" s="14"/>
      <c r="F337" s="4"/>
      <c r="G337" s="5"/>
      <c r="H337" s="27"/>
      <c r="I337" s="27"/>
      <c r="J337" s="5">
        <v>0</v>
      </c>
      <c r="K337" s="5">
        <v>1</v>
      </c>
      <c r="L337" s="94"/>
      <c r="M337" s="5"/>
      <c r="N337" s="13"/>
      <c r="O337" s="124"/>
      <c r="P337" s="7"/>
      <c r="Q337" s="7"/>
      <c r="R337" s="7"/>
      <c r="S337" s="7"/>
      <c r="T337" s="7"/>
      <c r="U337" s="7"/>
    </row>
    <row r="338" spans="1:21" s="1" customFormat="1" ht="66.75" hidden="1" customHeight="1" x14ac:dyDescent="0.25">
      <c r="A338" s="15"/>
      <c r="B338" s="13"/>
      <c r="C338" s="14"/>
      <c r="D338" s="14"/>
      <c r="E338" s="14"/>
      <c r="F338" s="4"/>
      <c r="G338" s="5"/>
      <c r="H338" s="27"/>
      <c r="I338" s="27"/>
      <c r="J338" s="4">
        <f>I338-H338</f>
        <v>0</v>
      </c>
      <c r="K338" s="5" t="e">
        <f>I338/H338</f>
        <v>#DIV/0!</v>
      </c>
      <c r="L338" s="94"/>
      <c r="M338" s="5"/>
      <c r="N338" s="13"/>
      <c r="O338" s="124"/>
      <c r="P338" s="7"/>
      <c r="Q338" s="7"/>
      <c r="R338" s="7"/>
      <c r="S338" s="7"/>
      <c r="T338" s="7"/>
      <c r="U338" s="7"/>
    </row>
    <row r="339" spans="1:21" s="1" customFormat="1" ht="96.75" hidden="1" customHeight="1" x14ac:dyDescent="0.25">
      <c r="A339" s="15"/>
      <c r="B339" s="13"/>
      <c r="C339" s="14"/>
      <c r="D339" s="14"/>
      <c r="E339" s="14"/>
      <c r="F339" s="4"/>
      <c r="G339" s="5"/>
      <c r="H339" s="27"/>
      <c r="I339" s="27"/>
      <c r="J339" s="4">
        <f>I339-H339</f>
        <v>0</v>
      </c>
      <c r="K339" s="5" t="e">
        <f>I339/H339</f>
        <v>#DIV/0!</v>
      </c>
      <c r="L339" s="94"/>
      <c r="M339" s="5"/>
      <c r="N339" s="13"/>
      <c r="O339" s="124"/>
      <c r="P339" s="7"/>
      <c r="Q339" s="7"/>
      <c r="R339" s="7"/>
      <c r="S339" s="7"/>
      <c r="T339" s="7"/>
      <c r="U339" s="7"/>
    </row>
    <row r="340" spans="1:21" s="1" customFormat="1" ht="97.5" hidden="1" customHeight="1" x14ac:dyDescent="0.25">
      <c r="A340" s="15"/>
      <c r="B340" s="13"/>
      <c r="C340" s="14"/>
      <c r="D340" s="14"/>
      <c r="E340" s="14"/>
      <c r="F340" s="4"/>
      <c r="G340" s="5"/>
      <c r="H340" s="27"/>
      <c r="I340" s="27"/>
      <c r="J340" s="4">
        <f>I340-H340</f>
        <v>0</v>
      </c>
      <c r="K340" s="5" t="e">
        <f>H340/I340</f>
        <v>#DIV/0!</v>
      </c>
      <c r="L340" s="95"/>
      <c r="M340" s="5"/>
      <c r="N340" s="13"/>
      <c r="O340" s="124"/>
      <c r="P340" s="7"/>
      <c r="Q340" s="7"/>
      <c r="R340" s="7"/>
      <c r="S340" s="7"/>
      <c r="T340" s="7"/>
      <c r="U340" s="7"/>
    </row>
    <row r="341" spans="1:21" s="1" customFormat="1" ht="87" hidden="1" customHeight="1" x14ac:dyDescent="0.25">
      <c r="A341" s="15"/>
      <c r="B341" s="13"/>
      <c r="C341" s="14"/>
      <c r="D341" s="14"/>
      <c r="E341" s="14"/>
      <c r="F341" s="4"/>
      <c r="G341" s="5"/>
      <c r="H341" s="5"/>
      <c r="I341" s="5"/>
      <c r="J341" s="5"/>
      <c r="K341" s="5"/>
      <c r="L341" s="5"/>
      <c r="M341" s="5"/>
      <c r="N341" s="13"/>
      <c r="O341" s="124"/>
      <c r="P341" s="7"/>
      <c r="Q341" s="7"/>
      <c r="R341" s="7"/>
      <c r="S341" s="7"/>
      <c r="T341" s="7"/>
      <c r="U341" s="7"/>
    </row>
    <row r="342" spans="1:21" s="1" customFormat="1" ht="87" hidden="1" customHeight="1" x14ac:dyDescent="0.25">
      <c r="A342" s="15"/>
      <c r="B342" s="13"/>
      <c r="C342" s="14"/>
      <c r="D342" s="14"/>
      <c r="E342" s="14"/>
      <c r="F342" s="4"/>
      <c r="G342" s="5"/>
      <c r="H342" s="5"/>
      <c r="I342" s="5"/>
      <c r="J342" s="5"/>
      <c r="K342" s="5"/>
      <c r="L342" s="5"/>
      <c r="M342" s="5"/>
      <c r="N342" s="13"/>
      <c r="O342" s="124"/>
      <c r="P342" s="7"/>
      <c r="Q342" s="7"/>
      <c r="R342" s="7"/>
      <c r="S342" s="7"/>
      <c r="T342" s="7"/>
      <c r="U342" s="7"/>
    </row>
    <row r="343" spans="1:21" s="1" customFormat="1" ht="87" hidden="1" customHeight="1" x14ac:dyDescent="0.25">
      <c r="A343" s="15"/>
      <c r="B343" s="13"/>
      <c r="C343" s="14"/>
      <c r="D343" s="14"/>
      <c r="E343" s="14"/>
      <c r="F343" s="4"/>
      <c r="G343" s="5"/>
      <c r="H343" s="5"/>
      <c r="I343" s="5"/>
      <c r="J343" s="5"/>
      <c r="K343" s="5"/>
      <c r="L343" s="5"/>
      <c r="M343" s="5"/>
      <c r="N343" s="13"/>
      <c r="O343" s="124"/>
      <c r="P343" s="7"/>
      <c r="Q343" s="7"/>
      <c r="R343" s="7"/>
      <c r="S343" s="7"/>
      <c r="T343" s="7"/>
      <c r="U343" s="7"/>
    </row>
    <row r="344" spans="1:21" s="1" customFormat="1" ht="87" hidden="1" customHeight="1" x14ac:dyDescent="0.25">
      <c r="A344" s="15"/>
      <c r="B344" s="13"/>
      <c r="C344" s="14"/>
      <c r="D344" s="14"/>
      <c r="E344" s="14"/>
      <c r="F344" s="4"/>
      <c r="G344" s="5"/>
      <c r="H344" s="5"/>
      <c r="I344" s="5"/>
      <c r="J344" s="5"/>
      <c r="K344" s="5"/>
      <c r="L344" s="5"/>
      <c r="M344" s="5"/>
      <c r="N344" s="13"/>
      <c r="O344" s="124"/>
      <c r="P344" s="7"/>
      <c r="Q344" s="7"/>
      <c r="R344" s="7"/>
      <c r="S344" s="7"/>
      <c r="T344" s="7"/>
      <c r="U344" s="7"/>
    </row>
    <row r="345" spans="1:21" s="1" customFormat="1" hidden="1" x14ac:dyDescent="0.25">
      <c r="A345" s="15"/>
      <c r="B345" s="13"/>
      <c r="C345" s="14" t="s">
        <v>9</v>
      </c>
      <c r="D345" s="14"/>
      <c r="E345" s="14"/>
      <c r="F345" s="4"/>
      <c r="G345" s="5">
        <v>1</v>
      </c>
      <c r="H345" s="5"/>
      <c r="I345" s="5"/>
      <c r="J345" s="5"/>
      <c r="K345" s="5"/>
      <c r="L345" s="5"/>
      <c r="M345" s="5"/>
      <c r="N345" s="13"/>
      <c r="O345" s="124"/>
      <c r="P345" s="7"/>
      <c r="Q345" s="7"/>
      <c r="R345" s="7"/>
      <c r="S345" s="7"/>
      <c r="T345" s="7"/>
      <c r="U345" s="7"/>
    </row>
    <row r="346" spans="1:21" s="1" customFormat="1" hidden="1" x14ac:dyDescent="0.25">
      <c r="A346" s="167"/>
      <c r="B346" s="21"/>
      <c r="C346" s="22"/>
      <c r="D346" s="22"/>
      <c r="E346" s="22"/>
      <c r="F346" s="23"/>
      <c r="G346" s="24"/>
      <c r="H346" s="24"/>
      <c r="I346" s="24"/>
      <c r="J346" s="24"/>
      <c r="K346" s="24"/>
      <c r="L346" s="24"/>
      <c r="M346" s="24"/>
      <c r="N346" s="21"/>
      <c r="O346" s="124"/>
      <c r="P346" s="7"/>
      <c r="Q346" s="7"/>
      <c r="R346" s="7"/>
    </row>
    <row r="347" spans="1:21" s="1" customFormat="1" hidden="1" x14ac:dyDescent="0.25">
      <c r="A347" s="167"/>
      <c r="B347" s="21"/>
      <c r="C347" s="22"/>
      <c r="D347" s="22"/>
      <c r="E347" s="22"/>
      <c r="F347" s="23"/>
      <c r="G347" s="24"/>
      <c r="H347" s="24"/>
      <c r="I347" s="24"/>
      <c r="J347" s="24"/>
      <c r="K347" s="24"/>
      <c r="L347" s="24"/>
      <c r="M347" s="24"/>
      <c r="N347" s="21"/>
      <c r="O347" s="124"/>
      <c r="P347" s="7"/>
      <c r="Q347" s="7"/>
      <c r="R347" s="7"/>
    </row>
    <row r="348" spans="1:21" s="1" customFormat="1" hidden="1" x14ac:dyDescent="0.25">
      <c r="A348" s="167"/>
      <c r="B348" s="21"/>
      <c r="C348" s="22"/>
      <c r="D348" s="22"/>
      <c r="E348" s="22"/>
      <c r="F348" s="23"/>
      <c r="G348" s="24"/>
      <c r="H348" s="24"/>
      <c r="I348" s="24"/>
      <c r="J348" s="24"/>
      <c r="K348" s="24"/>
      <c r="L348" s="24"/>
      <c r="M348" s="24"/>
      <c r="N348" s="21"/>
      <c r="O348" s="124"/>
      <c r="P348" s="7"/>
      <c r="Q348" s="7"/>
      <c r="R348" s="7"/>
    </row>
    <row r="349" spans="1:21" s="1" customFormat="1" hidden="1" x14ac:dyDescent="0.25">
      <c r="A349" s="167"/>
      <c r="B349" s="21"/>
      <c r="C349" s="22"/>
      <c r="D349" s="22"/>
      <c r="E349" s="22"/>
      <c r="F349" s="23"/>
      <c r="G349" s="24"/>
      <c r="H349" s="24"/>
      <c r="I349" s="24"/>
      <c r="J349" s="24"/>
      <c r="K349" s="24"/>
      <c r="L349" s="24"/>
      <c r="M349" s="24"/>
      <c r="N349" s="21"/>
      <c r="O349" s="124"/>
      <c r="P349" s="7"/>
      <c r="Q349" s="7"/>
      <c r="R349" s="7"/>
    </row>
    <row r="350" spans="1:21" s="1" customFormat="1" hidden="1" x14ac:dyDescent="0.25">
      <c r="A350" s="167"/>
      <c r="B350" s="21"/>
      <c r="C350" s="22"/>
      <c r="D350" s="22"/>
      <c r="E350" s="22"/>
      <c r="F350" s="23"/>
      <c r="G350" s="24"/>
      <c r="H350" s="24"/>
      <c r="I350" s="24"/>
      <c r="J350" s="24"/>
      <c r="K350" s="24"/>
      <c r="L350" s="24"/>
      <c r="M350" s="24"/>
      <c r="N350" s="21"/>
      <c r="O350" s="124"/>
      <c r="P350" s="7"/>
      <c r="Q350" s="7"/>
      <c r="R350" s="7"/>
    </row>
    <row r="351" spans="1:21" s="1" customFormat="1" hidden="1" x14ac:dyDescent="0.25">
      <c r="A351" s="167"/>
      <c r="B351" s="21"/>
      <c r="C351" s="22"/>
      <c r="D351" s="22"/>
      <c r="E351" s="22"/>
      <c r="F351" s="23"/>
      <c r="G351" s="24"/>
      <c r="H351" s="24"/>
      <c r="I351" s="24"/>
      <c r="J351" s="24"/>
      <c r="K351" s="24"/>
      <c r="L351" s="24"/>
      <c r="M351" s="24"/>
      <c r="N351" s="21"/>
      <c r="O351" s="124"/>
      <c r="P351" s="7"/>
      <c r="Q351" s="7"/>
      <c r="R351" s="7"/>
    </row>
    <row r="352" spans="1:21" s="1" customFormat="1" hidden="1" x14ac:dyDescent="0.25">
      <c r="A352" s="167"/>
      <c r="B352" s="21"/>
      <c r="C352" s="22"/>
      <c r="D352" s="22"/>
      <c r="E352" s="22"/>
      <c r="F352" s="23"/>
      <c r="G352" s="24"/>
      <c r="H352" s="24"/>
      <c r="I352" s="24"/>
      <c r="J352" s="24"/>
      <c r="K352" s="24"/>
      <c r="L352" s="24"/>
      <c r="M352" s="24"/>
      <c r="N352" s="21"/>
      <c r="O352" s="124"/>
      <c r="P352" s="7"/>
      <c r="Q352" s="7"/>
      <c r="R352" s="7"/>
    </row>
    <row r="353" spans="1:22" s="1" customFormat="1" hidden="1" x14ac:dyDescent="0.25">
      <c r="A353" s="167"/>
      <c r="B353" s="21"/>
      <c r="C353" s="22"/>
      <c r="D353" s="22"/>
      <c r="E353" s="22"/>
      <c r="F353" s="23"/>
      <c r="G353" s="24"/>
      <c r="H353" s="24"/>
      <c r="I353" s="24"/>
      <c r="J353" s="24"/>
      <c r="K353" s="24"/>
      <c r="L353" s="24"/>
      <c r="M353" s="24"/>
      <c r="N353" s="21"/>
      <c r="O353" s="124"/>
      <c r="P353" s="7"/>
      <c r="Q353" s="7"/>
      <c r="R353" s="7"/>
    </row>
    <row r="354" spans="1:22" s="1" customFormat="1" hidden="1" x14ac:dyDescent="0.25">
      <c r="A354" s="167"/>
      <c r="B354" s="21"/>
      <c r="C354" s="22"/>
      <c r="D354" s="22"/>
      <c r="E354" s="22"/>
      <c r="F354" s="23"/>
      <c r="G354" s="24"/>
      <c r="H354" s="24"/>
      <c r="I354" s="24"/>
      <c r="J354" s="24"/>
      <c r="K354" s="24"/>
      <c r="L354" s="24"/>
      <c r="M354" s="24"/>
      <c r="N354" s="21"/>
      <c r="O354" s="124"/>
      <c r="P354" s="7"/>
      <c r="Q354" s="7"/>
      <c r="R354" s="7"/>
    </row>
    <row r="355" spans="1:22" s="1" customFormat="1" hidden="1" x14ac:dyDescent="0.25">
      <c r="A355" s="167"/>
      <c r="B355" s="21"/>
      <c r="C355" s="22"/>
      <c r="D355" s="22"/>
      <c r="E355" s="22"/>
      <c r="F355" s="23"/>
      <c r="G355" s="24"/>
      <c r="H355" s="24"/>
      <c r="I355" s="24"/>
      <c r="J355" s="24"/>
      <c r="K355" s="24"/>
      <c r="L355" s="24"/>
      <c r="M355" s="24"/>
      <c r="N355" s="21"/>
      <c r="O355" s="124"/>
      <c r="P355" s="7"/>
      <c r="Q355" s="7"/>
      <c r="R355" s="7"/>
    </row>
    <row r="356" spans="1:22" s="1" customFormat="1" hidden="1" x14ac:dyDescent="0.25">
      <c r="A356" s="167"/>
      <c r="B356" s="21"/>
      <c r="C356" s="22"/>
      <c r="D356" s="22"/>
      <c r="E356" s="22"/>
      <c r="F356" s="23"/>
      <c r="G356" s="24"/>
      <c r="H356" s="24"/>
      <c r="I356" s="24"/>
      <c r="J356" s="24"/>
      <c r="K356" s="24"/>
      <c r="L356" s="24"/>
      <c r="M356" s="24"/>
      <c r="N356" s="21"/>
      <c r="O356" s="124"/>
      <c r="P356" s="7"/>
      <c r="Q356" s="7"/>
      <c r="R356" s="7"/>
    </row>
    <row r="357" spans="1:22" s="1" customFormat="1" hidden="1" x14ac:dyDescent="0.25">
      <c r="A357" s="167"/>
      <c r="B357" s="21"/>
      <c r="C357" s="22"/>
      <c r="D357" s="22"/>
      <c r="E357" s="22"/>
      <c r="F357" s="23"/>
      <c r="G357" s="24"/>
      <c r="H357" s="24"/>
      <c r="I357" s="24"/>
      <c r="J357" s="24"/>
      <c r="K357" s="24"/>
      <c r="L357" s="24"/>
      <c r="M357" s="24"/>
      <c r="N357" s="21"/>
      <c r="O357" s="124"/>
      <c r="P357" s="7"/>
      <c r="Q357" s="7"/>
      <c r="R357" s="7"/>
    </row>
    <row r="358" spans="1:22" s="1" customFormat="1" hidden="1" x14ac:dyDescent="0.25">
      <c r="A358" s="167"/>
      <c r="B358" s="21"/>
      <c r="C358" s="22"/>
      <c r="D358" s="22"/>
      <c r="E358" s="22"/>
      <c r="F358" s="23"/>
      <c r="G358" s="24"/>
      <c r="H358" s="24"/>
      <c r="I358" s="24"/>
      <c r="J358" s="24"/>
      <c r="K358" s="24"/>
      <c r="L358" s="24"/>
      <c r="M358" s="24"/>
      <c r="N358" s="21"/>
      <c r="O358" s="124"/>
      <c r="P358" s="7"/>
      <c r="Q358" s="7"/>
      <c r="R358" s="7"/>
    </row>
    <row r="359" spans="1:22" s="1" customFormat="1" x14ac:dyDescent="0.25">
      <c r="A359" s="167"/>
      <c r="B359" s="21"/>
      <c r="C359" s="22"/>
      <c r="D359" s="22"/>
      <c r="E359" s="22"/>
      <c r="F359" s="23"/>
      <c r="G359" s="24"/>
      <c r="H359" s="24"/>
      <c r="I359" s="24"/>
      <c r="J359" s="24"/>
      <c r="K359" s="24"/>
      <c r="L359" s="24"/>
      <c r="M359" s="24"/>
      <c r="N359" s="21"/>
      <c r="O359" s="124"/>
      <c r="P359" s="7"/>
      <c r="Q359" s="7"/>
      <c r="R359" s="7"/>
    </row>
    <row r="360" spans="1:22" s="1" customFormat="1" x14ac:dyDescent="0.25">
      <c r="A360" s="119"/>
      <c r="B360" s="3"/>
      <c r="O360" s="101"/>
    </row>
    <row r="361" spans="1:22" ht="51.75" customHeight="1" x14ac:dyDescent="0.25">
      <c r="A361" s="174" t="s">
        <v>341</v>
      </c>
      <c r="B361" s="174"/>
    </row>
    <row r="362" spans="1:22" ht="30.75" customHeight="1" x14ac:dyDescent="0.2">
      <c r="A362" s="173"/>
      <c r="B362" s="173"/>
      <c r="O362" s="225"/>
      <c r="P362" s="225"/>
      <c r="Q362" s="225"/>
      <c r="R362" s="225"/>
      <c r="S362" s="225"/>
      <c r="T362" s="225"/>
      <c r="U362" s="225"/>
      <c r="V362" s="225"/>
    </row>
    <row r="364" spans="1:22" ht="18.75" x14ac:dyDescent="0.3">
      <c r="C364" s="172"/>
      <c r="L364" s="92"/>
    </row>
    <row r="365" spans="1:22" ht="18.75" x14ac:dyDescent="0.3">
      <c r="B365" s="172"/>
      <c r="C365" s="172"/>
      <c r="L365" s="92"/>
    </row>
    <row r="366" spans="1:22" ht="57.75" customHeight="1" x14ac:dyDescent="0.3">
      <c r="B366" s="172"/>
      <c r="C366" s="172"/>
      <c r="E366" s="2"/>
      <c r="F366" s="2"/>
      <c r="G366" s="1">
        <f>A340-R360</f>
        <v>0</v>
      </c>
      <c r="L366" s="92"/>
    </row>
    <row r="367" spans="1:22" ht="18.75" x14ac:dyDescent="0.3">
      <c r="B367" s="172"/>
    </row>
    <row r="368" spans="1:22" ht="56.25" customHeight="1" x14ac:dyDescent="0.25">
      <c r="H368" s="18"/>
      <c r="I368" s="18"/>
      <c r="J368" s="18"/>
      <c r="K368" s="18"/>
      <c r="L368" s="18"/>
      <c r="M368" s="18"/>
    </row>
    <row r="369" spans="1:22" x14ac:dyDescent="0.25">
      <c r="H369" s="18"/>
      <c r="I369" s="18"/>
      <c r="J369" s="18"/>
      <c r="K369" s="18"/>
      <c r="L369" s="18"/>
      <c r="M369" s="18"/>
    </row>
    <row r="370" spans="1:22" ht="12.75" x14ac:dyDescent="0.2">
      <c r="B370" s="17"/>
      <c r="H370" s="18"/>
      <c r="I370" s="18"/>
      <c r="J370" s="18"/>
      <c r="K370" s="18"/>
      <c r="L370" s="18"/>
      <c r="M370" s="18"/>
    </row>
    <row r="371" spans="1:22" ht="12.75" x14ac:dyDescent="0.2">
      <c r="B371" s="17"/>
    </row>
    <row r="372" spans="1:22" ht="12.75" x14ac:dyDescent="0.2">
      <c r="B372" s="17"/>
      <c r="C372"/>
      <c r="D372"/>
      <c r="E372"/>
      <c r="F372"/>
      <c r="G372"/>
      <c r="H372"/>
      <c r="I372"/>
      <c r="J372"/>
      <c r="K372"/>
      <c r="L372"/>
      <c r="M372"/>
      <c r="N372"/>
      <c r="O372" s="127"/>
      <c r="P372"/>
      <c r="Q372"/>
      <c r="R372"/>
      <c r="S372"/>
      <c r="T372"/>
      <c r="U372"/>
      <c r="V372"/>
    </row>
    <row r="373" spans="1:22" ht="12.75" x14ac:dyDescent="0.2">
      <c r="A373" s="120"/>
      <c r="B373" s="17"/>
      <c r="C373"/>
      <c r="D373"/>
      <c r="E373"/>
      <c r="F373"/>
      <c r="G373"/>
      <c r="H373"/>
      <c r="I373"/>
      <c r="J373"/>
      <c r="K373"/>
      <c r="L373"/>
      <c r="M373"/>
      <c r="N373"/>
      <c r="O373" s="127"/>
      <c r="P373"/>
      <c r="Q373"/>
      <c r="R373"/>
      <c r="S373"/>
      <c r="T373"/>
      <c r="U373"/>
      <c r="V373"/>
    </row>
    <row r="374" spans="1:22" ht="12.75" x14ac:dyDescent="0.2">
      <c r="A374" s="120"/>
      <c r="B374" s="17"/>
      <c r="C374"/>
      <c r="D374"/>
      <c r="E374"/>
      <c r="F374"/>
      <c r="G374"/>
      <c r="H374"/>
      <c r="I374"/>
      <c r="J374"/>
      <c r="K374"/>
      <c r="L374"/>
      <c r="M374"/>
      <c r="N374"/>
      <c r="O374" s="127"/>
      <c r="P374"/>
      <c r="Q374"/>
      <c r="R374"/>
      <c r="S374"/>
      <c r="T374"/>
      <c r="U374"/>
      <c r="V374"/>
    </row>
    <row r="375" spans="1:22" ht="12.75" x14ac:dyDescent="0.2">
      <c r="A375" s="120"/>
      <c r="B375" s="17"/>
    </row>
    <row r="376" spans="1:22" ht="26.25" x14ac:dyDescent="0.25">
      <c r="F376" s="1" t="s">
        <v>27</v>
      </c>
      <c r="G376" s="18" t="e">
        <f>O360*100/G366</f>
        <v>#DIV/0!</v>
      </c>
    </row>
    <row r="377" spans="1:22" s="1" customFormat="1" ht="51.75" x14ac:dyDescent="0.25">
      <c r="A377" s="119"/>
      <c r="B377" s="3"/>
      <c r="F377" s="1" t="s">
        <v>28</v>
      </c>
      <c r="G377" s="18" t="e">
        <f>P360*100/G366</f>
        <v>#DIV/0!</v>
      </c>
      <c r="O377" s="101"/>
    </row>
    <row r="378" spans="1:22" s="1" customFormat="1" ht="51.75" x14ac:dyDescent="0.25">
      <c r="A378" s="119"/>
      <c r="B378" s="3"/>
      <c r="F378" s="1" t="s">
        <v>29</v>
      </c>
      <c r="G378" s="18" t="e">
        <f>Q360*100/G366</f>
        <v>#DIV/0!</v>
      </c>
      <c r="O378" s="101"/>
    </row>
  </sheetData>
  <mergeCells count="99">
    <mergeCell ref="L82:L117"/>
    <mergeCell ref="O362:V362"/>
    <mergeCell ref="A286:A287"/>
    <mergeCell ref="B286:B287"/>
    <mergeCell ref="A288:A289"/>
    <mergeCell ref="B288:B289"/>
    <mergeCell ref="A290:A291"/>
    <mergeCell ref="B290:B291"/>
    <mergeCell ref="A306:A307"/>
    <mergeCell ref="B306:B307"/>
    <mergeCell ref="A292:A293"/>
    <mergeCell ref="B292:B293"/>
    <mergeCell ref="A297:A298"/>
    <mergeCell ref="B297:B298"/>
    <mergeCell ref="O284:O285"/>
    <mergeCell ref="O218:O219"/>
    <mergeCell ref="L213:L221"/>
    <mergeCell ref="A218:A219"/>
    <mergeCell ref="A222:N222"/>
    <mergeCell ref="L223:L235"/>
    <mergeCell ref="L237:L251"/>
    <mergeCell ref="A158:N158"/>
    <mergeCell ref="L159:L203"/>
    <mergeCell ref="A204:N204"/>
    <mergeCell ref="L205:L211"/>
    <mergeCell ref="A212:N212"/>
    <mergeCell ref="A329:N329"/>
    <mergeCell ref="A302:A303"/>
    <mergeCell ref="B302:B303"/>
    <mergeCell ref="L330:L332"/>
    <mergeCell ref="A252:N252"/>
    <mergeCell ref="A299:A300"/>
    <mergeCell ref="B299:B300"/>
    <mergeCell ref="N299:N300"/>
    <mergeCell ref="L38:L44"/>
    <mergeCell ref="A45:N45"/>
    <mergeCell ref="L46:L65"/>
    <mergeCell ref="A236:N236"/>
    <mergeCell ref="A66:N66"/>
    <mergeCell ref="L67:L70"/>
    <mergeCell ref="A71:N71"/>
    <mergeCell ref="A81:N81"/>
    <mergeCell ref="L72:L80"/>
    <mergeCell ref="L128:L137"/>
    <mergeCell ref="A118:N118"/>
    <mergeCell ref="L119:L126"/>
    <mergeCell ref="A127:N127"/>
    <mergeCell ref="A138:N138"/>
    <mergeCell ref="A146:N146"/>
    <mergeCell ref="L147:L157"/>
    <mergeCell ref="A8:N8"/>
    <mergeCell ref="L9:L30"/>
    <mergeCell ref="A31:N31"/>
    <mergeCell ref="L32:L36"/>
    <mergeCell ref="A37:N37"/>
    <mergeCell ref="A2:N2"/>
    <mergeCell ref="A3:N3"/>
    <mergeCell ref="A6:A7"/>
    <mergeCell ref="B6:B7"/>
    <mergeCell ref="C6:C7"/>
    <mergeCell ref="D6:E6"/>
    <mergeCell ref="F6:G6"/>
    <mergeCell ref="H6:I6"/>
    <mergeCell ref="J6:K6"/>
    <mergeCell ref="L6:L7"/>
    <mergeCell ref="M6:M7"/>
    <mergeCell ref="N6:N7"/>
    <mergeCell ref="L139:L145"/>
    <mergeCell ref="A294:A295"/>
    <mergeCell ref="B294:B295"/>
    <mergeCell ref="N294:N295"/>
    <mergeCell ref="N288:N289"/>
    <mergeCell ref="N290:N291"/>
    <mergeCell ref="N292:N293"/>
    <mergeCell ref="L259:L277"/>
    <mergeCell ref="L253:L257"/>
    <mergeCell ref="A258:N258"/>
    <mergeCell ref="A278:N278"/>
    <mergeCell ref="B279:B280"/>
    <mergeCell ref="B284:B285"/>
    <mergeCell ref="A279:A280"/>
    <mergeCell ref="A284:A285"/>
    <mergeCell ref="N279:N280"/>
    <mergeCell ref="A362:B362"/>
    <mergeCell ref="A361:B361"/>
    <mergeCell ref="A304:A305"/>
    <mergeCell ref="B304:B305"/>
    <mergeCell ref="N304:N305"/>
    <mergeCell ref="L279:L322"/>
    <mergeCell ref="A309:A310"/>
    <mergeCell ref="B309:B310"/>
    <mergeCell ref="N309:N310"/>
    <mergeCell ref="N286:N287"/>
    <mergeCell ref="N306:N307"/>
    <mergeCell ref="N297:N298"/>
    <mergeCell ref="N302:N303"/>
    <mergeCell ref="A323:N323"/>
    <mergeCell ref="N284:N285"/>
    <mergeCell ref="L324:L328"/>
  </mergeCells>
  <pageMargins left="0.78740157480314965" right="0.39370078740157483" top="0.59055118110236227" bottom="0.59055118110236227" header="0.31496062992125984" footer="0.31496062992125984"/>
  <pageSetup paperSize="9" scale="47" firstPageNumber="475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Анализ показателей программ2021</vt:lpstr>
      <vt:lpstr>'Анализ показателей программ2021'!Заголовки_для_печати</vt:lpstr>
      <vt:lpstr>'Анализ показателей программ2021'!Область_печати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Абдуллина С.Ч.</cp:lastModifiedBy>
  <cp:lastPrinted>2022-03-25T09:28:40Z</cp:lastPrinted>
  <dcterms:created xsi:type="dcterms:W3CDTF">2014-01-24T05:21:57Z</dcterms:created>
  <dcterms:modified xsi:type="dcterms:W3CDTF">2022-03-25T09:31:43Z</dcterms:modified>
</cp:coreProperties>
</file>