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<sst xmlns="http://schemas.openxmlformats.org/spreadsheetml/2006/main" count="33" uniqueCount="25">
  <si>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ИТОГО ДОХОДОВ</t>
  </si>
  <si>
    <t>Вид дохода</t>
  </si>
  <si>
    <t>1. НАЛОГОВЫЕ ДОХОДЫ      всего</t>
  </si>
  <si>
    <t>1.1 Налог на доходы физических лиц</t>
  </si>
  <si>
    <t>в том числе</t>
  </si>
  <si>
    <t xml:space="preserve">дополнительный  норматив </t>
  </si>
  <si>
    <t>2. НЕНАЛОГОВЫЕ ДОХОДЫ</t>
  </si>
  <si>
    <t>3. БЕЗВОЗМЕЗДНЫЕ ПОСТУПЛЕНИЯ</t>
  </si>
  <si>
    <t>1.3 Налоги на совокупный доход</t>
  </si>
  <si>
    <t>1.4 Налог на имущество физических лиц</t>
  </si>
  <si>
    <t>1.6 Земельный налог</t>
  </si>
  <si>
    <t>1.7 Государственная пошлина</t>
  </si>
  <si>
    <t>1.8 Прочие налоги и сборы</t>
  </si>
  <si>
    <t xml:space="preserve">к пояснительной записке по доходам </t>
  </si>
  <si>
    <t>сумма               ( тыс. руб.)</t>
  </si>
  <si>
    <t>удельный вес, %</t>
  </si>
  <si>
    <t>1.2 Акцизы по подакцизным товарам (продукции), производимым на территории Российской Федерации</t>
  </si>
  <si>
    <t>1.5 Транспортный налог</t>
  </si>
  <si>
    <t>Приложение № 1 (II)</t>
  </si>
  <si>
    <t>2023 год прогноз</t>
  </si>
  <si>
    <t>2024 год прогноз</t>
  </si>
  <si>
    <t>Структура прогнозных показателей доходов города Радужный на 2023 год и на плановый период 2024 и 2025 годов с учетом дополнительного  норматива отчисления по налогу на доходы физических лиц</t>
  </si>
  <si>
    <t>2022 год утвержденный (Решение Думы № 118 от 10.12.2021)</t>
  </si>
  <si>
    <t>2025 год прогноз</t>
  </si>
  <si>
    <t>2022 год                                     уточненный бюджет на 01.11.2022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</si>
</sst>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4" fontId="5" fillId="0" borderId="11" xfId="0" applyNumberFormat="1" applyFont="1" applyBorder="1" applyAlignment="1">
      <alignment/>
    </xf>
    <xf numFmtId="0" fontId="5" fillId="33" borderId="12" xfId="0" applyFont="1" applyFill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0" fontId="6" fillId="0" borderId="13" xfId="0" applyFont="1" applyBorder="1" applyAlignment="1">
      <alignment wrapText="1"/>
    </xf>
    <xf numFmtId="4" fontId="6" fillId="0" borderId="14" xfId="0" applyNumberFormat="1" applyFont="1" applyBorder="1" applyAlignment="1">
      <alignment wrapText="1"/>
    </xf>
    <xf numFmtId="4" fontId="6" fillId="0" borderId="14" xfId="0" applyNumberFormat="1" applyFont="1" applyBorder="1" applyAlignment="1">
      <alignment/>
    </xf>
    <xf numFmtId="4" fontId="6" fillId="33" borderId="14" xfId="0" applyNumberFormat="1" applyFont="1" applyFill="1" applyBorder="1" applyAlignment="1">
      <alignment wrapText="1"/>
    </xf>
    <xf numFmtId="4" fontId="6" fillId="33" borderId="14" xfId="0" applyNumberFormat="1" applyFont="1" applyFill="1" applyBorder="1" applyAlignment="1">
      <alignment/>
    </xf>
    <xf numFmtId="4" fontId="6" fillId="0" borderId="15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10" zoomScaleNormal="110" zoomScalePageLayoutView="0" workbookViewId="0" topLeftCell="A1">
      <selection activeCell="D14" sqref="D14"/>
    </sheetView>
  </sheetViews>
  <sheetFormatPr defaultColWidth="9.00390625" defaultRowHeight="12.75"/>
  <cols>
    <col min="1" max="1" width="33.375" style="0" customWidth="1"/>
    <col min="2" max="2" width="12.25390625" style="0" customWidth="1"/>
    <col min="3" max="3" width="10.875" style="0" customWidth="1"/>
    <col min="4" max="4" width="12.125" style="0" customWidth="1"/>
    <col min="5" max="5" width="9.75390625" style="0" customWidth="1"/>
    <col min="6" max="6" width="12.125" style="0" customWidth="1"/>
    <col min="7" max="7" width="10.75390625" style="0" customWidth="1"/>
    <col min="8" max="8" width="11.625" style="0" customWidth="1"/>
    <col min="9" max="9" width="9.75390625" style="0" customWidth="1"/>
    <col min="10" max="10" width="12.00390625" style="0" customWidth="1"/>
    <col min="11" max="11" width="10.8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35" t="s">
        <v>18</v>
      </c>
      <c r="J1" s="35"/>
      <c r="K1" s="35"/>
    </row>
    <row r="2" spans="1:11" ht="12.75" customHeight="1">
      <c r="A2" s="2"/>
      <c r="B2" s="2"/>
      <c r="C2" s="2"/>
      <c r="D2" s="2"/>
      <c r="E2" s="2"/>
      <c r="F2" s="2"/>
      <c r="G2" s="2"/>
      <c r="H2" s="43" t="s">
        <v>13</v>
      </c>
      <c r="I2" s="43"/>
      <c r="J2" s="43"/>
      <c r="K2" s="43"/>
    </row>
    <row r="3" spans="1:11" ht="15.75" customHeight="1">
      <c r="A3" s="2"/>
      <c r="B3" s="2"/>
      <c r="C3" s="2"/>
      <c r="D3" s="2"/>
      <c r="E3" s="2"/>
      <c r="F3" s="2"/>
      <c r="G3" s="2"/>
      <c r="H3" s="5"/>
      <c r="I3" s="5"/>
      <c r="J3" s="5"/>
      <c r="K3" s="5"/>
    </row>
    <row r="4" spans="1:11" ht="12.75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51" customHeight="1">
      <c r="A9" s="37" t="s">
        <v>1</v>
      </c>
      <c r="B9" s="39" t="s">
        <v>22</v>
      </c>
      <c r="C9" s="40"/>
      <c r="D9" s="39" t="s">
        <v>24</v>
      </c>
      <c r="E9" s="40"/>
      <c r="F9" s="41" t="s">
        <v>19</v>
      </c>
      <c r="G9" s="41"/>
      <c r="H9" s="41" t="s">
        <v>20</v>
      </c>
      <c r="I9" s="41"/>
      <c r="J9" s="41" t="s">
        <v>23</v>
      </c>
      <c r="K9" s="42"/>
    </row>
    <row r="10" spans="1:11" ht="25.5">
      <c r="A10" s="38"/>
      <c r="B10" s="12" t="s">
        <v>14</v>
      </c>
      <c r="C10" s="6" t="s">
        <v>15</v>
      </c>
      <c r="D10" s="16" t="s">
        <v>14</v>
      </c>
      <c r="E10" s="13" t="s">
        <v>15</v>
      </c>
      <c r="F10" s="12" t="s">
        <v>14</v>
      </c>
      <c r="G10" s="6" t="s">
        <v>15</v>
      </c>
      <c r="H10" s="12" t="s">
        <v>14</v>
      </c>
      <c r="I10" s="6" t="s">
        <v>15</v>
      </c>
      <c r="J10" s="12" t="s">
        <v>14</v>
      </c>
      <c r="K10" s="20" t="s">
        <v>15</v>
      </c>
    </row>
    <row r="11" spans="1:11" ht="12.75">
      <c r="A11" s="21">
        <v>1</v>
      </c>
      <c r="B11" s="7">
        <v>2</v>
      </c>
      <c r="C11" s="7">
        <v>3</v>
      </c>
      <c r="D11" s="17">
        <v>4</v>
      </c>
      <c r="E11" s="1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22">
        <v>11</v>
      </c>
    </row>
    <row r="12" spans="1:11" ht="12.75">
      <c r="A12" s="23" t="s">
        <v>2</v>
      </c>
      <c r="B12" s="9">
        <f>SUM(B13+B17+B18+B19+B20+B21+B22+B16)</f>
        <v>679351.5</v>
      </c>
      <c r="C12" s="8">
        <f>SUM(B12*100/B25)</f>
        <v>21.903473586294062</v>
      </c>
      <c r="D12" s="15">
        <f>SUM(D13+D17+D18+D19+D20+D21+D22+D16)</f>
        <v>687767.59</v>
      </c>
      <c r="E12" s="18">
        <v>20.92</v>
      </c>
      <c r="F12" s="9">
        <f>SUM(F13+F17+F18+F19+F20+F21+F22+F16)</f>
        <v>627256.1</v>
      </c>
      <c r="G12" s="8">
        <f>SUM(F12*100/F25)</f>
        <v>19.486344639921793</v>
      </c>
      <c r="H12" s="9">
        <f>SUM(H13+H17+H18+H19+H20+H21+H22+H16)</f>
        <v>639090.7</v>
      </c>
      <c r="I12" s="8">
        <v>20.29</v>
      </c>
      <c r="J12" s="9">
        <f>SUM(J13+J17+J18+J19+J20+J21+J22+J16)</f>
        <v>645445.7</v>
      </c>
      <c r="K12" s="24">
        <f>SUM(J12*100/J25)</f>
        <v>20.52015188033815</v>
      </c>
    </row>
    <row r="13" spans="1:11" ht="12.75">
      <c r="A13" s="25" t="s">
        <v>3</v>
      </c>
      <c r="B13" s="11">
        <v>528463</v>
      </c>
      <c r="C13" s="10">
        <f>SUM(B13*100/B25)</f>
        <v>17.03856598805437</v>
      </c>
      <c r="D13" s="19">
        <v>528463</v>
      </c>
      <c r="E13" s="19">
        <f>SUM(D13*100/D25)</f>
        <v>16.078482801524544</v>
      </c>
      <c r="F13" s="11">
        <v>471290</v>
      </c>
      <c r="G13" s="11">
        <f>F13*100/F25</f>
        <v>14.641100126963678</v>
      </c>
      <c r="H13" s="11">
        <v>475903</v>
      </c>
      <c r="I13" s="11">
        <f>H13*100/H25</f>
        <v>15.10464494897541</v>
      </c>
      <c r="J13" s="11">
        <v>480562</v>
      </c>
      <c r="K13" s="26">
        <f>J13*100/J25</f>
        <v>15.27813296752781</v>
      </c>
    </row>
    <row r="14" spans="1:11" ht="12.75">
      <c r="A14" s="25" t="s">
        <v>4</v>
      </c>
      <c r="B14" s="11"/>
      <c r="C14" s="10"/>
      <c r="D14" s="19"/>
      <c r="E14" s="19"/>
      <c r="F14" s="11"/>
      <c r="G14" s="11"/>
      <c r="H14" s="11"/>
      <c r="I14" s="11"/>
      <c r="J14" s="11"/>
      <c r="K14" s="26"/>
    </row>
    <row r="15" spans="1:11" ht="12.75">
      <c r="A15" s="25" t="s">
        <v>5</v>
      </c>
      <c r="B15" s="11">
        <v>52051.5</v>
      </c>
      <c r="C15" s="10">
        <v>0</v>
      </c>
      <c r="D15" s="19">
        <v>52051.5</v>
      </c>
      <c r="E15" s="19">
        <v>0</v>
      </c>
      <c r="F15" s="14">
        <v>0</v>
      </c>
      <c r="G15" s="11">
        <v>0</v>
      </c>
      <c r="H15" s="11">
        <v>0</v>
      </c>
      <c r="I15" s="11">
        <v>0</v>
      </c>
      <c r="J15" s="11">
        <v>0</v>
      </c>
      <c r="K15" s="26">
        <v>0</v>
      </c>
    </row>
    <row r="16" spans="1:11" ht="43.5" customHeight="1">
      <c r="A16" s="27" t="s">
        <v>16</v>
      </c>
      <c r="B16" s="11">
        <v>8775.3</v>
      </c>
      <c r="C16" s="10">
        <f>SUM(B16*100/B25)</f>
        <v>0.2829309301029088</v>
      </c>
      <c r="D16" s="19">
        <v>8775.3</v>
      </c>
      <c r="E16" s="19">
        <f>SUM(D16*100/D25)</f>
        <v>0.26698843651914766</v>
      </c>
      <c r="F16" s="11">
        <v>9101.5</v>
      </c>
      <c r="G16" s="10">
        <f>SUM(F16*100/F25)</f>
        <v>0.2827472953076872</v>
      </c>
      <c r="H16" s="11">
        <v>9757.1</v>
      </c>
      <c r="I16" s="10">
        <f>SUM(H16*100/H25)</f>
        <v>0.30967976926316493</v>
      </c>
      <c r="J16" s="11">
        <v>9757.1</v>
      </c>
      <c r="K16" s="28">
        <f>SUM(J16*100/J25)</f>
        <v>0.3101998726022149</v>
      </c>
    </row>
    <row r="17" spans="1:11" ht="12.75">
      <c r="A17" s="25" t="s">
        <v>8</v>
      </c>
      <c r="B17" s="11">
        <v>91606.1</v>
      </c>
      <c r="C17" s="10">
        <f>SUM(B17*100/B25)</f>
        <v>2.9535399446286825</v>
      </c>
      <c r="D17" s="19">
        <v>100031.19</v>
      </c>
      <c r="E17" s="19">
        <f>SUM(D17*100/D25)</f>
        <v>3.0434482036226456</v>
      </c>
      <c r="F17" s="11">
        <v>95912</v>
      </c>
      <c r="G17" s="11">
        <v>2.98</v>
      </c>
      <c r="H17" s="11">
        <v>102448</v>
      </c>
      <c r="I17" s="11">
        <f>H17*100/H25</f>
        <v>3.251588381944709</v>
      </c>
      <c r="J17" s="11">
        <v>104104</v>
      </c>
      <c r="K17" s="26">
        <f>J17*100/J25</f>
        <v>3.3096973011838537</v>
      </c>
    </row>
    <row r="18" spans="1:11" ht="25.5">
      <c r="A18" s="25" t="s">
        <v>9</v>
      </c>
      <c r="B18" s="11">
        <v>20863</v>
      </c>
      <c r="C18" s="10">
        <v>0.67</v>
      </c>
      <c r="D18" s="19">
        <v>20863</v>
      </c>
      <c r="E18" s="19">
        <v>0.63</v>
      </c>
      <c r="F18" s="11">
        <v>21021</v>
      </c>
      <c r="G18" s="11">
        <f>F18*100/F25</f>
        <v>0.6530386084340926</v>
      </c>
      <c r="H18" s="11">
        <v>21021</v>
      </c>
      <c r="I18" s="11">
        <f>H18*100/H25</f>
        <v>0.6671837359134364</v>
      </c>
      <c r="J18" s="11">
        <v>21021</v>
      </c>
      <c r="K18" s="26">
        <f>J18*100/J25</f>
        <v>0.6683042627390474</v>
      </c>
    </row>
    <row r="19" spans="1:11" ht="12.75">
      <c r="A19" s="25" t="s">
        <v>17</v>
      </c>
      <c r="B19" s="10">
        <v>16800</v>
      </c>
      <c r="C19" s="10">
        <f>SUM(B19*100/B25)</f>
        <v>0.541661211095788</v>
      </c>
      <c r="D19" s="19">
        <v>16800</v>
      </c>
      <c r="E19" s="19">
        <f>SUM(D19*100/D25)</f>
        <v>0.511139873682003</v>
      </c>
      <c r="F19" s="11">
        <v>16853</v>
      </c>
      <c r="G19" s="10">
        <f>SUM(F19*100/F25)</f>
        <v>0.523555476330325</v>
      </c>
      <c r="H19" s="11">
        <v>16853</v>
      </c>
      <c r="I19" s="11">
        <v>0.54</v>
      </c>
      <c r="J19" s="11">
        <v>16853</v>
      </c>
      <c r="K19" s="28">
        <f>SUM(J19*100/J25)</f>
        <v>0.5357942885657754</v>
      </c>
    </row>
    <row r="20" spans="1:11" ht="12.75">
      <c r="A20" s="25" t="s">
        <v>10</v>
      </c>
      <c r="B20" s="10">
        <v>7136</v>
      </c>
      <c r="C20" s="10">
        <f>SUM(B20*100/B25)</f>
        <v>0.2300770477606871</v>
      </c>
      <c r="D20" s="19">
        <v>7136</v>
      </c>
      <c r="E20" s="19">
        <f>SUM(D20*100/D25)</f>
        <v>0.217112746344927</v>
      </c>
      <c r="F20" s="11">
        <v>7337</v>
      </c>
      <c r="G20" s="11">
        <f>F20*100/F25</f>
        <v>0.2279313196365985</v>
      </c>
      <c r="H20" s="11">
        <v>7337</v>
      </c>
      <c r="I20" s="11">
        <f>H20*100/H25</f>
        <v>0.23286842064587235</v>
      </c>
      <c r="J20" s="11">
        <v>7337</v>
      </c>
      <c r="K20" s="26">
        <f>J20*100/J25</f>
        <v>0.23325952027574284</v>
      </c>
    </row>
    <row r="21" spans="1:12" ht="12.75">
      <c r="A21" s="25" t="s">
        <v>11</v>
      </c>
      <c r="B21" s="10">
        <v>5708.1</v>
      </c>
      <c r="C21" s="10">
        <f>SUM(B21*100/B25)</f>
        <v>0.1840390689914207</v>
      </c>
      <c r="D21" s="19">
        <v>5708.1</v>
      </c>
      <c r="E21" s="19">
        <f>SUM(D21*100/D25)</f>
        <v>0.17366889958120485</v>
      </c>
      <c r="F21" s="11">
        <v>5741.6</v>
      </c>
      <c r="G21" s="11">
        <v>0.18</v>
      </c>
      <c r="H21" s="11">
        <v>5771.6</v>
      </c>
      <c r="I21" s="11">
        <f>H21*100/H25</f>
        <v>0.18318432282945574</v>
      </c>
      <c r="J21" s="11">
        <v>5811.6</v>
      </c>
      <c r="K21" s="26">
        <f>J21*100/J25</f>
        <v>0.18476366744371095</v>
      </c>
      <c r="L21" s="3"/>
    </row>
    <row r="22" spans="1:11" ht="12.75">
      <c r="A22" s="25" t="s">
        <v>12</v>
      </c>
      <c r="B22" s="10">
        <v>0</v>
      </c>
      <c r="C22" s="10">
        <v>0</v>
      </c>
      <c r="D22" s="19">
        <v>-9</v>
      </c>
      <c r="E22" s="19">
        <f>SUM(D22*100/D25)</f>
        <v>-0.00027382493232964446</v>
      </c>
      <c r="F22" s="11">
        <v>0</v>
      </c>
      <c r="G22" s="11">
        <f>F22*100/F25</f>
        <v>0</v>
      </c>
      <c r="H22" s="11">
        <v>0</v>
      </c>
      <c r="I22" s="11">
        <f>H22*100/H25</f>
        <v>0</v>
      </c>
      <c r="J22" s="11">
        <v>0</v>
      </c>
      <c r="K22" s="26">
        <f>J22*100/J25</f>
        <v>0</v>
      </c>
    </row>
    <row r="23" spans="1:11" ht="12.75">
      <c r="A23" s="23" t="s">
        <v>6</v>
      </c>
      <c r="B23" s="8">
        <v>108273.6</v>
      </c>
      <c r="C23" s="8">
        <f>SUM(B23*100/B25)</f>
        <v>3.49092912533934</v>
      </c>
      <c r="D23" s="18">
        <v>114939.7</v>
      </c>
      <c r="E23" s="18">
        <v>3.5</v>
      </c>
      <c r="F23" s="9">
        <v>111479.8</v>
      </c>
      <c r="G23" s="8">
        <f>SUM(F23*100/F25)</f>
        <v>3.4632326464255243</v>
      </c>
      <c r="H23" s="9">
        <v>114191.6</v>
      </c>
      <c r="I23" s="8">
        <v>3.62</v>
      </c>
      <c r="J23" s="9">
        <v>117350.1</v>
      </c>
      <c r="K23" s="24">
        <f>SUM(J23*100/J25)</f>
        <v>3.730820230381689</v>
      </c>
    </row>
    <row r="24" spans="1:11" ht="25.5">
      <c r="A24" s="23" t="s">
        <v>7</v>
      </c>
      <c r="B24" s="9">
        <v>2313944.6</v>
      </c>
      <c r="C24" s="8">
        <f>SUM(B24*100/B25)</f>
        <v>74.6055972883666</v>
      </c>
      <c r="D24" s="18">
        <v>2484064.27</v>
      </c>
      <c r="E24" s="18">
        <f>SUM(D24*100/D25)</f>
        <v>75.57763673724862</v>
      </c>
      <c r="F24" s="15">
        <v>2480216.2</v>
      </c>
      <c r="G24" s="8">
        <f>SUM(F24*100/F25)</f>
        <v>77.0504227136527</v>
      </c>
      <c r="H24" s="15">
        <v>2397424</v>
      </c>
      <c r="I24" s="8">
        <f>SUM(H24*100/H25)</f>
        <v>76.09163697676296</v>
      </c>
      <c r="J24" s="15">
        <v>2382627.8</v>
      </c>
      <c r="K24" s="24">
        <f>SUM(J24*100/J25)</f>
        <v>75.74902788928016</v>
      </c>
    </row>
    <row r="25" spans="1:11" ht="13.5" thickBot="1">
      <c r="A25" s="29" t="s">
        <v>0</v>
      </c>
      <c r="B25" s="30">
        <f aca="true" t="shared" si="0" ref="B25:K25">SUM(B12+B23+B24)</f>
        <v>3101569.7</v>
      </c>
      <c r="C25" s="31">
        <f t="shared" si="0"/>
        <v>100</v>
      </c>
      <c r="D25" s="32">
        <f t="shared" si="0"/>
        <v>3286771.56</v>
      </c>
      <c r="E25" s="33">
        <f>SUM(E12+E23+E24)</f>
        <v>99.99763673724863</v>
      </c>
      <c r="F25" s="31">
        <f t="shared" si="0"/>
        <v>3218952.1</v>
      </c>
      <c r="G25" s="33">
        <f t="shared" si="0"/>
        <v>100.00000000000001</v>
      </c>
      <c r="H25" s="31">
        <f t="shared" si="0"/>
        <v>3150706.3</v>
      </c>
      <c r="I25" s="33">
        <f>SUM(I12+I23+I24)</f>
        <v>100.00163697676295</v>
      </c>
      <c r="J25" s="31">
        <f t="shared" si="0"/>
        <v>3145423.5999999996</v>
      </c>
      <c r="K25" s="34">
        <f t="shared" si="0"/>
        <v>100</v>
      </c>
    </row>
    <row r="26" spans="1:7" ht="12.75">
      <c r="A26" s="1"/>
      <c r="B26" s="1"/>
      <c r="C26" s="1"/>
      <c r="D26" s="1"/>
      <c r="E26" s="1"/>
      <c r="G26" s="3"/>
    </row>
    <row r="27" spans="1:5" ht="12.75">
      <c r="A27" s="1"/>
      <c r="B27" s="1"/>
      <c r="C27" s="4"/>
      <c r="D27" s="1"/>
      <c r="E27" s="4"/>
    </row>
    <row r="28" spans="1:5" ht="12.75">
      <c r="A28" s="1"/>
      <c r="B28" s="1"/>
      <c r="C28" s="1"/>
      <c r="D28" s="1"/>
      <c r="E28" s="1"/>
    </row>
  </sheetData>
  <sheetProtection/>
  <mergeCells count="9">
    <mergeCell ref="I1:K1"/>
    <mergeCell ref="A4:K6"/>
    <mergeCell ref="A9:A10"/>
    <mergeCell ref="B9:C9"/>
    <mergeCell ref="D9:E9"/>
    <mergeCell ref="F9:G9"/>
    <mergeCell ref="H9:I9"/>
    <mergeCell ref="J9:K9"/>
    <mergeCell ref="H2:K2"/>
  </mergeCells>
  <printOptions/>
  <pageMargins left="0.5511811023622047" right="0.31496062992125984" top="0.8661417322834646" bottom="0.2362204724409449" header="0.6299212598425197" footer="0.5118110236220472"/>
  <pageSetup firstPageNumber="415" useFirstPageNumber="1" horizontalDpi="600" verticalDpi="600" orientation="landscape" paperSize="9" scale="9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Дядькина Е. Г.</dc:creator>
  <cp:keywords/>
  <dc:description/>
  <cp:lastModifiedBy>Абдуллина С.Ч.</cp:lastModifiedBy>
  <cp:lastPrinted>2022-11-07T11:33:54Z</cp:lastPrinted>
  <dcterms:created xsi:type="dcterms:W3CDTF">2004-10-07T08:02:20Z</dcterms:created>
  <dcterms:modified xsi:type="dcterms:W3CDTF">2022-11-07T11:33:57Z</dcterms:modified>
  <cp:category/>
  <cp:version/>
  <cp:contentType/>
  <cp:contentStatus/>
</cp:coreProperties>
</file>