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бдуллина\Проект бюджета на 2023-2025  ДУМА\"/>
    </mc:Choice>
  </mc:AlternateContent>
  <xr:revisionPtr revIDLastSave="0" documentId="13_ncr:1_{2936D9A4-C684-4110-B80E-78E4EF5165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" sheetId="3" r:id="rId1"/>
  </sheets>
  <definedNames>
    <definedName name="_xlnm.Print_Titles" localSheetId="0">'5'!$5:$5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3" l="1"/>
  <c r="H40" i="3"/>
  <c r="H8" i="3"/>
  <c r="I8" i="3"/>
  <c r="G8" i="3"/>
  <c r="G7" i="3"/>
  <c r="H9" i="3"/>
  <c r="I9" i="3"/>
  <c r="G9" i="3"/>
  <c r="H36" i="3" l="1"/>
  <c r="I36" i="3"/>
  <c r="G36" i="3"/>
  <c r="H29" i="3"/>
  <c r="I29" i="3"/>
  <c r="H23" i="3"/>
  <c r="I23" i="3"/>
  <c r="G23" i="3"/>
  <c r="H16" i="3"/>
  <c r="H15" i="3" s="1"/>
  <c r="H14" i="3" s="1"/>
  <c r="H13" i="3" s="1"/>
  <c r="G16" i="3"/>
  <c r="G15" i="3" s="1"/>
  <c r="G14" i="3" s="1"/>
  <c r="G13" i="3" s="1"/>
  <c r="G6" i="3" l="1"/>
  <c r="I16" i="3"/>
  <c r="I15" i="3" s="1"/>
  <c r="I14" i="3" s="1"/>
  <c r="I13" i="3" s="1"/>
  <c r="I7" i="3"/>
  <c r="I6" i="3" s="1"/>
  <c r="H7" i="3"/>
  <c r="I28" i="3"/>
  <c r="I27" i="3" s="1"/>
  <c r="H28" i="3"/>
  <c r="H27" i="3" s="1"/>
  <c r="G29" i="3" l="1"/>
  <c r="G28" i="3" s="1"/>
  <c r="G27" i="3" s="1"/>
  <c r="H6" i="3"/>
  <c r="H35" i="3"/>
  <c r="H34" i="3" s="1"/>
  <c r="H33" i="3" s="1"/>
  <c r="I35" i="3"/>
  <c r="I34" i="3" s="1"/>
  <c r="I33" i="3" s="1"/>
  <c r="G35" i="3"/>
  <c r="G34" i="3" s="1"/>
  <c r="G33" i="3" s="1"/>
  <c r="H22" i="3"/>
  <c r="H21" i="3" s="1"/>
  <c r="H20" i="3" s="1"/>
  <c r="I22" i="3"/>
  <c r="I21" i="3" s="1"/>
  <c r="I20" i="3" s="1"/>
  <c r="G22" i="3"/>
  <c r="G21" i="3" s="1"/>
  <c r="G20" i="3" l="1"/>
  <c r="G40" i="3"/>
</calcChain>
</file>

<file path=xl/sharedStrings.xml><?xml version="1.0" encoding="utf-8"?>
<sst xmlns="http://schemas.openxmlformats.org/spreadsheetml/2006/main" count="114" uniqueCount="47">
  <si>
    <t/>
  </si>
  <si>
    <t>ИТОГО:</t>
  </si>
  <si>
    <t>752F255550</t>
  </si>
  <si>
    <t>7500000000</t>
  </si>
  <si>
    <t>Субсидии на поддержку малого и среднего предпринимательства</t>
  </si>
  <si>
    <t>6200000000</t>
  </si>
  <si>
    <t>Государственная поддержка отрасли культуры</t>
  </si>
  <si>
    <t>Вед</t>
  </si>
  <si>
    <t>ВР</t>
  </si>
  <si>
    <t>ЦСР</t>
  </si>
  <si>
    <t>Пр</t>
  </si>
  <si>
    <t>Рз</t>
  </si>
  <si>
    <t>Наименование</t>
  </si>
  <si>
    <t>(тыс.рублей)</t>
  </si>
  <si>
    <t xml:space="preserve">  </t>
  </si>
  <si>
    <t>Региональный проект "Культурная среда"</t>
  </si>
  <si>
    <t>Региональный проект "Формирование комфортной городской среды"</t>
  </si>
  <si>
    <t>- бюджет города</t>
  </si>
  <si>
    <t>- бюджет автономного округа</t>
  </si>
  <si>
    <t>Национальный проект "Культура"</t>
  </si>
  <si>
    <t>Национальный проект "Жилье и городская среда"</t>
  </si>
  <si>
    <t>к пояснительной записке по расходам</t>
  </si>
  <si>
    <t>Национальный проект "Малое и среднее предпринимательство и поддержка индивидуальной предпринимательской инициативы"</t>
  </si>
  <si>
    <t>522A155190</t>
  </si>
  <si>
    <t>522A100000</t>
  </si>
  <si>
    <t>Региональный проект "Спорт-норма жизни"</t>
  </si>
  <si>
    <t>524P500000</t>
  </si>
  <si>
    <t>524P550810</t>
  </si>
  <si>
    <t>621I400000</t>
  </si>
  <si>
    <t>621I4S2380</t>
  </si>
  <si>
    <t>621I482380</t>
  </si>
  <si>
    <t>Национальный проект "Демография"</t>
  </si>
  <si>
    <t>Региональный проект «Акселерация субъектов малого и среднего предпринимательства»</t>
  </si>
  <si>
    <t>621I500000</t>
  </si>
  <si>
    <t>621I582380</t>
  </si>
  <si>
    <t>Региональный проект «Создание условий для легкого старта и комфортного ведения бизнеса»</t>
  </si>
  <si>
    <t>Муниципальная программа "Развитие культуры,спорта и молодежнолй политики  в городе Радужный "</t>
  </si>
  <si>
    <t>Муниципальная программа "Развитие малого и среднего предпринимательства в городе Радужный"</t>
  </si>
  <si>
    <t>Муниципальная программа "Развитие культуры,спорта и молодежнолй политики  в городе Радужный"</t>
  </si>
  <si>
    <t>Муниципальная программа "Формирование современной городской среды в городе Радужный"</t>
  </si>
  <si>
    <t>Благоустройство мест общего пользования</t>
  </si>
  <si>
    <t>- федеральный бюджет</t>
  </si>
  <si>
    <t>Расходы бюджета города Радужный на финансовое обеспечение реализации национальных проектов на 2023-2025 годы</t>
  </si>
  <si>
    <t>2023 год</t>
  </si>
  <si>
    <t xml:space="preserve">2024 год </t>
  </si>
  <si>
    <t>2025 год</t>
  </si>
  <si>
    <t>Приложение № 5 (III)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</si>
</sst>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;[Red]\-#,##0.00;0.00"/>
    <numFmt numFmtId="165" formatCode="000"/>
    <numFmt numFmtId="166" formatCode="00"/>
    <numFmt numFmtId="167" formatCode="0000000"/>
    <numFmt numFmtId="168" formatCode="00\.00\.00"/>
    <numFmt numFmtId="169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48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 applyAlignment="1" applyProtection="1">
      <alignment wrapText="1"/>
      <protection hidden="1"/>
    </xf>
    <xf numFmtId="0" fontId="2" fillId="0" borderId="0" xfId="1" applyFont="1" applyProtection="1">
      <protection hidden="1"/>
    </xf>
    <xf numFmtId="0" fontId="3" fillId="0" borderId="0" xfId="3" applyFont="1" applyAlignment="1" applyProtection="1">
      <alignment horizontal="right"/>
      <protection hidden="1"/>
    </xf>
    <xf numFmtId="169" fontId="3" fillId="0" borderId="0" xfId="1" applyNumberFormat="1" applyFont="1" applyProtection="1">
      <protection hidden="1"/>
    </xf>
    <xf numFmtId="0" fontId="2" fillId="0" borderId="2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2" fillId="0" borderId="3" xfId="1" applyFont="1" applyBorder="1" applyAlignment="1" applyProtection="1">
      <alignment horizontal="left" vertical="center"/>
      <protection hidden="1"/>
    </xf>
    <xf numFmtId="0" fontId="2" fillId="0" borderId="4" xfId="1" applyFont="1" applyBorder="1" applyAlignment="1" applyProtection="1">
      <alignment horizontal="center"/>
      <protection hidden="1"/>
    </xf>
    <xf numFmtId="0" fontId="3" fillId="0" borderId="5" xfId="1" applyFont="1" applyBorder="1" applyProtection="1">
      <protection hidden="1"/>
    </xf>
    <xf numFmtId="164" fontId="2" fillId="0" borderId="5" xfId="1" applyNumberFormat="1" applyFont="1" applyBorder="1" applyProtection="1">
      <protection hidden="1"/>
    </xf>
    <xf numFmtId="164" fontId="2" fillId="0" borderId="6" xfId="1" applyNumberFormat="1" applyFont="1" applyBorder="1" applyProtection="1">
      <protection hidden="1"/>
    </xf>
    <xf numFmtId="0" fontId="3" fillId="0" borderId="2" xfId="1" applyFont="1" applyBorder="1" applyAlignment="1" applyProtection="1">
      <alignment horizontal="right" vertical="center" wrapText="1"/>
      <protection hidden="1"/>
    </xf>
    <xf numFmtId="0" fontId="3" fillId="0" borderId="5" xfId="1" applyFont="1" applyBorder="1" applyAlignment="1" applyProtection="1">
      <alignment horizontal="right"/>
      <protection hidden="1"/>
    </xf>
    <xf numFmtId="164" fontId="2" fillId="0" borderId="2" xfId="1" applyNumberFormat="1" applyFont="1" applyBorder="1" applyProtection="1">
      <protection hidden="1"/>
    </xf>
    <xf numFmtId="0" fontId="3" fillId="0" borderId="0" xfId="1" applyFont="1"/>
    <xf numFmtId="168" fontId="6" fillId="0" borderId="3" xfId="1" applyNumberFormat="1" applyFont="1" applyBorder="1" applyAlignment="1" applyProtection="1">
      <alignment vertical="center" wrapText="1"/>
      <protection hidden="1"/>
    </xf>
    <xf numFmtId="167" fontId="2" fillId="0" borderId="2" xfId="1" applyNumberFormat="1" applyFont="1" applyBorder="1" applyAlignment="1" applyProtection="1">
      <alignment horizontal="right" vertical="center" wrapText="1"/>
      <protection hidden="1"/>
    </xf>
    <xf numFmtId="166" fontId="2" fillId="0" borderId="2" xfId="1" applyNumberFormat="1" applyFont="1" applyBorder="1" applyAlignment="1" applyProtection="1">
      <alignment vertical="center"/>
      <protection hidden="1"/>
    </xf>
    <xf numFmtId="165" fontId="2" fillId="0" borderId="2" xfId="1" applyNumberFormat="1" applyFont="1" applyBorder="1" applyAlignment="1" applyProtection="1">
      <alignment horizontal="right" vertical="center"/>
      <protection hidden="1"/>
    </xf>
    <xf numFmtId="165" fontId="2" fillId="0" borderId="2" xfId="1" applyNumberFormat="1" applyFont="1" applyBorder="1" applyAlignment="1" applyProtection="1">
      <alignment horizontal="center" vertical="center" wrapText="1"/>
      <protection hidden="1"/>
    </xf>
    <xf numFmtId="168" fontId="3" fillId="0" borderId="3" xfId="1" applyNumberFormat="1" applyFont="1" applyBorder="1" applyAlignment="1" applyProtection="1">
      <alignment vertical="center" wrapText="1"/>
      <protection hidden="1"/>
    </xf>
    <xf numFmtId="167" fontId="3" fillId="0" borderId="2" xfId="1" applyNumberFormat="1" applyFont="1" applyBorder="1" applyAlignment="1" applyProtection="1">
      <alignment horizontal="right" vertical="center" wrapText="1"/>
      <protection hidden="1"/>
    </xf>
    <xf numFmtId="166" fontId="3" fillId="0" borderId="2" xfId="1" applyNumberFormat="1" applyFont="1" applyBorder="1" applyAlignment="1" applyProtection="1">
      <alignment vertical="center"/>
      <protection hidden="1"/>
    </xf>
    <xf numFmtId="165" fontId="3" fillId="0" borderId="2" xfId="1" applyNumberFormat="1" applyFont="1" applyBorder="1" applyAlignment="1" applyProtection="1">
      <alignment horizontal="right" vertical="center"/>
      <protection hidden="1"/>
    </xf>
    <xf numFmtId="165" fontId="3" fillId="0" borderId="2" xfId="1" applyNumberFormat="1" applyFont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Border="1" applyProtection="1">
      <protection hidden="1"/>
    </xf>
    <xf numFmtId="49" fontId="3" fillId="0" borderId="3" xfId="1" applyNumberFormat="1" applyFont="1" applyBorder="1" applyAlignment="1" applyProtection="1">
      <alignment vertical="center" wrapText="1"/>
      <protection hidden="1"/>
    </xf>
    <xf numFmtId="164" fontId="3" fillId="0" borderId="1" xfId="1" applyNumberFormat="1" applyFont="1" applyBorder="1" applyAlignment="1" applyProtection="1">
      <alignment wrapText="1"/>
      <protection hidden="1"/>
    </xf>
    <xf numFmtId="49" fontId="6" fillId="0" borderId="3" xfId="1" applyNumberFormat="1" applyFont="1" applyBorder="1" applyAlignment="1" applyProtection="1">
      <alignment vertical="center" wrapText="1"/>
      <protection hidden="1"/>
    </xf>
    <xf numFmtId="164" fontId="2" fillId="0" borderId="1" xfId="1" applyNumberFormat="1" applyFont="1" applyBorder="1" applyProtection="1">
      <protection hidden="1"/>
    </xf>
    <xf numFmtId="49" fontId="2" fillId="0" borderId="3" xfId="1" applyNumberFormat="1" applyFont="1" applyBorder="1" applyAlignment="1" applyProtection="1">
      <alignment vertical="center" wrapText="1"/>
      <protection hidden="1"/>
    </xf>
    <xf numFmtId="164" fontId="3" fillId="0" borderId="1" xfId="1" applyNumberFormat="1" applyFont="1" applyBorder="1" applyProtection="1">
      <protection hidden="1"/>
    </xf>
    <xf numFmtId="0" fontId="2" fillId="0" borderId="8" xfId="1" applyFont="1" applyBorder="1" applyAlignment="1" applyProtection="1">
      <alignment horizontal="left" vertical="center"/>
      <protection hidden="1"/>
    </xf>
    <xf numFmtId="0" fontId="2" fillId="0" borderId="9" xfId="1" applyFont="1" applyBorder="1" applyAlignment="1" applyProtection="1">
      <alignment horizontal="center" vertical="center" wrapText="1"/>
      <protection hidden="1"/>
    </xf>
    <xf numFmtId="164" fontId="2" fillId="0" borderId="9" xfId="1" applyNumberFormat="1" applyFont="1" applyBorder="1" applyAlignment="1" applyProtection="1">
      <alignment horizontal="right" vertical="center"/>
      <protection hidden="1"/>
    </xf>
    <xf numFmtId="164" fontId="2" fillId="0" borderId="10" xfId="1" applyNumberFormat="1" applyFont="1" applyBorder="1" applyAlignment="1" applyProtection="1">
      <alignment horizontal="right" vertical="center"/>
      <protection hidden="1"/>
    </xf>
    <xf numFmtId="0" fontId="2" fillId="0" borderId="11" xfId="1" applyFont="1" applyBorder="1" applyAlignment="1" applyProtection="1">
      <alignment horizontal="center" vertical="center" wrapText="1"/>
      <protection hidden="1"/>
    </xf>
    <xf numFmtId="0" fontId="2" fillId="0" borderId="12" xfId="1" applyFont="1" applyBorder="1" applyAlignment="1" applyProtection="1">
      <alignment horizontal="center" vertical="center"/>
      <protection hidden="1"/>
    </xf>
    <xf numFmtId="0" fontId="2" fillId="0" borderId="13" xfId="1" applyFont="1" applyBorder="1" applyAlignment="1" applyProtection="1">
      <alignment horizontal="center" vertical="center" wrapText="1"/>
      <protection hidden="1"/>
    </xf>
    <xf numFmtId="0" fontId="2" fillId="0" borderId="7" xfId="1" applyFont="1" applyBorder="1" applyAlignment="1" applyProtection="1">
      <alignment horizontal="center" vertical="center" wrapText="1"/>
      <protection hidden="1"/>
    </xf>
    <xf numFmtId="0" fontId="2" fillId="0" borderId="14" xfId="1" applyFont="1" applyBorder="1" applyAlignment="1" applyProtection="1">
      <alignment horizontal="center" vertical="center" wrapText="1"/>
      <protection hidden="1"/>
    </xf>
    <xf numFmtId="0" fontId="2" fillId="0" borderId="7" xfId="1" applyFont="1" applyBorder="1" applyAlignment="1" applyProtection="1">
      <alignment horizontal="center" vertical="center"/>
      <protection hidden="1"/>
    </xf>
    <xf numFmtId="0" fontId="2" fillId="0" borderId="15" xfId="1" applyFont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right"/>
      <protection hidden="1"/>
    </xf>
    <xf numFmtId="0" fontId="3" fillId="0" borderId="0" xfId="2" applyFont="1" applyAlignment="1" applyProtection="1">
      <alignment horizontal="right"/>
      <protection hidden="1"/>
    </xf>
    <xf numFmtId="0" fontId="5" fillId="0" borderId="0" xfId="1" applyFont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 xr:uid="{00000000-0005-0000-0000-000001000000}"/>
    <cellStyle name="Обычный 2 19 2" xfId="3" xr:uid="{00000000-0005-0000-0000-000002000000}"/>
    <cellStyle name="Обычный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showGridLines="0" tabSelected="1" zoomScaleNormal="100" workbookViewId="0">
      <selection activeCell="A11" sqref="A11"/>
    </sheetView>
  </sheetViews>
  <sheetFormatPr defaultColWidth="9.140625" defaultRowHeight="15.75" x14ac:dyDescent="0.25"/>
  <cols>
    <col min="1" max="1" width="87.28515625" style="16" customWidth="1"/>
    <col min="2" max="2" width="19.140625" style="16" customWidth="1"/>
    <col min="3" max="3" width="6.42578125" style="16" hidden="1" customWidth="1"/>
    <col min="4" max="4" width="5.85546875" style="16" hidden="1" customWidth="1"/>
    <col min="5" max="5" width="5.7109375" style="16" hidden="1" customWidth="1"/>
    <col min="6" max="6" width="6.140625" style="16" customWidth="1"/>
    <col min="7" max="8" width="12.85546875" style="16" customWidth="1"/>
    <col min="9" max="9" width="14.7109375" style="16" customWidth="1"/>
    <col min="10" max="219" width="9.140625" style="16" customWidth="1"/>
    <col min="220" max="16384" width="9.140625" style="16"/>
  </cols>
  <sheetData>
    <row r="1" spans="1:9" x14ac:dyDescent="0.25">
      <c r="A1" s="1"/>
      <c r="B1" s="1" t="s">
        <v>14</v>
      </c>
      <c r="C1" s="1"/>
      <c r="D1" s="1"/>
      <c r="E1" s="1"/>
      <c r="F1" s="1"/>
      <c r="G1" s="46" t="s">
        <v>46</v>
      </c>
      <c r="H1" s="46"/>
      <c r="I1" s="46"/>
    </row>
    <row r="2" spans="1:9" x14ac:dyDescent="0.25">
      <c r="A2" s="1"/>
      <c r="B2" s="2"/>
      <c r="C2" s="2"/>
      <c r="D2" s="2"/>
      <c r="E2" s="2"/>
      <c r="F2" s="2"/>
      <c r="G2" s="2"/>
      <c r="H2" s="2"/>
      <c r="I2" s="4" t="s">
        <v>21</v>
      </c>
    </row>
    <row r="3" spans="1:9" ht="47.25" customHeight="1" x14ac:dyDescent="0.25">
      <c r="A3" s="47" t="s">
        <v>42</v>
      </c>
      <c r="B3" s="47"/>
      <c r="C3" s="47"/>
      <c r="D3" s="47"/>
      <c r="E3" s="47"/>
      <c r="F3" s="47"/>
      <c r="G3" s="47"/>
      <c r="H3" s="47"/>
      <c r="I3" s="47"/>
    </row>
    <row r="4" spans="1:9" ht="16.5" thickBot="1" x14ac:dyDescent="0.3">
      <c r="A4" s="3"/>
      <c r="B4" s="3"/>
      <c r="C4" s="3"/>
      <c r="D4" s="3"/>
      <c r="E4" s="1"/>
      <c r="F4" s="1"/>
      <c r="G4" s="1"/>
      <c r="H4" s="1"/>
      <c r="I4" s="45" t="s">
        <v>13</v>
      </c>
    </row>
    <row r="5" spans="1:9" ht="39" customHeight="1" thickBot="1" x14ac:dyDescent="0.3">
      <c r="A5" s="39" t="s">
        <v>12</v>
      </c>
      <c r="B5" s="41" t="s">
        <v>9</v>
      </c>
      <c r="C5" s="40" t="s">
        <v>11</v>
      </c>
      <c r="D5" s="38" t="s">
        <v>10</v>
      </c>
      <c r="E5" s="38" t="s">
        <v>8</v>
      </c>
      <c r="F5" s="42" t="s">
        <v>7</v>
      </c>
      <c r="G5" s="43" t="s">
        <v>43</v>
      </c>
      <c r="H5" s="44" t="s">
        <v>44</v>
      </c>
      <c r="I5" s="43" t="s">
        <v>45</v>
      </c>
    </row>
    <row r="6" spans="1:9" ht="21" customHeight="1" x14ac:dyDescent="0.25">
      <c r="A6" s="34" t="s">
        <v>19</v>
      </c>
      <c r="B6" s="35"/>
      <c r="C6" s="35"/>
      <c r="D6" s="35"/>
      <c r="E6" s="35"/>
      <c r="F6" s="35"/>
      <c r="G6" s="36">
        <f>G7</f>
        <v>10870.900000000001</v>
      </c>
      <c r="H6" s="36">
        <f t="shared" ref="H6:I8" si="0">H7</f>
        <v>0</v>
      </c>
      <c r="I6" s="37">
        <f t="shared" si="0"/>
        <v>0</v>
      </c>
    </row>
    <row r="7" spans="1:9" ht="26.45" customHeight="1" x14ac:dyDescent="0.25">
      <c r="A7" s="17" t="s">
        <v>15</v>
      </c>
      <c r="B7" s="18"/>
      <c r="C7" s="19" t="s">
        <v>0</v>
      </c>
      <c r="D7" s="19" t="s">
        <v>0</v>
      </c>
      <c r="E7" s="20" t="s">
        <v>0</v>
      </c>
      <c r="F7" s="21" t="s">
        <v>0</v>
      </c>
      <c r="G7" s="15">
        <f>G8</f>
        <v>10870.900000000001</v>
      </c>
      <c r="H7" s="15">
        <f t="shared" si="0"/>
        <v>0</v>
      </c>
      <c r="I7" s="31">
        <f t="shared" si="0"/>
        <v>0</v>
      </c>
    </row>
    <row r="8" spans="1:9" ht="33" customHeight="1" x14ac:dyDescent="0.25">
      <c r="A8" s="22" t="s">
        <v>36</v>
      </c>
      <c r="B8" s="13">
        <v>5200000000</v>
      </c>
      <c r="C8" s="6"/>
      <c r="D8" s="6"/>
      <c r="E8" s="6"/>
      <c r="F8" s="7">
        <v>241</v>
      </c>
      <c r="G8" s="15">
        <f>G9</f>
        <v>10870.900000000001</v>
      </c>
      <c r="H8" s="15">
        <f t="shared" si="0"/>
        <v>0</v>
      </c>
      <c r="I8" s="31">
        <f t="shared" si="0"/>
        <v>0</v>
      </c>
    </row>
    <row r="9" spans="1:9" ht="24" customHeight="1" x14ac:dyDescent="0.25">
      <c r="A9" s="22" t="s">
        <v>6</v>
      </c>
      <c r="B9" s="23" t="s">
        <v>24</v>
      </c>
      <c r="C9" s="24" t="s">
        <v>0</v>
      </c>
      <c r="D9" s="24" t="s">
        <v>0</v>
      </c>
      <c r="E9" s="25" t="s">
        <v>0</v>
      </c>
      <c r="F9" s="26"/>
      <c r="G9" s="27">
        <f>G10+G11+G12</f>
        <v>10870.900000000001</v>
      </c>
      <c r="H9" s="27">
        <f t="shared" ref="H9:I9" si="1">H10+H11+H12</f>
        <v>0</v>
      </c>
      <c r="I9" s="33">
        <f t="shared" si="1"/>
        <v>0</v>
      </c>
    </row>
    <row r="10" spans="1:9" ht="24" customHeight="1" x14ac:dyDescent="0.25">
      <c r="A10" s="28" t="s">
        <v>41</v>
      </c>
      <c r="B10" s="23" t="s">
        <v>23</v>
      </c>
      <c r="C10" s="24"/>
      <c r="D10" s="24"/>
      <c r="E10" s="25"/>
      <c r="F10" s="26"/>
      <c r="G10" s="27">
        <v>4154.8</v>
      </c>
      <c r="H10" s="27">
        <v>0</v>
      </c>
      <c r="I10" s="33">
        <v>0</v>
      </c>
    </row>
    <row r="11" spans="1:9" ht="21.6" customHeight="1" x14ac:dyDescent="0.25">
      <c r="A11" s="28" t="s">
        <v>18</v>
      </c>
      <c r="B11" s="23" t="s">
        <v>23</v>
      </c>
      <c r="C11" s="24"/>
      <c r="D11" s="24"/>
      <c r="E11" s="25"/>
      <c r="F11" s="26"/>
      <c r="G11" s="27">
        <v>6498.6</v>
      </c>
      <c r="H11" s="27">
        <v>0</v>
      </c>
      <c r="I11" s="29">
        <v>0</v>
      </c>
    </row>
    <row r="12" spans="1:9" ht="21.6" customHeight="1" x14ac:dyDescent="0.25">
      <c r="A12" s="28" t="s">
        <v>17</v>
      </c>
      <c r="B12" s="23" t="s">
        <v>23</v>
      </c>
      <c r="C12" s="24"/>
      <c r="D12" s="24"/>
      <c r="E12" s="25"/>
      <c r="F12" s="26"/>
      <c r="G12" s="27">
        <v>217.5</v>
      </c>
      <c r="H12" s="27">
        <v>0</v>
      </c>
      <c r="I12" s="29">
        <v>0</v>
      </c>
    </row>
    <row r="13" spans="1:9" ht="21.6" customHeight="1" x14ac:dyDescent="0.25">
      <c r="A13" s="8" t="s">
        <v>31</v>
      </c>
      <c r="B13" s="18"/>
      <c r="C13" s="19"/>
      <c r="D13" s="19"/>
      <c r="E13" s="20"/>
      <c r="F13" s="21"/>
      <c r="G13" s="15">
        <f>G14</f>
        <v>326.7</v>
      </c>
      <c r="H13" s="15">
        <f t="shared" ref="H13:I15" si="2">H14</f>
        <v>341.6</v>
      </c>
      <c r="I13" s="31">
        <f t="shared" si="2"/>
        <v>0</v>
      </c>
    </row>
    <row r="14" spans="1:9" ht="21.6" customHeight="1" x14ac:dyDescent="0.25">
      <c r="A14" s="30" t="s">
        <v>25</v>
      </c>
      <c r="B14" s="18"/>
      <c r="C14" s="19"/>
      <c r="D14" s="19"/>
      <c r="E14" s="20"/>
      <c r="F14" s="21"/>
      <c r="G14" s="15">
        <f>G15</f>
        <v>326.7</v>
      </c>
      <c r="H14" s="15">
        <f t="shared" si="2"/>
        <v>341.6</v>
      </c>
      <c r="I14" s="31">
        <f t="shared" si="2"/>
        <v>0</v>
      </c>
    </row>
    <row r="15" spans="1:9" ht="33" customHeight="1" x14ac:dyDescent="0.25">
      <c r="A15" s="22" t="s">
        <v>38</v>
      </c>
      <c r="B15" s="13">
        <v>5200000000</v>
      </c>
      <c r="C15" s="6"/>
      <c r="D15" s="6"/>
      <c r="E15" s="6"/>
      <c r="F15" s="7">
        <v>241</v>
      </c>
      <c r="G15" s="15">
        <f>G16</f>
        <v>326.7</v>
      </c>
      <c r="H15" s="15">
        <f t="shared" si="2"/>
        <v>341.6</v>
      </c>
      <c r="I15" s="31">
        <f t="shared" si="2"/>
        <v>0</v>
      </c>
    </row>
    <row r="16" spans="1:9" ht="24" customHeight="1" x14ac:dyDescent="0.25">
      <c r="A16" s="22" t="s">
        <v>6</v>
      </c>
      <c r="B16" s="23" t="s">
        <v>26</v>
      </c>
      <c r="C16" s="24" t="s">
        <v>0</v>
      </c>
      <c r="D16" s="24" t="s">
        <v>0</v>
      </c>
      <c r="E16" s="25" t="s">
        <v>0</v>
      </c>
      <c r="F16" s="26"/>
      <c r="G16" s="27">
        <f>G18+G19+G17</f>
        <v>326.7</v>
      </c>
      <c r="H16" s="27">
        <f t="shared" ref="H16:I16" si="3">H18+H19+H17</f>
        <v>341.6</v>
      </c>
      <c r="I16" s="33">
        <f t="shared" si="3"/>
        <v>0</v>
      </c>
    </row>
    <row r="17" spans="1:9" ht="24" customHeight="1" x14ac:dyDescent="0.25">
      <c r="A17" s="28" t="s">
        <v>41</v>
      </c>
      <c r="B17" s="23" t="s">
        <v>27</v>
      </c>
      <c r="C17" s="24"/>
      <c r="D17" s="24"/>
      <c r="E17" s="25"/>
      <c r="F17" s="26"/>
      <c r="G17" s="27">
        <v>139.6</v>
      </c>
      <c r="H17" s="27">
        <v>146</v>
      </c>
      <c r="I17" s="29">
        <v>0</v>
      </c>
    </row>
    <row r="18" spans="1:9" ht="21.6" customHeight="1" x14ac:dyDescent="0.25">
      <c r="A18" s="28" t="s">
        <v>18</v>
      </c>
      <c r="B18" s="23" t="s">
        <v>27</v>
      </c>
      <c r="C18" s="24"/>
      <c r="D18" s="24"/>
      <c r="E18" s="25"/>
      <c r="F18" s="26"/>
      <c r="G18" s="27">
        <v>170.7</v>
      </c>
      <c r="H18" s="27">
        <v>178.5</v>
      </c>
      <c r="I18" s="29">
        <v>0</v>
      </c>
    </row>
    <row r="19" spans="1:9" ht="21.6" customHeight="1" x14ac:dyDescent="0.25">
      <c r="A19" s="28" t="s">
        <v>17</v>
      </c>
      <c r="B19" s="23" t="s">
        <v>27</v>
      </c>
      <c r="C19" s="24"/>
      <c r="D19" s="24"/>
      <c r="E19" s="25"/>
      <c r="F19" s="26"/>
      <c r="G19" s="27">
        <v>16.399999999999999</v>
      </c>
      <c r="H19" s="27">
        <v>17.100000000000001</v>
      </c>
      <c r="I19" s="29">
        <v>0</v>
      </c>
    </row>
    <row r="20" spans="1:9" ht="46.15" customHeight="1" x14ac:dyDescent="0.25">
      <c r="A20" s="32" t="s">
        <v>22</v>
      </c>
      <c r="B20" s="23"/>
      <c r="C20" s="24"/>
      <c r="D20" s="24"/>
      <c r="E20" s="25"/>
      <c r="F20" s="26"/>
      <c r="G20" s="15">
        <f>G21+G28</f>
        <v>2737.38</v>
      </c>
      <c r="H20" s="15">
        <f t="shared" ref="H20:I20" si="4">H21+H28</f>
        <v>2737.38</v>
      </c>
      <c r="I20" s="31">
        <f t="shared" si="4"/>
        <v>2737.38</v>
      </c>
    </row>
    <row r="21" spans="1:9" ht="36.6" customHeight="1" x14ac:dyDescent="0.25">
      <c r="A21" s="17" t="s">
        <v>35</v>
      </c>
      <c r="B21" s="18"/>
      <c r="C21" s="19" t="s">
        <v>0</v>
      </c>
      <c r="D21" s="19" t="s">
        <v>0</v>
      </c>
      <c r="E21" s="20" t="s">
        <v>0</v>
      </c>
      <c r="F21" s="26"/>
      <c r="G21" s="15">
        <f>G22</f>
        <v>280.74</v>
      </c>
      <c r="H21" s="15">
        <f t="shared" ref="H21:I22" si="5">H22</f>
        <v>280.74</v>
      </c>
      <c r="I21" s="31">
        <f t="shared" si="5"/>
        <v>280.74</v>
      </c>
    </row>
    <row r="22" spans="1:9" ht="37.5" customHeight="1" x14ac:dyDescent="0.25">
      <c r="A22" s="22" t="s">
        <v>37</v>
      </c>
      <c r="B22" s="23" t="s">
        <v>5</v>
      </c>
      <c r="C22" s="24" t="s">
        <v>0</v>
      </c>
      <c r="D22" s="24" t="s">
        <v>0</v>
      </c>
      <c r="E22" s="25" t="s">
        <v>0</v>
      </c>
      <c r="F22" s="26">
        <v>40</v>
      </c>
      <c r="G22" s="27">
        <f>G23</f>
        <v>280.74</v>
      </c>
      <c r="H22" s="27">
        <f t="shared" si="5"/>
        <v>280.74</v>
      </c>
      <c r="I22" s="33">
        <f t="shared" si="5"/>
        <v>280.74</v>
      </c>
    </row>
    <row r="23" spans="1:9" x14ac:dyDescent="0.25">
      <c r="A23" s="22" t="s">
        <v>4</v>
      </c>
      <c r="B23" s="23" t="s">
        <v>28</v>
      </c>
      <c r="C23" s="24" t="s">
        <v>0</v>
      </c>
      <c r="D23" s="24" t="s">
        <v>0</v>
      </c>
      <c r="E23" s="25" t="s">
        <v>0</v>
      </c>
      <c r="F23" s="26" t="s">
        <v>0</v>
      </c>
      <c r="G23" s="27">
        <f>G24+G25+G26</f>
        <v>280.74</v>
      </c>
      <c r="H23" s="27">
        <f t="shared" ref="H23:I23" si="6">H24+H25+H26</f>
        <v>280.74</v>
      </c>
      <c r="I23" s="33">
        <f t="shared" si="6"/>
        <v>280.74</v>
      </c>
    </row>
    <row r="24" spans="1:9" x14ac:dyDescent="0.25">
      <c r="A24" s="28" t="s">
        <v>41</v>
      </c>
      <c r="B24" s="23" t="s">
        <v>30</v>
      </c>
      <c r="C24" s="24"/>
      <c r="D24" s="24"/>
      <c r="E24" s="25"/>
      <c r="F24" s="26"/>
      <c r="G24" s="27">
        <v>0</v>
      </c>
      <c r="H24" s="27">
        <v>0</v>
      </c>
      <c r="I24" s="33">
        <v>0</v>
      </c>
    </row>
    <row r="25" spans="1:9" x14ac:dyDescent="0.25">
      <c r="A25" s="28" t="s">
        <v>18</v>
      </c>
      <c r="B25" s="23" t="s">
        <v>30</v>
      </c>
      <c r="C25" s="24" t="s">
        <v>0</v>
      </c>
      <c r="D25" s="24" t="s">
        <v>0</v>
      </c>
      <c r="E25" s="25" t="s">
        <v>0</v>
      </c>
      <c r="F25" s="26" t="s">
        <v>0</v>
      </c>
      <c r="G25" s="27">
        <v>266.7</v>
      </c>
      <c r="H25" s="27">
        <v>266.7</v>
      </c>
      <c r="I25" s="33">
        <v>266.7</v>
      </c>
    </row>
    <row r="26" spans="1:9" ht="20.25" customHeight="1" x14ac:dyDescent="0.25">
      <c r="A26" s="28" t="s">
        <v>17</v>
      </c>
      <c r="B26" s="23" t="s">
        <v>29</v>
      </c>
      <c r="C26" s="24"/>
      <c r="D26" s="24"/>
      <c r="E26" s="25"/>
      <c r="F26" s="26"/>
      <c r="G26" s="27">
        <v>14.04</v>
      </c>
      <c r="H26" s="27">
        <v>14.04</v>
      </c>
      <c r="I26" s="29">
        <v>14.04</v>
      </c>
    </row>
    <row r="27" spans="1:9" ht="36.75" customHeight="1" x14ac:dyDescent="0.25">
      <c r="A27" s="30" t="s">
        <v>32</v>
      </c>
      <c r="B27" s="23"/>
      <c r="C27" s="24"/>
      <c r="D27" s="24"/>
      <c r="E27" s="25"/>
      <c r="F27" s="26"/>
      <c r="G27" s="15">
        <f>G28</f>
        <v>2456.6400000000003</v>
      </c>
      <c r="H27" s="15">
        <f t="shared" ref="H27:I27" si="7">H28</f>
        <v>2456.6400000000003</v>
      </c>
      <c r="I27" s="31">
        <f t="shared" si="7"/>
        <v>2456.6400000000003</v>
      </c>
    </row>
    <row r="28" spans="1:9" ht="37.5" customHeight="1" x14ac:dyDescent="0.25">
      <c r="A28" s="22" t="s">
        <v>37</v>
      </c>
      <c r="B28" s="23" t="s">
        <v>5</v>
      </c>
      <c r="C28" s="24" t="s">
        <v>0</v>
      </c>
      <c r="D28" s="24" t="s">
        <v>0</v>
      </c>
      <c r="E28" s="25" t="s">
        <v>0</v>
      </c>
      <c r="F28" s="26">
        <v>40</v>
      </c>
      <c r="G28" s="27">
        <f>G29</f>
        <v>2456.6400000000003</v>
      </c>
      <c r="H28" s="27">
        <f t="shared" ref="H28:I28" si="8">H29</f>
        <v>2456.6400000000003</v>
      </c>
      <c r="I28" s="33">
        <f t="shared" si="8"/>
        <v>2456.6400000000003</v>
      </c>
    </row>
    <row r="29" spans="1:9" x14ac:dyDescent="0.25">
      <c r="A29" s="22" t="s">
        <v>4</v>
      </c>
      <c r="B29" s="23" t="s">
        <v>33</v>
      </c>
      <c r="C29" s="24" t="s">
        <v>0</v>
      </c>
      <c r="D29" s="24" t="s">
        <v>0</v>
      </c>
      <c r="E29" s="25" t="s">
        <v>0</v>
      </c>
      <c r="F29" s="26" t="s">
        <v>0</v>
      </c>
      <c r="G29" s="27">
        <f>G30+G31+G32</f>
        <v>2456.6400000000003</v>
      </c>
      <c r="H29" s="27">
        <f t="shared" ref="H29:I29" si="9">H30+H31+H32</f>
        <v>2456.6400000000003</v>
      </c>
      <c r="I29" s="33">
        <f t="shared" si="9"/>
        <v>2456.6400000000003</v>
      </c>
    </row>
    <row r="30" spans="1:9" x14ac:dyDescent="0.25">
      <c r="A30" s="28" t="s">
        <v>41</v>
      </c>
      <c r="B30" s="23" t="s">
        <v>34</v>
      </c>
      <c r="C30" s="24"/>
      <c r="D30" s="24"/>
      <c r="E30" s="25"/>
      <c r="F30" s="26"/>
      <c r="G30" s="27">
        <v>0</v>
      </c>
      <c r="H30" s="27">
        <v>0</v>
      </c>
      <c r="I30" s="33">
        <v>0</v>
      </c>
    </row>
    <row r="31" spans="1:9" x14ac:dyDescent="0.25">
      <c r="A31" s="28" t="s">
        <v>18</v>
      </c>
      <c r="B31" s="23" t="s">
        <v>34</v>
      </c>
      <c r="C31" s="24" t="s">
        <v>0</v>
      </c>
      <c r="D31" s="24" t="s">
        <v>0</v>
      </c>
      <c r="E31" s="25" t="s">
        <v>0</v>
      </c>
      <c r="F31" s="26" t="s">
        <v>0</v>
      </c>
      <c r="G31" s="27">
        <v>2333.8000000000002</v>
      </c>
      <c r="H31" s="27">
        <v>2333.8000000000002</v>
      </c>
      <c r="I31" s="33">
        <v>2333.8000000000002</v>
      </c>
    </row>
    <row r="32" spans="1:9" ht="27" customHeight="1" x14ac:dyDescent="0.25">
      <c r="A32" s="28" t="s">
        <v>17</v>
      </c>
      <c r="B32" s="23" t="s">
        <v>29</v>
      </c>
      <c r="C32" s="24"/>
      <c r="D32" s="24"/>
      <c r="E32" s="25"/>
      <c r="F32" s="26"/>
      <c r="G32" s="27">
        <v>122.84</v>
      </c>
      <c r="H32" s="27">
        <v>122.84</v>
      </c>
      <c r="I32" s="29">
        <v>122.84</v>
      </c>
    </row>
    <row r="33" spans="1:9" ht="24.6" customHeight="1" x14ac:dyDescent="0.25">
      <c r="A33" s="32" t="s">
        <v>20</v>
      </c>
      <c r="B33" s="23"/>
      <c r="C33" s="24"/>
      <c r="D33" s="24"/>
      <c r="E33" s="25"/>
      <c r="F33" s="26"/>
      <c r="G33" s="15">
        <f>G34</f>
        <v>12366.800000000001</v>
      </c>
      <c r="H33" s="15">
        <f t="shared" ref="H33:I33" si="10">H34</f>
        <v>13779.7</v>
      </c>
      <c r="I33" s="31">
        <f t="shared" si="10"/>
        <v>13859.6</v>
      </c>
    </row>
    <row r="34" spans="1:9" ht="26.45" customHeight="1" x14ac:dyDescent="0.25">
      <c r="A34" s="17" t="s">
        <v>16</v>
      </c>
      <c r="B34" s="18"/>
      <c r="C34" s="19"/>
      <c r="D34" s="19"/>
      <c r="E34" s="20"/>
      <c r="F34" s="21"/>
      <c r="G34" s="15">
        <f>G35</f>
        <v>12366.800000000001</v>
      </c>
      <c r="H34" s="15">
        <f t="shared" ref="H34:I35" si="11">H35</f>
        <v>13779.7</v>
      </c>
      <c r="I34" s="31">
        <f t="shared" si="11"/>
        <v>13859.6</v>
      </c>
    </row>
    <row r="35" spans="1:9" ht="37.9" customHeight="1" x14ac:dyDescent="0.25">
      <c r="A35" s="22" t="s">
        <v>39</v>
      </c>
      <c r="B35" s="23" t="s">
        <v>3</v>
      </c>
      <c r="C35" s="24" t="s">
        <v>0</v>
      </c>
      <c r="D35" s="24" t="s">
        <v>0</v>
      </c>
      <c r="E35" s="25" t="s">
        <v>0</v>
      </c>
      <c r="F35" s="26">
        <v>40</v>
      </c>
      <c r="G35" s="27">
        <f>G36</f>
        <v>12366.800000000001</v>
      </c>
      <c r="H35" s="27">
        <f t="shared" si="11"/>
        <v>13779.7</v>
      </c>
      <c r="I35" s="33">
        <f t="shared" si="11"/>
        <v>13859.6</v>
      </c>
    </row>
    <row r="36" spans="1:9" ht="20.45" customHeight="1" x14ac:dyDescent="0.25">
      <c r="A36" s="22" t="s">
        <v>40</v>
      </c>
      <c r="B36" s="23" t="s">
        <v>2</v>
      </c>
      <c r="C36" s="24" t="s">
        <v>0</v>
      </c>
      <c r="D36" s="24" t="s">
        <v>0</v>
      </c>
      <c r="E36" s="25" t="s">
        <v>0</v>
      </c>
      <c r="F36" s="26" t="s">
        <v>0</v>
      </c>
      <c r="G36" s="27">
        <f>G37+G38+G39</f>
        <v>12366.800000000001</v>
      </c>
      <c r="H36" s="27">
        <f t="shared" ref="H36:I36" si="12">H37+H38+H39</f>
        <v>13779.7</v>
      </c>
      <c r="I36" s="33">
        <f t="shared" si="12"/>
        <v>13859.6</v>
      </c>
    </row>
    <row r="37" spans="1:9" ht="20.45" customHeight="1" x14ac:dyDescent="0.25">
      <c r="A37" s="28" t="s">
        <v>41</v>
      </c>
      <c r="B37" s="23" t="s">
        <v>2</v>
      </c>
      <c r="C37" s="24"/>
      <c r="D37" s="24"/>
      <c r="E37" s="25"/>
      <c r="F37" s="26"/>
      <c r="G37" s="27">
        <v>0</v>
      </c>
      <c r="H37" s="27">
        <v>0</v>
      </c>
      <c r="I37" s="33">
        <v>0</v>
      </c>
    </row>
    <row r="38" spans="1:9" x14ac:dyDescent="0.25">
      <c r="A38" s="28" t="s">
        <v>18</v>
      </c>
      <c r="B38" s="23" t="s">
        <v>2</v>
      </c>
      <c r="C38" s="24"/>
      <c r="D38" s="24"/>
      <c r="E38" s="25"/>
      <c r="F38" s="26"/>
      <c r="G38" s="27">
        <v>11130.1</v>
      </c>
      <c r="H38" s="27">
        <v>12401.7</v>
      </c>
      <c r="I38" s="29">
        <v>12473.6</v>
      </c>
    </row>
    <row r="39" spans="1:9" ht="21.6" customHeight="1" x14ac:dyDescent="0.25">
      <c r="A39" s="28" t="s">
        <v>17</v>
      </c>
      <c r="B39" s="23" t="s">
        <v>2</v>
      </c>
      <c r="C39" s="24"/>
      <c r="D39" s="24"/>
      <c r="E39" s="25"/>
      <c r="F39" s="26"/>
      <c r="G39" s="27">
        <v>1236.7</v>
      </c>
      <c r="H39" s="27">
        <v>1378</v>
      </c>
      <c r="I39" s="29">
        <v>1386</v>
      </c>
    </row>
    <row r="40" spans="1:9" ht="16.5" thickBot="1" x14ac:dyDescent="0.3">
      <c r="A40" s="9" t="s">
        <v>1</v>
      </c>
      <c r="B40" s="14"/>
      <c r="C40" s="10"/>
      <c r="D40" s="10"/>
      <c r="E40" s="10"/>
      <c r="F40" s="10"/>
      <c r="G40" s="11">
        <f>G33+G20+G13+G6</f>
        <v>26301.780000000002</v>
      </c>
      <c r="H40" s="11">
        <f>H7+H15+H21+H34+H27</f>
        <v>16858.68</v>
      </c>
      <c r="I40" s="12">
        <f>I7+I15+I21+I34+I27</f>
        <v>16596.98</v>
      </c>
    </row>
    <row r="41" spans="1:9" x14ac:dyDescent="0.25">
      <c r="A41" s="1"/>
      <c r="B41" s="1"/>
      <c r="C41" s="1"/>
      <c r="D41" s="1"/>
      <c r="E41" s="1"/>
      <c r="F41" s="1"/>
      <c r="G41" s="5"/>
      <c r="H41" s="5"/>
      <c r="I41" s="5"/>
    </row>
  </sheetData>
  <mergeCells count="2">
    <mergeCell ref="G1:I1"/>
    <mergeCell ref="A3:I3"/>
  </mergeCells>
  <phoneticPr fontId="7" type="noConversion"/>
  <pageMargins left="0.78740157480314965" right="0.39370078740157483" top="0.78740157480314965" bottom="0.78740157480314965" header="0.31496062992125984" footer="0.31496062992125984"/>
  <pageSetup paperSize="9" scale="87" firstPageNumber="541" fitToHeight="0" orientation="landscape" useFirstPageNumber="1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Шведова Л.В.</dc:creator>
  <cp:lastModifiedBy>Абдуллина С.Ч.</cp:lastModifiedBy>
  <cp:lastPrinted>2022-11-03T09:10:31Z</cp:lastPrinted>
  <dcterms:created xsi:type="dcterms:W3CDTF">2019-10-26T07:57:57Z</dcterms:created>
  <dcterms:modified xsi:type="dcterms:W3CDTF">2022-11-03T09:10:38Z</dcterms:modified>
</cp:coreProperties>
</file>