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6DF7220A-2D95-47D7-BB5F-C42E7C8E4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б" sheetId="3" r:id="rId1"/>
  </sheets>
  <definedNames>
    <definedName name="_xlnm.Print_Titles" localSheetId="0">'1б'!$5:$6</definedName>
    <definedName name="_xlnm.Print_Area" localSheetId="0">'1б'!$A$1:$H$36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3" l="1"/>
  <c r="H12" i="3"/>
  <c r="G7" i="3"/>
  <c r="C27" i="3" l="1"/>
  <c r="C29" i="3" s="1"/>
  <c r="G27" i="3" l="1"/>
  <c r="G29" i="3" s="1"/>
  <c r="D26" i="3"/>
  <c r="E26" i="3" s="1"/>
  <c r="D28" i="3"/>
  <c r="E28" i="3" s="1"/>
  <c r="H27" i="3" l="1"/>
  <c r="H29" i="3" s="1"/>
  <c r="E32" i="3"/>
  <c r="E36" i="3" s="1"/>
  <c r="D9" i="3" l="1"/>
  <c r="D24" i="3" l="1"/>
  <c r="E24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D15" i="3"/>
  <c r="E15" i="3" s="1"/>
  <c r="D14" i="3"/>
  <c r="E14" i="3" s="1"/>
  <c r="D13" i="3"/>
  <c r="D12" i="3"/>
  <c r="E12" i="3" s="1"/>
  <c r="D11" i="3"/>
  <c r="E11" i="3" s="1"/>
  <c r="D10" i="3"/>
  <c r="E10" i="3" s="1"/>
  <c r="E9" i="3"/>
  <c r="D8" i="3"/>
  <c r="E8" i="3" s="1"/>
  <c r="D7" i="3"/>
  <c r="E7" i="3" l="1"/>
  <c r="E13" i="3"/>
  <c r="D23" i="3"/>
  <c r="E23" i="3" s="1"/>
  <c r="E16" i="3"/>
  <c r="D25" i="3"/>
  <c r="E25" i="3" s="1"/>
  <c r="D27" i="3" l="1"/>
  <c r="D29" i="3" s="1"/>
  <c r="E27" i="3"/>
  <c r="E29" i="3" s="1"/>
</calcChain>
</file>

<file path=xl/sharedStrings.xml><?xml version="1.0" encoding="utf-8"?>
<sst xmlns="http://schemas.openxmlformats.org/spreadsheetml/2006/main" count="65" uniqueCount="65">
  <si>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</si>
  <si>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</si>
  <si>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</si>
  <si>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</si>
  <si>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</si>
  <si>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</si>
  <si>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</si>
  <si>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Примечание:</t>
  </si>
  <si>
    <t>тыс. рублей</t>
  </si>
  <si>
    <t>ВСЕГО</t>
  </si>
  <si>
    <t>I.Межбюджетные трансферты, в т.ч.:</t>
  </si>
  <si>
    <t>1.Субвенции бюджета муниципального образования</t>
  </si>
  <si>
    <t xml:space="preserve">2.Субсидии бюджета муниципального образования </t>
  </si>
  <si>
    <t>3.Иные межбюджетные трансферты</t>
  </si>
  <si>
    <t>Муниципальная программа "Развитие образования в городе Радужный"</t>
  </si>
  <si>
    <t>51.0.00.00000</t>
  </si>
  <si>
    <t>Муниципальная программа "Развитие культуры,спорта и молодежной политики в городе Радужный"</t>
  </si>
  <si>
    <t>52.0.00.00000</t>
  </si>
  <si>
    <t>Муниципальная программа "Доступная среда в городе Радужный"</t>
  </si>
  <si>
    <t>53.0.00.00000</t>
  </si>
  <si>
    <t xml:space="preserve">Муниципальная программа "Развитие муниципальной службы в администрации города Радужный </t>
  </si>
  <si>
    <t>56.0.00.00000</t>
  </si>
  <si>
    <t>Муниципальная программа "Обеспечение доступным и комфортным жильем жителей города Радужный"</t>
  </si>
  <si>
    <t>57.0.00.00000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</si>
  <si>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</si>
  <si>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58.0.00.00000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</si>
  <si>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</si>
  <si>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59.0.00.00000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</si>
  <si>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</t>
  </si>
  <si>
    <t>60.0.00.00000</t>
  </si>
  <si>
    <t>Муниципальная программа "Обеспечение экологической безопасности города Радужный"</t>
  </si>
  <si>
    <t>61.0.00.00000</t>
  </si>
  <si>
    <t>Муниципальная программа "Развитие малого и среднего предпринимательства в городе Радужный"</t>
  </si>
  <si>
    <t>62.0.00.00000</t>
  </si>
  <si>
    <t>Муниципальная программа "Развитие транспортной системы города Радужный"</t>
  </si>
  <si>
    <t>64.0.00.00000</t>
  </si>
  <si>
    <t xml:space="preserve"> Муниципальная программа "Управление муниципальными финансами  города Радужный</t>
  </si>
  <si>
    <t>65.0.00.00000</t>
  </si>
  <si>
    <t>Муниципальная программа "Развитие гражданского общества города Радужный"</t>
  </si>
  <si>
    <t>66.0.00.00000</t>
  </si>
  <si>
    <t>Муниципальная программа "Управление муниципальным имуществом города Радужный "</t>
  </si>
  <si>
    <t>67.0.00.00000</t>
  </si>
  <si>
    <t>Муниципальная программа "Укрепление  межнационального и межконфессионального согласия, профилактика экстремизма в городе Радужный</t>
  </si>
  <si>
    <t>68.0.00.00000</t>
  </si>
  <si>
    <t>Муниципальная программа "Организация отдыха, оздоровления, занятости детей, подростков и молодежи города Радужный"</t>
  </si>
  <si>
    <t>69.0.00.00000</t>
  </si>
  <si>
    <t>Муниципальная программа "Содействие занятости населения города Радужный"</t>
  </si>
  <si>
    <t>70.0.00.00000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</si>
  <si>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</si>
  <si>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71.0.00.00000</t>
  </si>
  <si>
    <t>Муниципальная программа "Формирование современной городской среды в городе Радужный"</t>
  </si>
  <si>
    <t>75.0.00.00000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</si>
  <si>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</si>
  <si>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76.0.00.00000</t>
  </si>
  <si>
    <t>Итого по муниципальным программам</t>
  </si>
  <si>
    <t xml:space="preserve">Непрограммные расходы </t>
  </si>
  <si>
    <t>90.0.00.00000</t>
  </si>
  <si>
    <t>ВСЕГО:</t>
  </si>
  <si>
    <t>Приложение № 1б к пояснительной записке по расходам</t>
  </si>
  <si>
    <t>Утвержденный бюджет на 2024 год (решение Думы от 10.12.2021 №118)</t>
  </si>
  <si>
    <t>Уточненный бюджет на 2024 год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</si>
  <si>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(средства федерального бюджета) - 1 874,80 тыс.рублей</t>
    </r>
  </si>
  <si>
    <t>Распределение расходов по муниципальным программам и непрограммным направлениям деятельности бюджета города Радужный на 2024 год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</si>
  <si>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Осуществление  перевозок пассажиров и багажа автомобильным транспортом по маршрутам регулярных перевозок по регулируемым тарифам на территории города Радужный + 549,30 тыс.рублей (перераспределено с муниципальной программы "Развитие жилищно-коммунального комплекса и повышение энергетической эффективности в городе Радужный")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</si>
  <si>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Субсидия на возмещение затрат на погребение (захоронение) безродных - 3 200,00 тыс.рублей, из них перераспределено на: а) содержание мест захоронений (кладбища) + 2 618,30 тыс.рублей;  б) расходы на обеспечение деятельности казенных учреждений + 32,4 тыс.рублей; в) на муниципальную программу "Развитие транспортной системы города Радужный" - 549,30 тыс.рублей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</si>
</sst>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4">
    <xf numFmtId="0" fontId="0" fillId="0" borderId="0" xfId="0"/>
    <xf numFmtId="165" fontId="3" fillId="0" borderId="0" xfId="1" applyNumberFormat="1" applyFont="1" applyFill="1"/>
    <xf numFmtId="4" fontId="3" fillId="0" borderId="0" xfId="1" applyNumberFormat="1" applyFont="1" applyFill="1"/>
    <xf numFmtId="0" fontId="3" fillId="0" borderId="0" xfId="1" applyFont="1" applyFill="1"/>
    <xf numFmtId="0" fontId="3" fillId="0" borderId="0" xfId="1" applyNumberFormat="1" applyFont="1" applyFill="1"/>
    <xf numFmtId="4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4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/>
    <xf numFmtId="0" fontId="7" fillId="0" borderId="0" xfId="1" applyNumberFormat="1" applyFont="1" applyFill="1" applyBorder="1" applyAlignment="1"/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 applyProtection="1">
      <alignment horizontal="right" wrapText="1"/>
      <protection hidden="1"/>
    </xf>
    <xf numFmtId="4" fontId="5" fillId="0" borderId="0" xfId="1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wrapText="1"/>
    </xf>
    <xf numFmtId="49" fontId="9" fillId="0" borderId="0" xfId="3" applyNumberFormat="1" applyFont="1" applyFill="1" applyBorder="1" applyAlignment="1">
      <alignment wrapText="1"/>
    </xf>
    <xf numFmtId="49" fontId="9" fillId="0" borderId="0" xfId="1" applyNumberFormat="1" applyFont="1" applyFill="1" applyBorder="1"/>
    <xf numFmtId="49" fontId="5" fillId="0" borderId="0" xfId="3" applyNumberFormat="1" applyFont="1" applyFill="1" applyBorder="1" applyAlignment="1"/>
    <xf numFmtId="49" fontId="5" fillId="0" borderId="0" xfId="1" applyNumberFormat="1" applyFont="1" applyFill="1" applyBorder="1"/>
    <xf numFmtId="49" fontId="9" fillId="0" borderId="0" xfId="1" applyNumberFormat="1" applyFont="1" applyFill="1" applyBorder="1" applyAlignment="1"/>
    <xf numFmtId="4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horizontal="center" wrapText="1"/>
      <protection hidden="1"/>
    </xf>
    <xf numFmtId="165" fontId="5" fillId="0" borderId="0" xfId="1" applyNumberFormat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165" fontId="3" fillId="0" borderId="0" xfId="1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Alignment="1" applyProtection="1">
      <alignment horizontal="right"/>
      <protection hidden="1"/>
    </xf>
    <xf numFmtId="1" fontId="5" fillId="0" borderId="14" xfId="1" applyNumberFormat="1" applyFont="1" applyFill="1" applyBorder="1" applyAlignment="1" applyProtection="1">
      <alignment horizontal="centerContinuous"/>
      <protection hidden="1"/>
    </xf>
    <xf numFmtId="3" fontId="5" fillId="0" borderId="14" xfId="1" applyNumberFormat="1" applyFont="1" applyFill="1" applyBorder="1" applyAlignment="1" applyProtection="1">
      <alignment horizontal="centerContinuous"/>
      <protection hidden="1"/>
    </xf>
    <xf numFmtId="3" fontId="5" fillId="0" borderId="15" xfId="1" applyNumberFormat="1" applyFont="1" applyFill="1" applyBorder="1" applyAlignment="1" applyProtection="1">
      <alignment horizontal="centerContinuous"/>
      <protection hidden="1"/>
    </xf>
    <xf numFmtId="4" fontId="5" fillId="0" borderId="14" xfId="1" applyNumberFormat="1" applyFont="1" applyFill="1" applyBorder="1" applyAlignment="1" applyProtection="1">
      <alignment horizontal="right" wrapText="1"/>
      <protection hidden="1"/>
    </xf>
    <xf numFmtId="166" fontId="5" fillId="0" borderId="14" xfId="1" applyNumberFormat="1" applyFont="1" applyFill="1" applyBorder="1" applyAlignment="1" applyProtection="1">
      <alignment wrapText="1"/>
      <protection hidden="1"/>
    </xf>
    <xf numFmtId="4" fontId="11" fillId="0" borderId="5" xfId="2" applyNumberFormat="1" applyFont="1" applyFill="1" applyBorder="1" applyAlignment="1" applyProtection="1">
      <alignment horizontal="right" wrapText="1"/>
      <protection hidden="1"/>
    </xf>
    <xf numFmtId="166" fontId="11" fillId="0" borderId="5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/>
    </xf>
    <xf numFmtId="1" fontId="5" fillId="0" borderId="13" xfId="1" applyNumberFormat="1" applyFont="1" applyFill="1" applyBorder="1" applyAlignment="1" applyProtection="1">
      <alignment horizontal="centerContinuous"/>
      <protection hidden="1"/>
    </xf>
    <xf numFmtId="49" fontId="3" fillId="0" borderId="7" xfId="1" applyNumberFormat="1" applyFont="1" applyFill="1" applyBorder="1" applyAlignment="1" applyProtection="1">
      <alignment horizontal="center"/>
      <protection hidden="1"/>
    </xf>
    <xf numFmtId="167" fontId="3" fillId="0" borderId="9" xfId="5" applyNumberFormat="1" applyFont="1" applyFill="1" applyBorder="1" applyAlignment="1" applyProtection="1">
      <alignment wrapText="1"/>
      <protection hidden="1"/>
    </xf>
    <xf numFmtId="4" fontId="5" fillId="0" borderId="15" xfId="1" applyNumberFormat="1" applyFont="1" applyFill="1" applyBorder="1" applyAlignment="1" applyProtection="1">
      <alignment horizontal="right" wrapText="1"/>
      <protection hidden="1"/>
    </xf>
    <xf numFmtId="4" fontId="11" fillId="0" borderId="6" xfId="2" applyNumberFormat="1" applyFont="1" applyFill="1" applyBorder="1" applyAlignment="1" applyProtection="1">
      <alignment horizontal="right" wrapText="1"/>
      <protection hidden="1"/>
    </xf>
    <xf numFmtId="49" fontId="8" fillId="0" borderId="0" xfId="1" applyNumberFormat="1" applyFont="1" applyFill="1" applyBorder="1" applyAlignment="1">
      <alignment horizontal="left" wrapText="1"/>
    </xf>
    <xf numFmtId="4" fontId="3" fillId="0" borderId="7" xfId="2" applyNumberFormat="1" applyFont="1" applyFill="1" applyBorder="1" applyAlignment="1" applyProtection="1">
      <alignment horizontal="right" wrapText="1"/>
      <protection hidden="1"/>
    </xf>
    <xf numFmtId="4" fontId="3" fillId="0" borderId="7" xfId="1" applyNumberFormat="1" applyFont="1" applyFill="1" applyBorder="1" applyAlignment="1" applyProtection="1">
      <alignment horizontal="right" wrapText="1"/>
      <protection hidden="1"/>
    </xf>
    <xf numFmtId="166" fontId="3" fillId="0" borderId="7" xfId="1" applyNumberFormat="1" applyFont="1" applyFill="1" applyBorder="1" applyAlignment="1">
      <alignment wrapText="1"/>
    </xf>
    <xf numFmtId="4" fontId="3" fillId="0" borderId="10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167" fontId="3" fillId="0" borderId="12" xfId="5" applyNumberFormat="1" applyFont="1" applyFill="1" applyBorder="1" applyAlignment="1" applyProtection="1">
      <alignment wrapText="1"/>
      <protection hidden="1"/>
    </xf>
    <xf numFmtId="49" fontId="3" fillId="0" borderId="8" xfId="1" applyNumberFormat="1" applyFont="1" applyFill="1" applyBorder="1" applyAlignment="1" applyProtection="1">
      <alignment horizontal="center"/>
      <protection hidden="1"/>
    </xf>
    <xf numFmtId="4" fontId="3" fillId="0" borderId="8" xfId="2" applyNumberFormat="1" applyFont="1" applyFill="1" applyBorder="1" applyAlignment="1" applyProtection="1">
      <alignment horizontal="right" wrapText="1"/>
      <protection hidden="1"/>
    </xf>
    <xf numFmtId="4" fontId="3" fillId="0" borderId="8" xfId="1" applyNumberFormat="1" applyFont="1" applyFill="1" applyBorder="1" applyAlignment="1" applyProtection="1">
      <alignment horizontal="right" wrapText="1"/>
      <protection hidden="1"/>
    </xf>
    <xf numFmtId="166" fontId="3" fillId="0" borderId="5" xfId="1" applyNumberFormat="1" applyFont="1" applyFill="1" applyBorder="1" applyAlignment="1">
      <alignment wrapText="1"/>
    </xf>
    <xf numFmtId="4" fontId="3" fillId="0" borderId="8" xfId="1" applyNumberFormat="1" applyFont="1" applyFill="1" applyBorder="1" applyAlignment="1" applyProtection="1">
      <alignment wrapText="1"/>
      <protection hidden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167" fontId="3" fillId="0" borderId="4" xfId="5" applyNumberFormat="1" applyFont="1" applyFill="1" applyBorder="1" applyAlignment="1" applyProtection="1">
      <alignment wrapText="1"/>
      <protection hidden="1"/>
    </xf>
    <xf numFmtId="49" fontId="3" fillId="0" borderId="5" xfId="1" applyNumberFormat="1" applyFont="1" applyFill="1" applyBorder="1" applyAlignment="1" applyProtection="1">
      <alignment horizontal="center"/>
      <protection hidden="1"/>
    </xf>
    <xf numFmtId="4" fontId="3" fillId="0" borderId="5" xfId="2" applyNumberFormat="1" applyFont="1" applyFill="1" applyBorder="1" applyAlignment="1" applyProtection="1">
      <alignment horizontal="right" wrapText="1"/>
      <protection hidden="1"/>
    </xf>
    <xf numFmtId="4" fontId="3" fillId="0" borderId="5" xfId="1" applyNumberFormat="1" applyFont="1" applyFill="1" applyBorder="1" applyAlignment="1" applyProtection="1">
      <alignment horizontal="right" wrapText="1"/>
      <protection hidden="1"/>
    </xf>
    <xf numFmtId="4" fontId="3" fillId="0" borderId="5" xfId="1" applyNumberFormat="1" applyFont="1" applyFill="1" applyBorder="1" applyAlignment="1" applyProtection="1">
      <alignment wrapText="1"/>
      <protection hidden="1"/>
    </xf>
    <xf numFmtId="4" fontId="3" fillId="0" borderId="6" xfId="1" applyNumberFormat="1" applyFont="1" applyFill="1" applyBorder="1" applyAlignment="1" applyProtection="1">
      <alignment horizontal="right" wrapText="1"/>
      <protection hidden="1"/>
    </xf>
    <xf numFmtId="0" fontId="3" fillId="0" borderId="5" xfId="3" applyNumberFormat="1" applyFont="1" applyFill="1" applyBorder="1" applyAlignment="1">
      <alignment wrapText="1"/>
    </xf>
    <xf numFmtId="166" fontId="5" fillId="0" borderId="5" xfId="1" applyNumberFormat="1" applyFont="1" applyFill="1" applyBorder="1" applyAlignment="1">
      <alignment wrapText="1"/>
    </xf>
    <xf numFmtId="0" fontId="3" fillId="0" borderId="4" xfId="1" applyNumberFormat="1" applyFont="1" applyFill="1" applyBorder="1" applyAlignment="1" applyProtection="1">
      <alignment wrapText="1"/>
      <protection hidden="1"/>
    </xf>
    <xf numFmtId="4" fontId="3" fillId="0" borderId="5" xfId="2" applyNumberFormat="1" applyFont="1" applyFill="1" applyBorder="1" applyAlignment="1" applyProtection="1">
      <alignment wrapText="1"/>
      <protection hidden="1"/>
    </xf>
    <xf numFmtId="166" fontId="3" fillId="0" borderId="5" xfId="1" applyNumberFormat="1" applyFont="1" applyFill="1" applyBorder="1" applyAlignment="1">
      <alignment horizontal="left" wrapText="1"/>
    </xf>
    <xf numFmtId="0" fontId="5" fillId="0" borderId="5" xfId="3" applyNumberFormat="1" applyFont="1" applyFill="1" applyBorder="1" applyAlignment="1">
      <alignment wrapText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49" fontId="9" fillId="0" borderId="0" xfId="4" applyNumberFormat="1" applyFont="1" applyFill="1" applyBorder="1" applyAlignment="1" applyProtection="1">
      <alignment horizontal="left" vertical="center" wrapText="1"/>
      <protection hidden="1"/>
    </xf>
    <xf numFmtId="49" fontId="9" fillId="0" borderId="0" xfId="3" applyNumberFormat="1" applyFont="1" applyFill="1" applyBorder="1" applyAlignment="1">
      <alignment horizontal="left"/>
    </xf>
    <xf numFmtId="167" fontId="11" fillId="0" borderId="4" xfId="5" applyNumberFormat="1" applyFont="1" applyFill="1" applyBorder="1" applyAlignment="1" applyProtection="1">
      <alignment horizontal="center" wrapText="1"/>
      <protection hidden="1"/>
    </xf>
    <xf numFmtId="167" fontId="11" fillId="0" borderId="5" xfId="5" applyNumberFormat="1" applyFont="1" applyFill="1" applyBorder="1" applyAlignment="1" applyProtection="1">
      <alignment horizontal="center" wrapText="1"/>
      <protection hidden="1"/>
    </xf>
    <xf numFmtId="0" fontId="5" fillId="0" borderId="13" xfId="1" applyNumberFormat="1" applyFont="1" applyFill="1" applyBorder="1" applyAlignment="1" applyProtection="1">
      <alignment horizontal="center"/>
      <protection hidden="1"/>
    </xf>
    <xf numFmtId="0" fontId="5" fillId="0" borderId="14" xfId="1" applyNumberFormat="1" applyFont="1" applyFill="1" applyBorder="1" applyAlignment="1" applyProtection="1">
      <alignment horizontal="center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</cellXfs>
  <cellStyles count="207">
    <cellStyle name="Обычный" xfId="0" builtinId="0"/>
    <cellStyle name="Обычный 12" xfId="3" xr:uid="{00000000-0005-0000-0000-000001000000}"/>
    <cellStyle name="Обычный 2" xfId="5" xr:uid="{00000000-0005-0000-0000-000002000000}"/>
    <cellStyle name="Обычный 2 10" xfId="6" xr:uid="{00000000-0005-0000-0000-000003000000}"/>
    <cellStyle name="Обычный 2 10 2" xfId="7" xr:uid="{00000000-0005-0000-0000-000004000000}"/>
    <cellStyle name="Обычный 2 10 2 2" xfId="8" xr:uid="{00000000-0005-0000-0000-000005000000}"/>
    <cellStyle name="Обычный 2 10 3" xfId="4" xr:uid="{00000000-0005-0000-0000-000006000000}"/>
    <cellStyle name="Обычный 2 11" xfId="9" xr:uid="{00000000-0005-0000-0000-000007000000}"/>
    <cellStyle name="Обычный 2 11 2" xfId="10" xr:uid="{00000000-0005-0000-0000-000008000000}"/>
    <cellStyle name="Обычный 2 12" xfId="11" xr:uid="{00000000-0005-0000-0000-000009000000}"/>
    <cellStyle name="Обычный 2 12 2" xfId="12" xr:uid="{00000000-0005-0000-0000-00000A000000}"/>
    <cellStyle name="Обычный 2 12 2 2" xfId="13" xr:uid="{00000000-0005-0000-0000-00000B000000}"/>
    <cellStyle name="Обычный 2 12 3" xfId="14" xr:uid="{00000000-0005-0000-0000-00000C000000}"/>
    <cellStyle name="Обычный 2 13" xfId="15" xr:uid="{00000000-0005-0000-0000-00000D000000}"/>
    <cellStyle name="Обычный 2 13 2" xfId="16" xr:uid="{00000000-0005-0000-0000-00000E000000}"/>
    <cellStyle name="Обычный 2 14" xfId="17" xr:uid="{00000000-0005-0000-0000-00000F000000}"/>
    <cellStyle name="Обычный 2 14 2" xfId="18" xr:uid="{00000000-0005-0000-0000-000010000000}"/>
    <cellStyle name="Обычный 2 14 2 2" xfId="19" xr:uid="{00000000-0005-0000-0000-000011000000}"/>
    <cellStyle name="Обычный 2 14 3" xfId="20" xr:uid="{00000000-0005-0000-0000-000012000000}"/>
    <cellStyle name="Обычный 2 14 4" xfId="21" xr:uid="{00000000-0005-0000-0000-000013000000}"/>
    <cellStyle name="Обычный 2 15" xfId="22" xr:uid="{00000000-0005-0000-0000-000014000000}"/>
    <cellStyle name="Обычный 2 15 2" xfId="23" xr:uid="{00000000-0005-0000-0000-000015000000}"/>
    <cellStyle name="Обычный 2 15 2 2" xfId="24" xr:uid="{00000000-0005-0000-0000-000016000000}"/>
    <cellStyle name="Обычный 2 15 2 3" xfId="25" xr:uid="{00000000-0005-0000-0000-000017000000}"/>
    <cellStyle name="Обычный 2 15 3" xfId="26" xr:uid="{00000000-0005-0000-0000-000018000000}"/>
    <cellStyle name="Обычный 2 16" xfId="27" xr:uid="{00000000-0005-0000-0000-000019000000}"/>
    <cellStyle name="Обычный 2 16 2" xfId="28" xr:uid="{00000000-0005-0000-0000-00001A000000}"/>
    <cellStyle name="Обычный 2 17" xfId="29" xr:uid="{00000000-0005-0000-0000-00001B000000}"/>
    <cellStyle name="Обычный 2 17 2" xfId="30" xr:uid="{00000000-0005-0000-0000-00001C000000}"/>
    <cellStyle name="Обычный 2 17 2 2" xfId="31" xr:uid="{00000000-0005-0000-0000-00001D000000}"/>
    <cellStyle name="Обычный 2 17 3" xfId="32" xr:uid="{00000000-0005-0000-0000-00001E000000}"/>
    <cellStyle name="Обычный 2 17 4" xfId="33" xr:uid="{00000000-0005-0000-0000-00001F000000}"/>
    <cellStyle name="Обычный 2 17 5" xfId="34" xr:uid="{00000000-0005-0000-0000-000020000000}"/>
    <cellStyle name="Обычный 2 17 6" xfId="35" xr:uid="{00000000-0005-0000-0000-000021000000}"/>
    <cellStyle name="Обычный 2 17 7" xfId="36" xr:uid="{00000000-0005-0000-0000-000022000000}"/>
    <cellStyle name="Обычный 2 18" xfId="37" xr:uid="{00000000-0005-0000-0000-000023000000}"/>
    <cellStyle name="Обычный 2 18 2" xfId="38" xr:uid="{00000000-0005-0000-0000-000024000000}"/>
    <cellStyle name="Обычный 2 18 2 2" xfId="39" xr:uid="{00000000-0005-0000-0000-000025000000}"/>
    <cellStyle name="Обычный 2 18 3" xfId="40" xr:uid="{00000000-0005-0000-0000-000026000000}"/>
    <cellStyle name="Обычный 2 19" xfId="41" xr:uid="{00000000-0005-0000-0000-000027000000}"/>
    <cellStyle name="Обычный 2 19 2" xfId="42" xr:uid="{00000000-0005-0000-0000-000028000000}"/>
    <cellStyle name="Обычный 2 19 2 2" xfId="43" xr:uid="{00000000-0005-0000-0000-000029000000}"/>
    <cellStyle name="Обычный 2 19 3" xfId="44" xr:uid="{00000000-0005-0000-0000-00002A000000}"/>
    <cellStyle name="Обычный 2 19 3 2" xfId="45" xr:uid="{00000000-0005-0000-0000-00002B000000}"/>
    <cellStyle name="Обычный 2 19 4" xfId="46" xr:uid="{00000000-0005-0000-0000-00002C000000}"/>
    <cellStyle name="Обычный 2 19 5" xfId="47" xr:uid="{00000000-0005-0000-0000-00002D000000}"/>
    <cellStyle name="Обычный 2 19 6" xfId="48" xr:uid="{00000000-0005-0000-0000-00002E000000}"/>
    <cellStyle name="Обычный 2 19 7" xfId="49" xr:uid="{00000000-0005-0000-0000-00002F000000}"/>
    <cellStyle name="Обычный 2 19 8" xfId="50" xr:uid="{00000000-0005-0000-0000-000030000000}"/>
    <cellStyle name="Обычный 2 2" xfId="51" xr:uid="{00000000-0005-0000-0000-000031000000}"/>
    <cellStyle name="Обычный 2 2 2" xfId="52" xr:uid="{00000000-0005-0000-0000-000032000000}"/>
    <cellStyle name="Обычный 2 2 2 2" xfId="53" xr:uid="{00000000-0005-0000-0000-000033000000}"/>
    <cellStyle name="Обычный 2 2 3" xfId="54" xr:uid="{00000000-0005-0000-0000-000034000000}"/>
    <cellStyle name="Обычный 2 20" xfId="55" xr:uid="{00000000-0005-0000-0000-000035000000}"/>
    <cellStyle name="Обычный 2 20 2" xfId="56" xr:uid="{00000000-0005-0000-0000-000036000000}"/>
    <cellStyle name="Обычный 2 21" xfId="57" xr:uid="{00000000-0005-0000-0000-000037000000}"/>
    <cellStyle name="Обычный 2 21 2" xfId="58" xr:uid="{00000000-0005-0000-0000-000038000000}"/>
    <cellStyle name="Обычный 2 22" xfId="59" xr:uid="{00000000-0005-0000-0000-000039000000}"/>
    <cellStyle name="Обычный 2 22 2" xfId="60" xr:uid="{00000000-0005-0000-0000-00003A000000}"/>
    <cellStyle name="Обычный 2 22 3" xfId="61" xr:uid="{00000000-0005-0000-0000-00003B000000}"/>
    <cellStyle name="Обычный 2 22 4" xfId="62" xr:uid="{00000000-0005-0000-0000-00003C000000}"/>
    <cellStyle name="Обычный 2 22 5" xfId="63" xr:uid="{00000000-0005-0000-0000-00003D000000}"/>
    <cellStyle name="Обычный 2 22 6" xfId="64" xr:uid="{00000000-0005-0000-0000-00003E000000}"/>
    <cellStyle name="Обычный 2 23" xfId="65" xr:uid="{00000000-0005-0000-0000-00003F000000}"/>
    <cellStyle name="Обычный 2 23 2" xfId="66" xr:uid="{00000000-0005-0000-0000-000040000000}"/>
    <cellStyle name="Обычный 2 23 3" xfId="67" xr:uid="{00000000-0005-0000-0000-000041000000}"/>
    <cellStyle name="Обычный 2 23 4" xfId="68" xr:uid="{00000000-0005-0000-0000-000042000000}"/>
    <cellStyle name="Обычный 2 23 5" xfId="69" xr:uid="{00000000-0005-0000-0000-000043000000}"/>
    <cellStyle name="Обычный 2 23 6" xfId="70" xr:uid="{00000000-0005-0000-0000-000044000000}"/>
    <cellStyle name="Обычный 2 24" xfId="71" xr:uid="{00000000-0005-0000-0000-000045000000}"/>
    <cellStyle name="Обычный 2 24 2" xfId="72" xr:uid="{00000000-0005-0000-0000-000046000000}"/>
    <cellStyle name="Обычный 2 24 3" xfId="73" xr:uid="{00000000-0005-0000-0000-000047000000}"/>
    <cellStyle name="Обычный 2 24 4" xfId="74" xr:uid="{00000000-0005-0000-0000-000048000000}"/>
    <cellStyle name="Обычный 2 24 5" xfId="75" xr:uid="{00000000-0005-0000-0000-000049000000}"/>
    <cellStyle name="Обычный 2 25" xfId="76" xr:uid="{00000000-0005-0000-0000-00004A000000}"/>
    <cellStyle name="Обычный 2 25 2" xfId="77" xr:uid="{00000000-0005-0000-0000-00004B000000}"/>
    <cellStyle name="Обычный 2 25 2 2" xfId="78" xr:uid="{00000000-0005-0000-0000-00004C000000}"/>
    <cellStyle name="Обычный 2 25 3" xfId="79" xr:uid="{00000000-0005-0000-0000-00004D000000}"/>
    <cellStyle name="Обычный 2 26" xfId="80" xr:uid="{00000000-0005-0000-0000-00004E000000}"/>
    <cellStyle name="Обычный 2 26 2" xfId="81" xr:uid="{00000000-0005-0000-0000-00004F000000}"/>
    <cellStyle name="Обычный 2 27" xfId="82" xr:uid="{00000000-0005-0000-0000-000050000000}"/>
    <cellStyle name="Обычный 2 27 2" xfId="83" xr:uid="{00000000-0005-0000-0000-000051000000}"/>
    <cellStyle name="Обычный 2 28" xfId="84" xr:uid="{00000000-0005-0000-0000-000052000000}"/>
    <cellStyle name="Обычный 2 28 2" xfId="85" xr:uid="{00000000-0005-0000-0000-000053000000}"/>
    <cellStyle name="Обычный 2 29" xfId="86" xr:uid="{00000000-0005-0000-0000-000054000000}"/>
    <cellStyle name="Обычный 2 29 2" xfId="87" xr:uid="{00000000-0005-0000-0000-000055000000}"/>
    <cellStyle name="Обычный 2 29 2 2" xfId="88" xr:uid="{00000000-0005-0000-0000-000056000000}"/>
    <cellStyle name="Обычный 2 3" xfId="89" xr:uid="{00000000-0005-0000-0000-000057000000}"/>
    <cellStyle name="Обычный 2 3 2" xfId="90" xr:uid="{00000000-0005-0000-0000-000058000000}"/>
    <cellStyle name="Обычный 2 3 2 2" xfId="91" xr:uid="{00000000-0005-0000-0000-000059000000}"/>
    <cellStyle name="Обычный 2 3 3" xfId="92" xr:uid="{00000000-0005-0000-0000-00005A000000}"/>
    <cellStyle name="Обычный 2 30" xfId="93" xr:uid="{00000000-0005-0000-0000-00005B000000}"/>
    <cellStyle name="Обычный 2 31" xfId="94" xr:uid="{00000000-0005-0000-0000-00005C000000}"/>
    <cellStyle name="Обычный 2 32" xfId="95" xr:uid="{00000000-0005-0000-0000-00005D000000}"/>
    <cellStyle name="Обычный 2 33" xfId="96" xr:uid="{00000000-0005-0000-0000-00005E000000}"/>
    <cellStyle name="Обычный 2 34" xfId="97" xr:uid="{00000000-0005-0000-0000-00005F000000}"/>
    <cellStyle name="Обычный 2 35" xfId="98" xr:uid="{00000000-0005-0000-0000-000060000000}"/>
    <cellStyle name="Обычный 2 36" xfId="99" xr:uid="{00000000-0005-0000-0000-000061000000}"/>
    <cellStyle name="Обычный 2 37" xfId="100" xr:uid="{00000000-0005-0000-0000-000062000000}"/>
    <cellStyle name="Обычный 2 38" xfId="101" xr:uid="{00000000-0005-0000-0000-000063000000}"/>
    <cellStyle name="Обычный 2 39" xfId="102" xr:uid="{00000000-0005-0000-0000-000064000000}"/>
    <cellStyle name="Обычный 2 4" xfId="103" xr:uid="{00000000-0005-0000-0000-000065000000}"/>
    <cellStyle name="Обычный 2 4 2" xfId="104" xr:uid="{00000000-0005-0000-0000-000066000000}"/>
    <cellStyle name="Обычный 2 4 2 2" xfId="105" xr:uid="{00000000-0005-0000-0000-000067000000}"/>
    <cellStyle name="Обычный 2 4 3" xfId="106" xr:uid="{00000000-0005-0000-0000-000068000000}"/>
    <cellStyle name="Обычный 2 5" xfId="107" xr:uid="{00000000-0005-0000-0000-000069000000}"/>
    <cellStyle name="Обычный 2 5 2" xfId="108" xr:uid="{00000000-0005-0000-0000-00006A000000}"/>
    <cellStyle name="Обычный 2 5 2 2" xfId="109" xr:uid="{00000000-0005-0000-0000-00006B000000}"/>
    <cellStyle name="Обычный 2 5 3" xfId="110" xr:uid="{00000000-0005-0000-0000-00006C000000}"/>
    <cellStyle name="Обычный 2 6" xfId="111" xr:uid="{00000000-0005-0000-0000-00006D000000}"/>
    <cellStyle name="Обычный 2 6 2" xfId="112" xr:uid="{00000000-0005-0000-0000-00006E000000}"/>
    <cellStyle name="Обычный 2 6 2 2" xfId="113" xr:uid="{00000000-0005-0000-0000-00006F000000}"/>
    <cellStyle name="Обычный 2 6 3" xfId="114" xr:uid="{00000000-0005-0000-0000-000070000000}"/>
    <cellStyle name="Обычный 2 7" xfId="115" xr:uid="{00000000-0005-0000-0000-000071000000}"/>
    <cellStyle name="Обычный 2 7 2" xfId="116" xr:uid="{00000000-0005-0000-0000-000072000000}"/>
    <cellStyle name="Обычный 2 7 2 2" xfId="117" xr:uid="{00000000-0005-0000-0000-000073000000}"/>
    <cellStyle name="Обычный 2 7 3" xfId="118" xr:uid="{00000000-0005-0000-0000-000074000000}"/>
    <cellStyle name="Обычный 2 8" xfId="119" xr:uid="{00000000-0005-0000-0000-000075000000}"/>
    <cellStyle name="Обычный 2 8 2" xfId="120" xr:uid="{00000000-0005-0000-0000-000076000000}"/>
    <cellStyle name="Обычный 2 9" xfId="121" xr:uid="{00000000-0005-0000-0000-000077000000}"/>
    <cellStyle name="Обычный 2 9 2" xfId="122" xr:uid="{00000000-0005-0000-0000-000078000000}"/>
    <cellStyle name="Обычный 3" xfId="123" xr:uid="{00000000-0005-0000-0000-000079000000}"/>
    <cellStyle name="Обычный 3 10" xfId="124" xr:uid="{00000000-0005-0000-0000-00007A000000}"/>
    <cellStyle name="Обычный 3 11" xfId="125" xr:uid="{00000000-0005-0000-0000-00007B000000}"/>
    <cellStyle name="Обычный 3 2" xfId="126" xr:uid="{00000000-0005-0000-0000-00007C000000}"/>
    <cellStyle name="Обычный 3 2 2" xfId="127" xr:uid="{00000000-0005-0000-0000-00007D000000}"/>
    <cellStyle name="Обычный 3 2 3" xfId="128" xr:uid="{00000000-0005-0000-0000-00007E000000}"/>
    <cellStyle name="Обычный 3 2 4" xfId="129" xr:uid="{00000000-0005-0000-0000-00007F000000}"/>
    <cellStyle name="Обычный 3 2 5" xfId="130" xr:uid="{00000000-0005-0000-0000-000080000000}"/>
    <cellStyle name="Обычный 3 2 6" xfId="131" xr:uid="{00000000-0005-0000-0000-000081000000}"/>
    <cellStyle name="Обычный 3 2 7" xfId="132" xr:uid="{00000000-0005-0000-0000-000082000000}"/>
    <cellStyle name="Обычный 3 2 8" xfId="133" xr:uid="{00000000-0005-0000-0000-000083000000}"/>
    <cellStyle name="Обычный 3 2 9" xfId="134" xr:uid="{00000000-0005-0000-0000-000084000000}"/>
    <cellStyle name="Обычный 3 3" xfId="135" xr:uid="{00000000-0005-0000-0000-000085000000}"/>
    <cellStyle name="Обычный 3 3 2" xfId="136" xr:uid="{00000000-0005-0000-0000-000086000000}"/>
    <cellStyle name="Обычный 3 3 3" xfId="137" xr:uid="{00000000-0005-0000-0000-000087000000}"/>
    <cellStyle name="Обычный 3 3 4" xfId="138" xr:uid="{00000000-0005-0000-0000-000088000000}"/>
    <cellStyle name="Обычный 3 3 5" xfId="139" xr:uid="{00000000-0005-0000-0000-000089000000}"/>
    <cellStyle name="Обычный 3 4" xfId="140" xr:uid="{00000000-0005-0000-0000-00008A000000}"/>
    <cellStyle name="Обычный 3 4 2" xfId="141" xr:uid="{00000000-0005-0000-0000-00008B000000}"/>
    <cellStyle name="Обычный 3 4 3" xfId="142" xr:uid="{00000000-0005-0000-0000-00008C000000}"/>
    <cellStyle name="Обычный 3 4 4" xfId="143" xr:uid="{00000000-0005-0000-0000-00008D000000}"/>
    <cellStyle name="Обычный 3 4 5" xfId="144" xr:uid="{00000000-0005-0000-0000-00008E000000}"/>
    <cellStyle name="Обычный 3 5" xfId="145" xr:uid="{00000000-0005-0000-0000-00008F000000}"/>
    <cellStyle name="Обычный 3 5 2" xfId="146" xr:uid="{00000000-0005-0000-0000-000090000000}"/>
    <cellStyle name="Обычный 3 5 2 2" xfId="147" xr:uid="{00000000-0005-0000-0000-000091000000}"/>
    <cellStyle name="Обычный 3 5 3" xfId="148" xr:uid="{00000000-0005-0000-0000-000092000000}"/>
    <cellStyle name="Обычный 3 5 4" xfId="149" xr:uid="{00000000-0005-0000-0000-000093000000}"/>
    <cellStyle name="Обычный 3 5 5" xfId="150" xr:uid="{00000000-0005-0000-0000-000094000000}"/>
    <cellStyle name="Обычный 3 6" xfId="151" xr:uid="{00000000-0005-0000-0000-000095000000}"/>
    <cellStyle name="Обычный 3 7" xfId="152" xr:uid="{00000000-0005-0000-0000-000096000000}"/>
    <cellStyle name="Обычный 3 8" xfId="153" xr:uid="{00000000-0005-0000-0000-000097000000}"/>
    <cellStyle name="Обычный 3 9" xfId="154" xr:uid="{00000000-0005-0000-0000-000098000000}"/>
    <cellStyle name="Обычный 4" xfId="155" xr:uid="{00000000-0005-0000-0000-000099000000}"/>
    <cellStyle name="Обычный 4 2" xfId="156" xr:uid="{00000000-0005-0000-0000-00009A000000}"/>
    <cellStyle name="Обычный 4 2 2" xfId="157" xr:uid="{00000000-0005-0000-0000-00009B000000}"/>
    <cellStyle name="Обычный 4 2 3" xfId="158" xr:uid="{00000000-0005-0000-0000-00009C000000}"/>
    <cellStyle name="Обычный 4 2 4" xfId="159" xr:uid="{00000000-0005-0000-0000-00009D000000}"/>
    <cellStyle name="Обычный 4 2 5" xfId="160" xr:uid="{00000000-0005-0000-0000-00009E000000}"/>
    <cellStyle name="Обычный 4 3" xfId="161" xr:uid="{00000000-0005-0000-0000-00009F000000}"/>
    <cellStyle name="Обычный 4 4" xfId="162" xr:uid="{00000000-0005-0000-0000-0000A0000000}"/>
    <cellStyle name="Обычный 4 5" xfId="163" xr:uid="{00000000-0005-0000-0000-0000A1000000}"/>
    <cellStyle name="Обычный 4 6" xfId="164" xr:uid="{00000000-0005-0000-0000-0000A2000000}"/>
    <cellStyle name="Обычный 5" xfId="165" xr:uid="{00000000-0005-0000-0000-0000A3000000}"/>
    <cellStyle name="Обычный 5 2" xfId="166" xr:uid="{00000000-0005-0000-0000-0000A4000000}"/>
    <cellStyle name="Обычный 5 3" xfId="167" xr:uid="{00000000-0005-0000-0000-0000A5000000}"/>
    <cellStyle name="Обычный 5 4" xfId="168" xr:uid="{00000000-0005-0000-0000-0000A6000000}"/>
    <cellStyle name="Обычный 5 5" xfId="169" xr:uid="{00000000-0005-0000-0000-0000A7000000}"/>
    <cellStyle name="Обычный 6" xfId="170" xr:uid="{00000000-0005-0000-0000-0000A8000000}"/>
    <cellStyle name="Обычный 6 2" xfId="171" xr:uid="{00000000-0005-0000-0000-0000A9000000}"/>
    <cellStyle name="Обычный 6 3" xfId="172" xr:uid="{00000000-0005-0000-0000-0000AA000000}"/>
    <cellStyle name="Обычный 6 4" xfId="173" xr:uid="{00000000-0005-0000-0000-0000AB000000}"/>
    <cellStyle name="Обычный 6 5" xfId="174" xr:uid="{00000000-0005-0000-0000-0000AC000000}"/>
    <cellStyle name="Обычный 7" xfId="175" xr:uid="{00000000-0005-0000-0000-0000AD000000}"/>
    <cellStyle name="Обычный 7 2" xfId="176" xr:uid="{00000000-0005-0000-0000-0000AE000000}"/>
    <cellStyle name="Обычный 7 3" xfId="177" xr:uid="{00000000-0005-0000-0000-0000AF000000}"/>
    <cellStyle name="Обычный 7 3 2" xfId="178" xr:uid="{00000000-0005-0000-0000-0000B0000000}"/>
    <cellStyle name="Обычный 7 3 3" xfId="179" xr:uid="{00000000-0005-0000-0000-0000B1000000}"/>
    <cellStyle name="Обычный 7 4" xfId="180" xr:uid="{00000000-0005-0000-0000-0000B2000000}"/>
    <cellStyle name="Обычный 7 5" xfId="181" xr:uid="{00000000-0005-0000-0000-0000B3000000}"/>
    <cellStyle name="Обычный 7 6" xfId="182" xr:uid="{00000000-0005-0000-0000-0000B4000000}"/>
    <cellStyle name="Обычный 7 7" xfId="183" xr:uid="{00000000-0005-0000-0000-0000B5000000}"/>
    <cellStyle name="Обычный 7 8" xfId="184" xr:uid="{00000000-0005-0000-0000-0000B6000000}"/>
    <cellStyle name="Обычный 8" xfId="185" xr:uid="{00000000-0005-0000-0000-0000B7000000}"/>
    <cellStyle name="Обычный 8 2" xfId="186" xr:uid="{00000000-0005-0000-0000-0000B8000000}"/>
    <cellStyle name="Обычный 8 2 2" xfId="187" xr:uid="{00000000-0005-0000-0000-0000B9000000}"/>
    <cellStyle name="Обычный 8 2 3" xfId="188" xr:uid="{00000000-0005-0000-0000-0000BA000000}"/>
    <cellStyle name="Обычный 8 2 4" xfId="189" xr:uid="{00000000-0005-0000-0000-0000BB000000}"/>
    <cellStyle name="Обычный 8 2 5" xfId="190" xr:uid="{00000000-0005-0000-0000-0000BC000000}"/>
    <cellStyle name="Обычный 8 2 6" xfId="191" xr:uid="{00000000-0005-0000-0000-0000BD000000}"/>
    <cellStyle name="Обычный 8 2 7" xfId="192" xr:uid="{00000000-0005-0000-0000-0000BE000000}"/>
    <cellStyle name="Обычный 8 3" xfId="193" xr:uid="{00000000-0005-0000-0000-0000BF000000}"/>
    <cellStyle name="Обычный 8 3 2" xfId="194" xr:uid="{00000000-0005-0000-0000-0000C0000000}"/>
    <cellStyle name="Обычный 8 3 2 2" xfId="195" xr:uid="{00000000-0005-0000-0000-0000C1000000}"/>
    <cellStyle name="Обычный 8 4" xfId="196" xr:uid="{00000000-0005-0000-0000-0000C2000000}"/>
    <cellStyle name="Обычный 8 5" xfId="197" xr:uid="{00000000-0005-0000-0000-0000C3000000}"/>
    <cellStyle name="Обычный 8 6" xfId="198" xr:uid="{00000000-0005-0000-0000-0000C4000000}"/>
    <cellStyle name="Обычный 8 7" xfId="199" xr:uid="{00000000-0005-0000-0000-0000C5000000}"/>
    <cellStyle name="Обычный 9" xfId="200" xr:uid="{00000000-0005-0000-0000-0000C6000000}"/>
    <cellStyle name="Обычный_tmp 2" xfId="2" xr:uid="{00000000-0005-0000-0000-0000C7000000}"/>
    <cellStyle name="Обычный_tmp_Уточнения 1 квартал 2009" xfId="1" xr:uid="{00000000-0005-0000-0000-0000C8000000}"/>
    <cellStyle name="Финансовый 2" xfId="201" xr:uid="{00000000-0005-0000-0000-0000C9000000}"/>
    <cellStyle name="Финансовый 2 2" xfId="202" xr:uid="{00000000-0005-0000-0000-0000CA000000}"/>
    <cellStyle name="Финансовый 2 3" xfId="203" xr:uid="{00000000-0005-0000-0000-0000CB000000}"/>
    <cellStyle name="Финансовый 2 4" xfId="204" xr:uid="{00000000-0005-0000-0000-0000CC000000}"/>
    <cellStyle name="Финансовый 2 5" xfId="205" xr:uid="{00000000-0005-0000-0000-0000CD000000}"/>
    <cellStyle name="Финансовый 2 6" xfId="206" xr:uid="{00000000-0005-0000-0000-0000C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="95" zoomScaleNormal="95" zoomScaleSheetLayoutView="95" workbookViewId="0">
      <selection activeCell="B5" sqref="B5"/>
    </sheetView>
  </sheetViews>
  <sheetFormatPr defaultColWidth="9.140625" defaultRowHeight="15" x14ac:dyDescent="0.25"/>
  <cols>
    <col min="1" max="1" width="50.28515625" style="4" customWidth="1"/>
    <col min="2" max="2" width="19" style="4" customWidth="1"/>
    <col min="3" max="3" width="17" style="1" customWidth="1"/>
    <col min="4" max="4" width="12.5703125" style="2" customWidth="1"/>
    <col min="5" max="5" width="15.7109375" style="2" customWidth="1"/>
    <col min="6" max="6" width="74.140625" style="4" customWidth="1"/>
    <col min="7" max="7" width="13.140625" style="2" customWidth="1"/>
    <col min="8" max="8" width="14.85546875" style="5" customWidth="1"/>
    <col min="9" max="16384" width="9.140625" style="3"/>
  </cols>
  <sheetData>
    <row r="1" spans="1:8" ht="17.25" customHeight="1" x14ac:dyDescent="0.25">
      <c r="A1" s="30"/>
      <c r="B1" s="30"/>
      <c r="C1" s="26"/>
      <c r="D1" s="5"/>
      <c r="E1" s="5"/>
      <c r="F1" s="30"/>
      <c r="G1" s="29"/>
      <c r="H1" s="29" t="s">
        <v>58</v>
      </c>
    </row>
    <row r="2" spans="1:8" ht="11.25" customHeight="1" x14ac:dyDescent="0.25">
      <c r="A2" s="7"/>
      <c r="B2" s="7"/>
      <c r="C2" s="26"/>
      <c r="D2" s="5"/>
      <c r="E2" s="5"/>
      <c r="F2" s="27"/>
      <c r="G2" s="5"/>
    </row>
    <row r="3" spans="1:8" ht="21.75" customHeight="1" x14ac:dyDescent="0.25">
      <c r="A3" s="76" t="s">
        <v>62</v>
      </c>
      <c r="B3" s="76"/>
      <c r="C3" s="76"/>
      <c r="D3" s="76"/>
      <c r="E3" s="76"/>
      <c r="F3" s="76"/>
      <c r="G3" s="76"/>
      <c r="H3" s="76"/>
    </row>
    <row r="4" spans="1:8" ht="17.25" customHeight="1" thickBot="1" x14ac:dyDescent="0.3">
      <c r="A4" s="28"/>
      <c r="B4" s="28"/>
      <c r="C4" s="26"/>
      <c r="D4" s="5"/>
      <c r="E4" s="5"/>
      <c r="F4" s="27"/>
      <c r="G4" s="29"/>
      <c r="H4" s="31" t="s">
        <v>0</v>
      </c>
    </row>
    <row r="5" spans="1:8" ht="90.75" customHeight="1" thickBot="1" x14ac:dyDescent="0.3">
      <c r="A5" s="50" t="s">
        <v>1</v>
      </c>
      <c r="B5" s="83" t="s">
        <v>2</v>
      </c>
      <c r="C5" s="74" t="s">
        <v>59</v>
      </c>
      <c r="D5" s="51" t="s">
        <v>3</v>
      </c>
      <c r="E5" s="51" t="s">
        <v>60</v>
      </c>
      <c r="F5" s="52" t="s">
        <v>4</v>
      </c>
      <c r="G5" s="53" t="s">
        <v>5</v>
      </c>
      <c r="H5" s="54" t="s">
        <v>6</v>
      </c>
    </row>
    <row r="6" spans="1:8" ht="26.25" customHeight="1" thickBot="1" x14ac:dyDescent="0.3">
      <c r="A6" s="40">
        <v>1</v>
      </c>
      <c r="B6" s="32">
        <v>2</v>
      </c>
      <c r="C6" s="33">
        <v>3</v>
      </c>
      <c r="D6" s="33">
        <v>4</v>
      </c>
      <c r="E6" s="33">
        <v>5</v>
      </c>
      <c r="F6" s="32">
        <v>6</v>
      </c>
      <c r="G6" s="33">
        <v>7</v>
      </c>
      <c r="H6" s="34">
        <v>8</v>
      </c>
    </row>
    <row r="7" spans="1:8" ht="60.75" customHeight="1" x14ac:dyDescent="0.25">
      <c r="A7" s="55" t="s">
        <v>14</v>
      </c>
      <c r="B7" s="56" t="s">
        <v>15</v>
      </c>
      <c r="C7" s="57">
        <v>1640564.2</v>
      </c>
      <c r="D7" s="58">
        <f t="shared" ref="D7:D24" si="0">G7+H7</f>
        <v>-1874.8</v>
      </c>
      <c r="E7" s="58">
        <f>C7+D7</f>
        <v>1638689.4</v>
      </c>
      <c r="F7" s="59" t="s">
        <v>61</v>
      </c>
      <c r="G7" s="60">
        <f>-1874.8</f>
        <v>-1874.8</v>
      </c>
      <c r="H7" s="61"/>
    </row>
    <row r="8" spans="1:8" ht="58.5" customHeight="1" x14ac:dyDescent="0.25">
      <c r="A8" s="62" t="s">
        <v>16</v>
      </c>
      <c r="B8" s="63" t="s">
        <v>17</v>
      </c>
      <c r="C8" s="64">
        <v>516119.5</v>
      </c>
      <c r="D8" s="65">
        <f>G8+H8</f>
        <v>0</v>
      </c>
      <c r="E8" s="65">
        <f>C8+D8</f>
        <v>516119.5</v>
      </c>
      <c r="F8" s="59"/>
      <c r="G8" s="66"/>
      <c r="H8" s="67"/>
    </row>
    <row r="9" spans="1:8" ht="37.5" customHeight="1" x14ac:dyDescent="0.25">
      <c r="A9" s="62" t="s">
        <v>18</v>
      </c>
      <c r="B9" s="63" t="s">
        <v>19</v>
      </c>
      <c r="C9" s="64">
        <v>301.3</v>
      </c>
      <c r="D9" s="65">
        <f>G9+H9</f>
        <v>0</v>
      </c>
      <c r="E9" s="65">
        <f t="shared" ref="E9:E14" si="1">C9+D9</f>
        <v>301.3</v>
      </c>
      <c r="F9" s="59"/>
      <c r="G9" s="66"/>
      <c r="H9" s="67"/>
    </row>
    <row r="10" spans="1:8" ht="27.75" customHeight="1" x14ac:dyDescent="0.25">
      <c r="A10" s="62" t="s">
        <v>20</v>
      </c>
      <c r="B10" s="63" t="s">
        <v>21</v>
      </c>
      <c r="C10" s="64">
        <v>1630</v>
      </c>
      <c r="D10" s="65">
        <f t="shared" si="0"/>
        <v>0</v>
      </c>
      <c r="E10" s="65">
        <f t="shared" si="1"/>
        <v>1630</v>
      </c>
      <c r="F10" s="68"/>
      <c r="G10" s="66"/>
      <c r="H10" s="67"/>
    </row>
    <row r="11" spans="1:8" ht="39.75" customHeight="1" x14ac:dyDescent="0.25">
      <c r="A11" s="62" t="s">
        <v>22</v>
      </c>
      <c r="B11" s="63" t="s">
        <v>23</v>
      </c>
      <c r="C11" s="64">
        <v>41810.1</v>
      </c>
      <c r="D11" s="65">
        <f t="shared" si="0"/>
        <v>0</v>
      </c>
      <c r="E11" s="65">
        <f t="shared" si="1"/>
        <v>41810.1</v>
      </c>
      <c r="F11" s="69"/>
      <c r="G11" s="66"/>
      <c r="H11" s="67"/>
    </row>
    <row r="12" spans="1:8" ht="78" customHeight="1" x14ac:dyDescent="0.25">
      <c r="A12" s="70" t="s">
        <v>24</v>
      </c>
      <c r="B12" s="63" t="s">
        <v>25</v>
      </c>
      <c r="C12" s="64">
        <v>82923.600000000006</v>
      </c>
      <c r="D12" s="65">
        <f t="shared" si="0"/>
        <v>-549.29999999999984</v>
      </c>
      <c r="E12" s="65">
        <f t="shared" si="1"/>
        <v>82374.3</v>
      </c>
      <c r="F12" s="59" t="s">
        <v>64</v>
      </c>
      <c r="G12" s="66"/>
      <c r="H12" s="67">
        <f>-3200+2618.3+32.4</f>
        <v>-549.29999999999984</v>
      </c>
    </row>
    <row r="13" spans="1:8" ht="78" customHeight="1" x14ac:dyDescent="0.25">
      <c r="A13" s="70" t="s">
        <v>26</v>
      </c>
      <c r="B13" s="63" t="s">
        <v>27</v>
      </c>
      <c r="C13" s="64">
        <v>3426.9</v>
      </c>
      <c r="D13" s="65">
        <f t="shared" si="0"/>
        <v>0</v>
      </c>
      <c r="E13" s="65">
        <f t="shared" si="1"/>
        <v>3426.9</v>
      </c>
      <c r="F13" s="59"/>
      <c r="G13" s="66"/>
      <c r="H13" s="67"/>
    </row>
    <row r="14" spans="1:8" ht="69" customHeight="1" x14ac:dyDescent="0.25">
      <c r="A14" s="70" t="s">
        <v>28</v>
      </c>
      <c r="B14" s="63" t="s">
        <v>29</v>
      </c>
      <c r="C14" s="71">
        <v>4247.7</v>
      </c>
      <c r="D14" s="66">
        <f t="shared" si="0"/>
        <v>0</v>
      </c>
      <c r="E14" s="66">
        <f t="shared" si="1"/>
        <v>4247.7</v>
      </c>
      <c r="F14" s="59"/>
      <c r="G14" s="66"/>
      <c r="H14" s="66"/>
    </row>
    <row r="15" spans="1:8" ht="38.25" customHeight="1" x14ac:dyDescent="0.25">
      <c r="A15" s="62" t="s">
        <v>30</v>
      </c>
      <c r="B15" s="63" t="s">
        <v>31</v>
      </c>
      <c r="C15" s="64">
        <v>740</v>
      </c>
      <c r="D15" s="65">
        <f t="shared" si="0"/>
        <v>0</v>
      </c>
      <c r="E15" s="65">
        <f>D15+C15</f>
        <v>740</v>
      </c>
      <c r="F15" s="72"/>
      <c r="G15" s="66"/>
      <c r="H15" s="67"/>
    </row>
    <row r="16" spans="1:8" ht="42.75" customHeight="1" x14ac:dyDescent="0.25">
      <c r="A16" s="62" t="s">
        <v>32</v>
      </c>
      <c r="B16" s="63" t="s">
        <v>33</v>
      </c>
      <c r="C16" s="64">
        <v>0</v>
      </c>
      <c r="D16" s="65">
        <f t="shared" si="0"/>
        <v>0</v>
      </c>
      <c r="E16" s="65">
        <f>D16+C16</f>
        <v>0</v>
      </c>
      <c r="F16" s="59"/>
      <c r="G16" s="66"/>
      <c r="H16" s="67"/>
    </row>
    <row r="17" spans="1:8" ht="78.75" customHeight="1" x14ac:dyDescent="0.25">
      <c r="A17" s="62" t="s">
        <v>34</v>
      </c>
      <c r="B17" s="63" t="s">
        <v>35</v>
      </c>
      <c r="C17" s="64">
        <v>91214.5</v>
      </c>
      <c r="D17" s="65">
        <f t="shared" si="0"/>
        <v>549.29999999999995</v>
      </c>
      <c r="E17" s="65">
        <f t="shared" ref="E17:E28" si="2">D17+C17</f>
        <v>91763.8</v>
      </c>
      <c r="F17" s="59" t="s">
        <v>63</v>
      </c>
      <c r="G17" s="66"/>
      <c r="H17" s="67">
        <v>549.29999999999995</v>
      </c>
    </row>
    <row r="18" spans="1:8" ht="48.75" customHeight="1" x14ac:dyDescent="0.25">
      <c r="A18" s="62" t="s">
        <v>36</v>
      </c>
      <c r="B18" s="63" t="s">
        <v>37</v>
      </c>
      <c r="C18" s="64">
        <v>40433</v>
      </c>
      <c r="D18" s="65">
        <f t="shared" si="0"/>
        <v>0</v>
      </c>
      <c r="E18" s="65">
        <f t="shared" si="2"/>
        <v>40433</v>
      </c>
      <c r="F18" s="59"/>
      <c r="G18" s="66"/>
      <c r="H18" s="67"/>
    </row>
    <row r="19" spans="1:8" ht="45.75" customHeight="1" x14ac:dyDescent="0.25">
      <c r="A19" s="62" t="s">
        <v>38</v>
      </c>
      <c r="B19" s="63" t="s">
        <v>39</v>
      </c>
      <c r="C19" s="64">
        <v>21528</v>
      </c>
      <c r="D19" s="65">
        <f t="shared" si="0"/>
        <v>0</v>
      </c>
      <c r="E19" s="65">
        <f t="shared" si="2"/>
        <v>21528</v>
      </c>
      <c r="F19" s="73"/>
      <c r="G19" s="66"/>
      <c r="H19" s="67"/>
    </row>
    <row r="20" spans="1:8" ht="57.75" customHeight="1" x14ac:dyDescent="0.25">
      <c r="A20" s="62" t="s">
        <v>40</v>
      </c>
      <c r="B20" s="63" t="s">
        <v>41</v>
      </c>
      <c r="C20" s="64">
        <v>52140</v>
      </c>
      <c r="D20" s="65">
        <f t="shared" si="0"/>
        <v>0</v>
      </c>
      <c r="E20" s="65">
        <f t="shared" si="2"/>
        <v>52140</v>
      </c>
      <c r="F20" s="59"/>
      <c r="G20" s="66"/>
      <c r="H20" s="67"/>
    </row>
    <row r="21" spans="1:8" ht="72" customHeight="1" x14ac:dyDescent="0.25">
      <c r="A21" s="62" t="s">
        <v>42</v>
      </c>
      <c r="B21" s="63" t="s">
        <v>43</v>
      </c>
      <c r="C21" s="64">
        <v>1311</v>
      </c>
      <c r="D21" s="65">
        <f t="shared" si="0"/>
        <v>0</v>
      </c>
      <c r="E21" s="65">
        <f t="shared" si="2"/>
        <v>1311</v>
      </c>
      <c r="F21" s="59"/>
      <c r="G21" s="66"/>
      <c r="H21" s="67"/>
    </row>
    <row r="22" spans="1:8" ht="47.25" customHeight="1" x14ac:dyDescent="0.25">
      <c r="A22" s="62" t="s">
        <v>44</v>
      </c>
      <c r="B22" s="63" t="s">
        <v>45</v>
      </c>
      <c r="C22" s="64">
        <v>32161.3</v>
      </c>
      <c r="D22" s="65">
        <f t="shared" si="0"/>
        <v>0</v>
      </c>
      <c r="E22" s="65">
        <f t="shared" si="2"/>
        <v>32161.3</v>
      </c>
      <c r="F22" s="59"/>
      <c r="G22" s="66"/>
      <c r="H22" s="67"/>
    </row>
    <row r="23" spans="1:8" ht="48.75" customHeight="1" x14ac:dyDescent="0.25">
      <c r="A23" s="62" t="s">
        <v>46</v>
      </c>
      <c r="B23" s="63" t="s">
        <v>47</v>
      </c>
      <c r="C23" s="64">
        <v>1950.9</v>
      </c>
      <c r="D23" s="65">
        <f t="shared" si="0"/>
        <v>0</v>
      </c>
      <c r="E23" s="65">
        <f t="shared" si="2"/>
        <v>1950.9</v>
      </c>
      <c r="F23" s="59"/>
      <c r="G23" s="66"/>
      <c r="H23" s="67"/>
    </row>
    <row r="24" spans="1:8" ht="75" customHeight="1" x14ac:dyDescent="0.25">
      <c r="A24" s="62" t="s">
        <v>48</v>
      </c>
      <c r="B24" s="63" t="s">
        <v>49</v>
      </c>
      <c r="C24" s="64">
        <v>279835</v>
      </c>
      <c r="D24" s="65">
        <f t="shared" si="0"/>
        <v>0</v>
      </c>
      <c r="E24" s="65">
        <f t="shared" si="2"/>
        <v>279835</v>
      </c>
      <c r="F24" s="59"/>
      <c r="G24" s="66"/>
      <c r="H24" s="67"/>
    </row>
    <row r="25" spans="1:8" ht="50.25" customHeight="1" x14ac:dyDescent="0.25">
      <c r="A25" s="70" t="s">
        <v>50</v>
      </c>
      <c r="B25" s="63" t="s">
        <v>51</v>
      </c>
      <c r="C25" s="64">
        <v>108963.1</v>
      </c>
      <c r="D25" s="65">
        <f>G25+H25</f>
        <v>0</v>
      </c>
      <c r="E25" s="65">
        <f t="shared" si="2"/>
        <v>108963.1</v>
      </c>
      <c r="F25" s="68"/>
      <c r="G25" s="66"/>
      <c r="H25" s="67"/>
    </row>
    <row r="26" spans="1:8" ht="49.5" customHeight="1" x14ac:dyDescent="0.25">
      <c r="A26" s="62" t="s">
        <v>52</v>
      </c>
      <c r="B26" s="63" t="s">
        <v>53</v>
      </c>
      <c r="C26" s="71">
        <v>85943.3</v>
      </c>
      <c r="D26" s="65">
        <f t="shared" ref="D26:D28" si="3">G26+H26</f>
        <v>0</v>
      </c>
      <c r="E26" s="65">
        <f t="shared" si="2"/>
        <v>85943.3</v>
      </c>
      <c r="F26" s="59"/>
      <c r="G26" s="66"/>
      <c r="H26" s="67"/>
    </row>
    <row r="27" spans="1:8" ht="27" customHeight="1" x14ac:dyDescent="0.25">
      <c r="A27" s="79" t="s">
        <v>54</v>
      </c>
      <c r="B27" s="80"/>
      <c r="C27" s="37">
        <f t="shared" ref="C27:E27" si="4">SUM(C7:C26)</f>
        <v>3007243.4</v>
      </c>
      <c r="D27" s="37">
        <f t="shared" si="4"/>
        <v>-1874.8</v>
      </c>
      <c r="E27" s="37">
        <f t="shared" si="4"/>
        <v>3005368.5999999992</v>
      </c>
      <c r="F27" s="38"/>
      <c r="G27" s="37">
        <f t="shared" ref="G27:H27" si="5">SUM(G7:G26)</f>
        <v>-1874.8</v>
      </c>
      <c r="H27" s="44">
        <f t="shared" si="5"/>
        <v>0</v>
      </c>
    </row>
    <row r="28" spans="1:8" ht="40.5" customHeight="1" thickBot="1" x14ac:dyDescent="0.3">
      <c r="A28" s="42" t="s">
        <v>55</v>
      </c>
      <c r="B28" s="41" t="s">
        <v>56</v>
      </c>
      <c r="C28" s="46">
        <v>122295.4</v>
      </c>
      <c r="D28" s="47">
        <f t="shared" si="3"/>
        <v>0</v>
      </c>
      <c r="E28" s="47">
        <f t="shared" si="2"/>
        <v>122295.4</v>
      </c>
      <c r="F28" s="48"/>
      <c r="G28" s="47"/>
      <c r="H28" s="49"/>
    </row>
    <row r="29" spans="1:8" ht="22.5" customHeight="1" thickBot="1" x14ac:dyDescent="0.3">
      <c r="A29" s="81" t="s">
        <v>57</v>
      </c>
      <c r="B29" s="82"/>
      <c r="C29" s="35">
        <f t="shared" ref="C29:E29" si="6">C27+C28</f>
        <v>3129538.8</v>
      </c>
      <c r="D29" s="35">
        <f t="shared" si="6"/>
        <v>-1874.8</v>
      </c>
      <c r="E29" s="35">
        <f t="shared" si="6"/>
        <v>3127663.9999999991</v>
      </c>
      <c r="F29" s="36"/>
      <c r="G29" s="35">
        <f t="shared" ref="G29:H29" si="7">G27+G28</f>
        <v>-1874.8</v>
      </c>
      <c r="H29" s="43">
        <f t="shared" si="7"/>
        <v>0</v>
      </c>
    </row>
    <row r="30" spans="1:8" s="10" customFormat="1" ht="16.5" customHeight="1" x14ac:dyDescent="0.25">
      <c r="A30" s="6"/>
      <c r="B30" s="7"/>
      <c r="C30" s="8"/>
      <c r="D30" s="9"/>
      <c r="E30" s="9"/>
      <c r="F30" s="24"/>
      <c r="G30" s="9"/>
      <c r="H30" s="9"/>
    </row>
    <row r="31" spans="1:8" s="10" customFormat="1" ht="33" customHeight="1" x14ac:dyDescent="0.25">
      <c r="A31" s="11" t="s">
        <v>7</v>
      </c>
      <c r="B31" s="16"/>
      <c r="C31" s="5"/>
      <c r="D31" s="12"/>
      <c r="E31" s="13" t="s">
        <v>8</v>
      </c>
      <c r="F31" s="5"/>
      <c r="G31" s="5"/>
      <c r="H31" s="5"/>
    </row>
    <row r="32" spans="1:8" s="10" customFormat="1" ht="22.5" customHeight="1" x14ac:dyDescent="0.25">
      <c r="A32" s="11" t="s">
        <v>10</v>
      </c>
      <c r="B32" s="16"/>
      <c r="C32" s="5"/>
      <c r="D32" s="12"/>
      <c r="E32" s="13">
        <f>E33+E34+E35</f>
        <v>-1874.8</v>
      </c>
      <c r="F32" s="39"/>
      <c r="G32" s="13"/>
      <c r="H32" s="5"/>
    </row>
    <row r="33" spans="1:8" s="10" customFormat="1" ht="22.5" customHeight="1" x14ac:dyDescent="0.25">
      <c r="A33" s="77" t="s">
        <v>11</v>
      </c>
      <c r="B33" s="77"/>
      <c r="C33" s="78"/>
      <c r="D33" s="12"/>
      <c r="E33" s="22">
        <v>0</v>
      </c>
      <c r="F33" s="15"/>
      <c r="G33" s="22"/>
      <c r="H33" s="22"/>
    </row>
    <row r="34" spans="1:8" s="10" customFormat="1" ht="18" customHeight="1" x14ac:dyDescent="0.25">
      <c r="A34" s="21" t="s">
        <v>12</v>
      </c>
      <c r="B34" s="17"/>
      <c r="C34" s="18"/>
      <c r="D34" s="12"/>
      <c r="E34" s="22">
        <v>0</v>
      </c>
      <c r="F34" s="15"/>
      <c r="G34" s="15"/>
      <c r="H34" s="22"/>
    </row>
    <row r="35" spans="1:8" s="10" customFormat="1" ht="19.5" customHeight="1" x14ac:dyDescent="0.25">
      <c r="A35" s="21" t="s">
        <v>13</v>
      </c>
      <c r="B35" s="19"/>
      <c r="C35" s="20"/>
      <c r="D35" s="14"/>
      <c r="E35" s="23">
        <f>-1874.8</f>
        <v>-1874.8</v>
      </c>
      <c r="F35" s="25"/>
      <c r="G35" s="25"/>
      <c r="H35" s="22"/>
    </row>
    <row r="36" spans="1:8" s="10" customFormat="1" ht="27" customHeight="1" x14ac:dyDescent="0.25">
      <c r="A36" s="75" t="s">
        <v>9</v>
      </c>
      <c r="B36" s="75"/>
      <c r="C36" s="75"/>
      <c r="D36" s="75"/>
      <c r="E36" s="14">
        <f>E32</f>
        <v>-1874.8</v>
      </c>
      <c r="F36" s="14"/>
      <c r="G36" s="25"/>
      <c r="H36" s="25"/>
    </row>
    <row r="37" spans="1:8" s="10" customFormat="1" ht="33" customHeight="1" x14ac:dyDescent="0.25">
      <c r="A37" s="45"/>
      <c r="B37" s="45"/>
      <c r="C37" s="45"/>
      <c r="D37" s="45"/>
      <c r="E37" s="14"/>
      <c r="F37" s="22"/>
      <c r="G37" s="25"/>
      <c r="H37" s="25"/>
    </row>
  </sheetData>
  <mergeCells count="5">
    <mergeCell ref="A36:D36"/>
    <mergeCell ref="A3:H3"/>
    <mergeCell ref="A33:C33"/>
    <mergeCell ref="A27:B27"/>
    <mergeCell ref="A29:B29"/>
  </mergeCells>
  <pageMargins left="0.78740157480314965" right="0.31496062992125984" top="0.59055118110236227" bottom="0.59055118110236227" header="0.31496062992125984" footer="0.31496062992125984"/>
  <pageSetup paperSize="9" scale="60" firstPageNumber="460" fitToHeight="0" orientation="landscape" useFirstPageNumber="1" r:id="rId1"/>
  <headerFooter scaleWithDoc="0">
    <oddFooter>&amp;R&amp;P</oddFooter>
  </headerFooter>
  <ignoredErrors>
    <ignoredError sqref="D18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1б</vt:lpstr>
      <vt:lpstr>'1б'!Заголовки_для_печати</vt:lpstr>
      <vt:lpstr>'1б'!Область_печати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2022-12-01T10:19:32Z</cp:lastPrinted>
  <dcterms:created xsi:type="dcterms:W3CDTF">2018-01-15T10:26:14Z</dcterms:created>
  <dcterms:modified xsi:type="dcterms:W3CDTF">2022-12-01T10:19:40Z</dcterms:modified>
</cp:coreProperties>
</file>