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ие решения Думы на 12.12.2022\"/>
    </mc:Choice>
  </mc:AlternateContent>
  <xr:revisionPtr revIDLastSave="0" documentId="13_ncr:1_{52D60E07-38EC-4B72-B36E-9ED2F5D823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" sheetId="5" r:id="rId1"/>
  </sheets>
  <definedNames>
    <definedName name="_xlnm.Print_Titles" localSheetId="0">'4'!$6:$7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5" l="1"/>
  <c r="D25" i="5"/>
  <c r="E23" i="5"/>
  <c r="D24" i="5"/>
  <c r="D22" i="5" l="1"/>
  <c r="D17" i="5"/>
  <c r="D15" i="5"/>
  <c r="D11" i="5"/>
  <c r="D10" i="5"/>
  <c r="E16" i="5" l="1"/>
  <c r="D16" i="5"/>
  <c r="C16" i="5"/>
  <c r="C23" i="5" l="1"/>
  <c r="D23" i="5" s="1"/>
  <c r="D21" i="5"/>
  <c r="E21" i="5"/>
  <c r="C21" i="5"/>
  <c r="C8" i="5"/>
  <c r="E14" i="5"/>
  <c r="D14" i="5"/>
  <c r="C14" i="5"/>
  <c r="D12" i="5" l="1"/>
  <c r="E13" i="5"/>
  <c r="E12" i="5" s="1"/>
  <c r="C18" i="5"/>
  <c r="C12" i="5"/>
  <c r="C27" i="5" l="1"/>
  <c r="D8" i="5"/>
  <c r="E9" i="5"/>
  <c r="E8" i="5" s="1"/>
  <c r="E19" i="5"/>
  <c r="D18" i="5"/>
  <c r="D27" i="5" s="1"/>
  <c r="E20" i="5"/>
  <c r="E18" i="5" l="1"/>
  <c r="E27" i="5" s="1"/>
</calcChain>
</file>

<file path=xl/sharedStrings.xml><?xml version="1.0" encoding="utf-8"?>
<sst xmlns="http://schemas.openxmlformats.org/spreadsheetml/2006/main" count="35" uniqueCount="33">
  <si>
    <t>ИТОГО:</t>
  </si>
  <si>
    <t>ЦСР</t>
  </si>
  <si>
    <t>Наименование</t>
  </si>
  <si>
    <t>(тыс.рублей)</t>
  </si>
  <si>
    <t>Примечание</t>
  </si>
  <si>
    <t>Сумма уточнений</t>
  </si>
  <si>
    <t>к пояснительной записке по расходам</t>
  </si>
  <si>
    <t>Иные межбюджетные трансферты на реализацию наказов избирателей депутатам Думы ХМАО-Югры</t>
  </si>
  <si>
    <t xml:space="preserve">Иные межбюджетные трансферты на реализацию наказов избирателей депутатам Думы ХМАО-Югры </t>
  </si>
  <si>
    <t>7000000000</t>
  </si>
  <si>
    <t>Иные межбюджетные трансферты на реализацию мероприятий по содействию трудоустройству граждан</t>
  </si>
  <si>
    <t>7000185060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</si>
  <si>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</si>
  <si>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Уточненные бюджетные ассигнования на 2022 год</t>
  </si>
  <si>
    <t>Муниципальная программа "Развитие образования в городе Радужный"</t>
  </si>
  <si>
    <t>Муниципальная программа "Развитие культуры, спорта и молодежной политики в городе Радужный"</t>
  </si>
  <si>
    <t>Муниципальная программа "Содействие занятости населения города Радужный"</t>
  </si>
  <si>
    <t>Распределение иных межбюджетных трансфертов по целевым статьям (муниципальным программам и непрограммным направлениям деятельности) классификации расходов бюджета города Радужный на 2022 год</t>
  </si>
  <si>
    <t>Муниципальная программа "Профилактика правонарушений, терроризма, а так же минимизации и (или) ликвидации последствий его проявлений в городе Радужный"</t>
  </si>
  <si>
    <t>Иные межбюджетные трансферты победителям конкурсов муниципальных образований Ханты-Мансийского автономного округа - Югры в сфере организации мероприятий по профилактике незаконного потребления наркотических средств и психотропных веществ, наркомании</t>
  </si>
  <si>
    <t>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в городе Радужный "</t>
  </si>
  <si>
    <t>Иные межбюджетные трансферты на проведение конкурса "Лучший муниципалитет по цифровой трансформации"</t>
  </si>
  <si>
    <t>Муниципальная программа "Формирование современной городской среды в городе Радужный"</t>
  </si>
  <si>
    <t>Иные межбюджетные трансферты на реализацию наказов избирателей депутатам Думы Ханты-Мансийского автономного округа-Югры</t>
  </si>
  <si>
    <t>Муниципальная программа "Управление муниципальным имуществом города Радужный "</t>
  </si>
  <si>
    <t>Иные межбюджетные трансферты на создание приютов для животных</t>
  </si>
  <si>
    <t>Утвержденные бюджетные ассигнования на 2022 год (решение Думы от 29.09.2022 №199)</t>
  </si>
  <si>
    <t xml:space="preserve">Приложение № </t>
  </si>
  <si>
    <t>Непрограммные расходы</t>
  </si>
  <si>
    <t>Мобилизационная и вневойсковая подготовка</t>
  </si>
  <si>
    <t>9000085150</t>
  </si>
  <si>
    <t>Увеличение бюджетных ассигнований в соответствии с постановлением Правительства ХМАО-Югры от 29.09.2022 № 488-п  "О выделении бюджетных ассигнований из резервного фонда Правительства ХМАО-Югры" на финансовое обеспечение мероприятий, связанных с содержанием мест сбора и приема мобилизационных ресурсов, организацией и проведением оповещения граждан.</t>
  </si>
  <si>
    <t>Увеличение бюджетных ассигнований в соответствии с постановлением Правительства ХМАО-Югры от 28.10.2022 № 550-п  "О выделении бюджетных ассигнований из резервного фонда Правительства ХМАО-Югры" на финансирование наказов избирателей  депутатам Думы ХМАО-Югры  на приобретение оборудования и материалов для МБОУ СОШ №5, для приобретения проектора для МАУ ДО "Компьютерная школа".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</si>
</sst>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"/>
    <numFmt numFmtId="165" formatCode="00\.00\.00"/>
    <numFmt numFmtId="166" formatCode="#,##0.00;[Red]\-#,##0.00;0.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1">
    <xf numFmtId="0" fontId="0" fillId="0" borderId="0" xfId="0"/>
    <xf numFmtId="0" fontId="4" fillId="0" borderId="1" xfId="2" applyFont="1" applyBorder="1" applyAlignment="1" applyProtection="1">
      <alignment horizontal="center" vertical="center" wrapText="1"/>
      <protection hidden="1"/>
    </xf>
    <xf numFmtId="0" fontId="5" fillId="0" borderId="0" xfId="2" applyFont="1" applyAlignment="1" applyProtection="1">
      <alignment horizontal="right"/>
      <protection hidden="1"/>
    </xf>
    <xf numFmtId="0" fontId="4" fillId="0" borderId="3" xfId="2" applyFont="1" applyBorder="1" applyAlignment="1" applyProtection="1">
      <alignment horizontal="center" vertical="center" wrapText="1"/>
      <protection hidden="1"/>
    </xf>
    <xf numFmtId="0" fontId="6" fillId="0" borderId="0" xfId="2" applyFont="1" applyAlignment="1" applyProtection="1">
      <alignment horizontal="right"/>
      <protection hidden="1"/>
    </xf>
    <xf numFmtId="0" fontId="3" fillId="0" borderId="0" xfId="2"/>
    <xf numFmtId="0" fontId="2" fillId="0" borderId="0" xfId="2" applyFont="1" applyProtection="1">
      <protection hidden="1"/>
    </xf>
    <xf numFmtId="0" fontId="7" fillId="0" borderId="0" xfId="2" applyFont="1" applyAlignment="1" applyProtection="1">
      <alignment horizontal="center" vertical="center" wrapText="1"/>
      <protection hidden="1"/>
    </xf>
    <xf numFmtId="0" fontId="6" fillId="0" borderId="0" xfId="2" applyFont="1" applyAlignment="1" applyProtection="1">
      <alignment horizontal="left" vertical="center" wrapText="1"/>
      <protection hidden="1"/>
    </xf>
    <xf numFmtId="0" fontId="6" fillId="0" borderId="0" xfId="2" applyFont="1" applyAlignment="1" applyProtection="1">
      <alignment wrapText="1"/>
      <protection hidden="1"/>
    </xf>
    <xf numFmtId="0" fontId="4" fillId="0" borderId="2" xfId="2" applyFont="1" applyBorder="1" applyAlignment="1" applyProtection="1">
      <alignment horizontal="center" vertical="center"/>
      <protection hidden="1"/>
    </xf>
    <xf numFmtId="0" fontId="7" fillId="0" borderId="5" xfId="2" applyFont="1" applyBorder="1" applyAlignment="1" applyProtection="1">
      <alignment horizontal="left" vertical="center" wrapText="1"/>
      <protection hidden="1"/>
    </xf>
    <xf numFmtId="164" fontId="7" fillId="2" borderId="4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5" xfId="2" applyFont="1" applyBorder="1" applyAlignment="1" applyProtection="1">
      <alignment horizontal="left" vertical="center" wrapText="1"/>
      <protection hidden="1"/>
    </xf>
    <xf numFmtId="0" fontId="6" fillId="0" borderId="4" xfId="2" applyFont="1" applyBorder="1" applyAlignment="1" applyProtection="1">
      <alignment horizontal="center" vertical="center" wrapText="1"/>
      <protection hidden="1"/>
    </xf>
    <xf numFmtId="4" fontId="6" fillId="0" borderId="4" xfId="2" applyNumberFormat="1" applyFont="1" applyBorder="1" applyAlignment="1" applyProtection="1">
      <alignment horizontal="center" vertical="center"/>
      <protection hidden="1"/>
    </xf>
    <xf numFmtId="0" fontId="5" fillId="0" borderId="6" xfId="2" applyFont="1" applyBorder="1" applyAlignment="1">
      <alignment wrapText="1"/>
    </xf>
    <xf numFmtId="0" fontId="6" fillId="0" borderId="6" xfId="2" applyFont="1" applyBorder="1"/>
    <xf numFmtId="165" fontId="7" fillId="2" borderId="5" xfId="2" applyNumberFormat="1" applyFont="1" applyFill="1" applyBorder="1" applyAlignment="1" applyProtection="1">
      <alignment vertical="center" wrapText="1"/>
      <protection hidden="1"/>
    </xf>
    <xf numFmtId="165" fontId="6" fillId="2" borderId="5" xfId="2" applyNumberFormat="1" applyFont="1" applyFill="1" applyBorder="1" applyAlignment="1" applyProtection="1">
      <alignment vertical="center" wrapText="1"/>
      <protection hidden="1"/>
    </xf>
    <xf numFmtId="164" fontId="6" fillId="2" borderId="4" xfId="2" applyNumberFormat="1" applyFont="1" applyFill="1" applyBorder="1" applyAlignment="1" applyProtection="1">
      <alignment horizontal="center" vertical="center" wrapText="1"/>
      <protection hidden="1"/>
    </xf>
    <xf numFmtId="4" fontId="6" fillId="0" borderId="4" xfId="2" applyNumberFormat="1" applyFont="1" applyBorder="1" applyAlignment="1">
      <alignment horizontal="center" vertical="center"/>
    </xf>
    <xf numFmtId="0" fontId="4" fillId="0" borderId="7" xfId="2" applyFont="1" applyBorder="1" applyAlignment="1" applyProtection="1">
      <alignment horizontal="center" vertical="center" wrapText="1"/>
      <protection hidden="1"/>
    </xf>
    <xf numFmtId="0" fontId="7" fillId="0" borderId="8" xfId="2" applyFont="1" applyBorder="1" applyAlignment="1" applyProtection="1">
      <alignment horizontal="left" vertical="center" wrapText="1"/>
      <protection hidden="1"/>
    </xf>
    <xf numFmtId="164" fontId="7" fillId="2" borderId="9" xfId="2" applyNumberFormat="1" applyFont="1" applyFill="1" applyBorder="1" applyAlignment="1" applyProtection="1">
      <alignment horizontal="center" vertical="center" wrapText="1"/>
      <protection hidden="1"/>
    </xf>
    <xf numFmtId="4" fontId="7" fillId="0" borderId="9" xfId="2" applyNumberFormat="1" applyFont="1" applyBorder="1" applyAlignment="1" applyProtection="1">
      <alignment horizontal="center" vertical="center" wrapText="1"/>
      <protection hidden="1"/>
    </xf>
    <xf numFmtId="0" fontId="6" fillId="0" borderId="10" xfId="2" applyFont="1" applyBorder="1"/>
    <xf numFmtId="0" fontId="8" fillId="0" borderId="0" xfId="2" applyFont="1" applyAlignment="1" applyProtection="1">
      <alignment horizontal="center" vertical="center" wrapText="1"/>
      <protection hidden="1"/>
    </xf>
    <xf numFmtId="165" fontId="6" fillId="2" borderId="12" xfId="2" applyNumberFormat="1" applyFont="1" applyFill="1" applyBorder="1" applyAlignment="1" applyProtection="1">
      <alignment vertical="center" wrapText="1"/>
      <protection hidden="1"/>
    </xf>
    <xf numFmtId="164" fontId="6" fillId="2" borderId="13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6" xfId="2" applyFont="1" applyBorder="1" applyAlignment="1">
      <alignment vertical="center" wrapText="1"/>
    </xf>
    <xf numFmtId="0" fontId="6" fillId="0" borderId="16" xfId="2" applyFont="1" applyBorder="1"/>
    <xf numFmtId="4" fontId="7" fillId="0" borderId="4" xfId="2" applyNumberFormat="1" applyFont="1" applyBorder="1" applyAlignment="1" applyProtection="1">
      <alignment horizontal="center" vertical="center"/>
      <protection hidden="1"/>
    </xf>
    <xf numFmtId="0" fontId="5" fillId="0" borderId="6" xfId="2" applyFont="1" applyBorder="1" applyAlignment="1">
      <alignment horizontal="left" vertical="center" wrapText="1"/>
    </xf>
    <xf numFmtId="4" fontId="7" fillId="0" borderId="17" xfId="2" applyNumberFormat="1" applyFont="1" applyBorder="1" applyAlignment="1" applyProtection="1">
      <alignment horizontal="center" vertical="center"/>
      <protection hidden="1"/>
    </xf>
    <xf numFmtId="0" fontId="6" fillId="0" borderId="18" xfId="2" applyFont="1" applyBorder="1" applyAlignment="1" applyProtection="1">
      <alignment horizontal="center" vertical="center"/>
      <protection hidden="1"/>
    </xf>
    <xf numFmtId="0" fontId="7" fillId="0" borderId="19" xfId="2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>
      <alignment wrapText="1"/>
    </xf>
    <xf numFmtId="166" fontId="2" fillId="3" borderId="11" xfId="0" applyNumberFormat="1" applyFont="1" applyFill="1" applyBorder="1" applyAlignment="1" applyProtection="1">
      <alignment horizontal="center" vertical="center"/>
      <protection hidden="1"/>
    </xf>
    <xf numFmtId="4" fontId="6" fillId="3" borderId="4" xfId="2" applyNumberFormat="1" applyFont="1" applyFill="1" applyBorder="1" applyAlignment="1" applyProtection="1">
      <alignment horizontal="center" vertical="center"/>
      <protection hidden="1"/>
    </xf>
    <xf numFmtId="4" fontId="6" fillId="3" borderId="4" xfId="2" applyNumberFormat="1" applyFont="1" applyFill="1" applyBorder="1" applyAlignment="1">
      <alignment horizontal="center" vertical="center"/>
    </xf>
    <xf numFmtId="4" fontId="6" fillId="3" borderId="4" xfId="2" applyNumberFormat="1" applyFont="1" applyFill="1" applyBorder="1" applyAlignment="1" applyProtection="1">
      <alignment horizontal="center" vertical="center" wrapText="1"/>
      <protection hidden="1"/>
    </xf>
    <xf numFmtId="4" fontId="7" fillId="3" borderId="4" xfId="2" applyNumberFormat="1" applyFont="1" applyFill="1" applyBorder="1" applyAlignment="1" applyProtection="1">
      <alignment horizontal="center" vertical="center" wrapText="1"/>
      <protection hidden="1"/>
    </xf>
    <xf numFmtId="4" fontId="6" fillId="3" borderId="14" xfId="2" applyNumberFormat="1" applyFont="1" applyFill="1" applyBorder="1" applyAlignment="1" applyProtection="1">
      <alignment horizontal="center" vertical="center"/>
      <protection hidden="1"/>
    </xf>
    <xf numFmtId="4" fontId="6" fillId="3" borderId="14" xfId="2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center" vertical="center" wrapText="1"/>
      <protection hidden="1"/>
    </xf>
    <xf numFmtId="4" fontId="7" fillId="0" borderId="4" xfId="2" applyNumberFormat="1" applyFont="1" applyBorder="1" applyAlignment="1">
      <alignment horizontal="center" vertical="center"/>
    </xf>
    <xf numFmtId="0" fontId="2" fillId="0" borderId="0" xfId="2" applyFont="1" applyAlignment="1" applyProtection="1">
      <alignment horizontal="right"/>
      <protection hidden="1"/>
    </xf>
    <xf numFmtId="0" fontId="8" fillId="0" borderId="0" xfId="2" applyFont="1" applyAlignment="1" applyProtection="1">
      <alignment horizontal="center" vertical="center" wrapText="1"/>
      <protection hidden="1"/>
    </xf>
    <xf numFmtId="0" fontId="5" fillId="0" borderId="20" xfId="2" applyFont="1" applyBorder="1" applyAlignment="1">
      <alignment vertical="center" wrapText="1"/>
    </xf>
    <xf numFmtId="0" fontId="0" fillId="0" borderId="21" xfId="0" applyBorder="1" applyAlignment="1">
      <alignment vertical="center" wrapText="1"/>
    </xf>
  </cellXfs>
  <cellStyles count="3">
    <cellStyle name="Обычный" xfId="0" builtinId="0"/>
    <cellStyle name="Обычный 2" xfId="1" xr:uid="{00000000-0005-0000-0000-000001000000}"/>
    <cellStyle name="Обычный 2 10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showGridLines="0" tabSelected="1" view="pageBreakPreview" zoomScaleNormal="100" zoomScaleSheetLayoutView="100" workbookViewId="0">
      <selection activeCell="D11" sqref="D11"/>
    </sheetView>
  </sheetViews>
  <sheetFormatPr defaultColWidth="9.140625" defaultRowHeight="12.75" x14ac:dyDescent="0.2"/>
  <cols>
    <col min="1" max="1" width="96.85546875" style="5" customWidth="1"/>
    <col min="2" max="2" width="15.7109375" style="5" customWidth="1"/>
    <col min="3" max="3" width="16.28515625" style="5" customWidth="1"/>
    <col min="4" max="4" width="12.5703125" style="5" customWidth="1"/>
    <col min="5" max="5" width="14.85546875" style="5" customWidth="1"/>
    <col min="6" max="6" width="49.140625" style="5" customWidth="1"/>
    <col min="7" max="217" width="9.140625" style="5" customWidth="1"/>
    <col min="218" max="16384" width="9.140625" style="5"/>
  </cols>
  <sheetData>
    <row r="1" spans="1:9" ht="15" x14ac:dyDescent="0.25">
      <c r="A1" s="6"/>
      <c r="B1" s="6"/>
      <c r="E1" s="47" t="s">
        <v>27</v>
      </c>
      <c r="F1" s="47"/>
    </row>
    <row r="2" spans="1:9" ht="15" x14ac:dyDescent="0.25">
      <c r="A2" s="6"/>
      <c r="C2" s="6"/>
      <c r="D2" s="6"/>
      <c r="E2" s="47" t="s">
        <v>6</v>
      </c>
      <c r="F2" s="47"/>
    </row>
    <row r="3" spans="1:9" ht="15.75" x14ac:dyDescent="0.25">
      <c r="A3" s="7"/>
      <c r="B3" s="8"/>
      <c r="C3" s="8"/>
      <c r="D3" s="8"/>
      <c r="E3" s="4"/>
      <c r="F3" s="4"/>
      <c r="G3" s="4"/>
      <c r="H3" s="4"/>
      <c r="I3" s="4"/>
    </row>
    <row r="4" spans="1:9" ht="46.15" customHeight="1" x14ac:dyDescent="0.25">
      <c r="A4" s="48" t="s">
        <v>17</v>
      </c>
      <c r="B4" s="48"/>
      <c r="C4" s="48"/>
      <c r="D4" s="48"/>
      <c r="E4" s="48"/>
      <c r="F4" s="48"/>
      <c r="G4" s="9"/>
      <c r="H4" s="9"/>
      <c r="I4" s="9"/>
    </row>
    <row r="5" spans="1:9" ht="18.600000000000001" customHeight="1" thickBot="1" x14ac:dyDescent="0.25">
      <c r="A5" s="27"/>
      <c r="B5" s="27"/>
      <c r="C5" s="27"/>
      <c r="D5" s="27"/>
      <c r="F5" s="2" t="s">
        <v>3</v>
      </c>
    </row>
    <row r="6" spans="1:9" ht="104.45" customHeight="1" thickBot="1" x14ac:dyDescent="0.25">
      <c r="A6" s="10" t="s">
        <v>2</v>
      </c>
      <c r="B6" s="1" t="s">
        <v>1</v>
      </c>
      <c r="C6" s="3" t="s">
        <v>26</v>
      </c>
      <c r="D6" s="1" t="s">
        <v>5</v>
      </c>
      <c r="E6" s="1" t="s">
        <v>13</v>
      </c>
      <c r="F6" s="1" t="s">
        <v>4</v>
      </c>
    </row>
    <row r="7" spans="1:9" ht="13.5" thickBot="1" x14ac:dyDescent="0.25">
      <c r="A7" s="10">
        <v>1</v>
      </c>
      <c r="B7" s="1">
        <v>2</v>
      </c>
      <c r="C7" s="22">
        <v>3</v>
      </c>
      <c r="D7" s="1">
        <v>4</v>
      </c>
      <c r="E7" s="22">
        <v>5</v>
      </c>
      <c r="F7" s="1">
        <v>6</v>
      </c>
    </row>
    <row r="8" spans="1:9" ht="15.75" x14ac:dyDescent="0.25">
      <c r="A8" s="23" t="s">
        <v>14</v>
      </c>
      <c r="B8" s="24">
        <v>5100000000</v>
      </c>
      <c r="C8" s="25">
        <f>SUM(C9:C11)</f>
        <v>37176.239999999998</v>
      </c>
      <c r="D8" s="25">
        <f t="shared" ref="D8:E8" si="0">SUM(D9:D11)</f>
        <v>373.97</v>
      </c>
      <c r="E8" s="25">
        <f t="shared" si="0"/>
        <v>37550.21</v>
      </c>
      <c r="F8" s="26"/>
    </row>
    <row r="9" spans="1:9" ht="31.5" x14ac:dyDescent="0.2">
      <c r="A9" s="13" t="s">
        <v>12</v>
      </c>
      <c r="B9" s="14">
        <v>5110253030</v>
      </c>
      <c r="C9" s="38">
        <v>35779</v>
      </c>
      <c r="D9" s="39">
        <v>0</v>
      </c>
      <c r="E9" s="40">
        <f>C9+D9</f>
        <v>35779</v>
      </c>
      <c r="F9" s="16"/>
    </row>
    <row r="10" spans="1:9" ht="31.5" x14ac:dyDescent="0.2">
      <c r="A10" s="13" t="s">
        <v>7</v>
      </c>
      <c r="B10" s="14">
        <v>5140285160</v>
      </c>
      <c r="C10" s="41">
        <v>1097.24</v>
      </c>
      <c r="D10" s="39">
        <f>E10-C10</f>
        <v>248.97000000000003</v>
      </c>
      <c r="E10" s="40">
        <v>1346.21</v>
      </c>
      <c r="F10" s="49" t="s">
        <v>32</v>
      </c>
    </row>
    <row r="11" spans="1:9" ht="95.25" customHeight="1" x14ac:dyDescent="0.2">
      <c r="A11" s="13" t="s">
        <v>7</v>
      </c>
      <c r="B11" s="14">
        <v>5140285160</v>
      </c>
      <c r="C11" s="41">
        <v>300</v>
      </c>
      <c r="D11" s="39">
        <f>E11-C11</f>
        <v>125</v>
      </c>
      <c r="E11" s="40">
        <v>425</v>
      </c>
      <c r="F11" s="50"/>
    </row>
    <row r="12" spans="1:9" ht="31.5" x14ac:dyDescent="0.25">
      <c r="A12" s="11" t="s">
        <v>15</v>
      </c>
      <c r="B12" s="12">
        <v>5200000000</v>
      </c>
      <c r="C12" s="42">
        <f>C13</f>
        <v>1000</v>
      </c>
      <c r="D12" s="42">
        <f>D13</f>
        <v>0</v>
      </c>
      <c r="E12" s="42">
        <f>E13</f>
        <v>1000</v>
      </c>
      <c r="F12" s="17"/>
    </row>
    <row r="13" spans="1:9" ht="43.15" customHeight="1" x14ac:dyDescent="0.2">
      <c r="A13" s="13" t="s">
        <v>8</v>
      </c>
      <c r="B13" s="14">
        <v>5270185160</v>
      </c>
      <c r="C13" s="41">
        <v>1000</v>
      </c>
      <c r="D13" s="39">
        <v>0</v>
      </c>
      <c r="E13" s="40">
        <f t="shared" ref="E13" si="1">C13+D13</f>
        <v>1000</v>
      </c>
      <c r="F13" s="30"/>
    </row>
    <row r="14" spans="1:9" ht="43.15" customHeight="1" x14ac:dyDescent="0.2">
      <c r="A14" s="11" t="s">
        <v>18</v>
      </c>
      <c r="B14" s="12">
        <v>5900000000</v>
      </c>
      <c r="C14" s="42">
        <f>C15</f>
        <v>336</v>
      </c>
      <c r="D14" s="42">
        <f t="shared" ref="D14:E14" si="2">D15</f>
        <v>0</v>
      </c>
      <c r="E14" s="42">
        <f t="shared" si="2"/>
        <v>336</v>
      </c>
      <c r="F14" s="30"/>
    </row>
    <row r="15" spans="1:9" ht="214.9" customHeight="1" x14ac:dyDescent="0.2">
      <c r="A15" s="13" t="s">
        <v>19</v>
      </c>
      <c r="B15" s="14">
        <v>5930285230</v>
      </c>
      <c r="C15" s="41">
        <v>336</v>
      </c>
      <c r="D15" s="39">
        <f>E15-C15</f>
        <v>0</v>
      </c>
      <c r="E15" s="40">
        <v>336</v>
      </c>
      <c r="F15" s="30"/>
    </row>
    <row r="16" spans="1:9" ht="26.45" customHeight="1" x14ac:dyDescent="0.2">
      <c r="A16" s="11" t="s">
        <v>24</v>
      </c>
      <c r="B16" s="12">
        <v>6700000000</v>
      </c>
      <c r="C16" s="42">
        <f>C17</f>
        <v>1195.53</v>
      </c>
      <c r="D16" s="42">
        <f t="shared" ref="D16:E16" si="3">D17</f>
        <v>0</v>
      </c>
      <c r="E16" s="42">
        <f t="shared" si="3"/>
        <v>1195.53</v>
      </c>
      <c r="F16" s="30"/>
    </row>
    <row r="17" spans="1:6" ht="149.44999999999999" customHeight="1" x14ac:dyDescent="0.2">
      <c r="A17" s="13" t="s">
        <v>25</v>
      </c>
      <c r="B17" s="14">
        <v>6700185290</v>
      </c>
      <c r="C17" s="41">
        <v>1195.53</v>
      </c>
      <c r="D17" s="39">
        <f>E17-C17</f>
        <v>0</v>
      </c>
      <c r="E17" s="40">
        <v>1195.53</v>
      </c>
      <c r="F17" s="30"/>
    </row>
    <row r="18" spans="1:6" ht="15.75" x14ac:dyDescent="0.25">
      <c r="A18" s="18" t="s">
        <v>16</v>
      </c>
      <c r="B18" s="12" t="s">
        <v>9</v>
      </c>
      <c r="C18" s="42">
        <f>SUM(C19:C20)</f>
        <v>3488.4</v>
      </c>
      <c r="D18" s="42">
        <f t="shared" ref="D18:E18" si="4">SUM(D19:D20)</f>
        <v>0</v>
      </c>
      <c r="E18" s="42">
        <f t="shared" si="4"/>
        <v>3488.4</v>
      </c>
      <c r="F18" s="17"/>
    </row>
    <row r="19" spans="1:6" ht="31.5" x14ac:dyDescent="0.2">
      <c r="A19" s="19" t="s">
        <v>10</v>
      </c>
      <c r="B19" s="20" t="s">
        <v>11</v>
      </c>
      <c r="C19" s="39">
        <v>3358.9</v>
      </c>
      <c r="D19" s="39">
        <v>0</v>
      </c>
      <c r="E19" s="40">
        <f t="shared" ref="E19:E20" si="5">C19+D19</f>
        <v>3358.9</v>
      </c>
      <c r="F19" s="30"/>
    </row>
    <row r="20" spans="1:6" ht="31.5" x14ac:dyDescent="0.2">
      <c r="A20" s="28" t="s">
        <v>10</v>
      </c>
      <c r="B20" s="29">
        <v>7000285060</v>
      </c>
      <c r="C20" s="43">
        <v>129.5</v>
      </c>
      <c r="D20" s="43">
        <v>0</v>
      </c>
      <c r="E20" s="44">
        <f t="shared" si="5"/>
        <v>129.5</v>
      </c>
      <c r="F20" s="30"/>
    </row>
    <row r="21" spans="1:6" ht="47.25" x14ac:dyDescent="0.2">
      <c r="A21" s="18" t="s">
        <v>20</v>
      </c>
      <c r="B21" s="12">
        <v>7100000000</v>
      </c>
      <c r="C21" s="32">
        <f>C22</f>
        <v>200</v>
      </c>
      <c r="D21" s="32">
        <f t="shared" ref="D21:E21" si="6">D22</f>
        <v>0</v>
      </c>
      <c r="E21" s="32">
        <f t="shared" si="6"/>
        <v>200</v>
      </c>
      <c r="F21" s="33"/>
    </row>
    <row r="22" spans="1:6" ht="31.5" x14ac:dyDescent="0.2">
      <c r="A22" s="19" t="s">
        <v>21</v>
      </c>
      <c r="B22" s="20">
        <v>7100785280</v>
      </c>
      <c r="C22" s="15">
        <v>200</v>
      </c>
      <c r="D22" s="15">
        <f>E22-C22</f>
        <v>0</v>
      </c>
      <c r="E22" s="21">
        <v>200</v>
      </c>
      <c r="F22" s="37"/>
    </row>
    <row r="23" spans="1:6" ht="31.5" x14ac:dyDescent="0.2">
      <c r="A23" s="18" t="s">
        <v>22</v>
      </c>
      <c r="B23" s="12">
        <v>7500000000</v>
      </c>
      <c r="C23" s="32">
        <f>C26</f>
        <v>0</v>
      </c>
      <c r="D23" s="32">
        <f>E23-C23</f>
        <v>4168.5</v>
      </c>
      <c r="E23" s="32">
        <f>E24</f>
        <v>4168.5</v>
      </c>
      <c r="F23" s="33"/>
    </row>
    <row r="24" spans="1:6" ht="31.5" x14ac:dyDescent="0.2">
      <c r="A24" s="19" t="s">
        <v>23</v>
      </c>
      <c r="B24" s="20">
        <v>7510185160</v>
      </c>
      <c r="C24" s="15">
        <v>4168.5</v>
      </c>
      <c r="D24" s="15">
        <f>E24-C24</f>
        <v>0</v>
      </c>
      <c r="E24" s="21">
        <v>4168.5</v>
      </c>
      <c r="F24" s="30"/>
    </row>
    <row r="25" spans="1:6" ht="15.75" x14ac:dyDescent="0.2">
      <c r="A25" s="18" t="s">
        <v>28</v>
      </c>
      <c r="B25" s="12">
        <v>9000000000</v>
      </c>
      <c r="C25" s="32">
        <v>0</v>
      </c>
      <c r="D25" s="32">
        <f>E25-C25</f>
        <v>63.4</v>
      </c>
      <c r="E25" s="46">
        <v>63.4</v>
      </c>
      <c r="F25" s="30"/>
    </row>
    <row r="26" spans="1:6" ht="121.5" customHeight="1" x14ac:dyDescent="0.2">
      <c r="A26" s="19" t="s">
        <v>29</v>
      </c>
      <c r="B26" s="45" t="s">
        <v>30</v>
      </c>
      <c r="C26" s="15">
        <v>0</v>
      </c>
      <c r="D26" s="32">
        <f>E26-C26</f>
        <v>63.4</v>
      </c>
      <c r="E26" s="21">
        <v>63.4</v>
      </c>
      <c r="F26" s="30" t="s">
        <v>31</v>
      </c>
    </row>
    <row r="27" spans="1:6" ht="27" customHeight="1" thickBot="1" x14ac:dyDescent="0.3">
      <c r="A27" s="36" t="s">
        <v>0</v>
      </c>
      <c r="B27" s="35"/>
      <c r="C27" s="34">
        <f>C18+C12+C8+C14+C21+C23+C16+C25</f>
        <v>43396.17</v>
      </c>
      <c r="D27" s="34">
        <f>D18+D12+D8+D14+D21+D23+D16+D25</f>
        <v>4605.87</v>
      </c>
      <c r="E27" s="34">
        <f>E18+E12+E8+E14+E21+E23+E16+E25</f>
        <v>48002.04</v>
      </c>
      <c r="F27" s="31"/>
    </row>
  </sheetData>
  <mergeCells count="4">
    <mergeCell ref="E1:F1"/>
    <mergeCell ref="E2:F2"/>
    <mergeCell ref="A4:F4"/>
    <mergeCell ref="F10:F11"/>
  </mergeCells>
  <pageMargins left="0.78740157480314965" right="0.39370078740157483" top="0.78740157480314965" bottom="0.59055118110236227" header="0.31496062992125984" footer="0.31496062992125984"/>
  <pageSetup paperSize="9" scale="65" firstPageNumber="468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Абдуллина С.Ч.</cp:lastModifiedBy>
  <cp:lastPrinted>2022-12-02T06:38:37Z</cp:lastPrinted>
  <dcterms:created xsi:type="dcterms:W3CDTF">2019-03-18T10:06:28Z</dcterms:created>
  <dcterms:modified xsi:type="dcterms:W3CDTF">2022-12-02T06:38:40Z</dcterms:modified>
</cp:coreProperties>
</file>