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4" r:id="rId1"/>
  </sheets>
  <definedNames>
    <definedName name="_xlnm.Print_Titles" localSheetId="0">'1'!$7:$9</definedName>
    <definedName name="_xlnm.Print_Area" localSheetId="0">'1'!$A$1:$E$52</definedName>
  </definedNames>
  <calcPr calcId="145621"/>
</workbook>
</file>

<file path=xl/calcChain.xml><?xml version="1.0" encoding="utf-8"?>
<calcChain xmlns="http://schemas.openxmlformats.org/spreadsheetml/2006/main">
  <c r="D16" i="4" l="1"/>
  <c r="E16" i="4"/>
  <c r="C16" i="4"/>
  <c r="D46" i="4"/>
  <c r="E46" i="4"/>
  <c r="C46" i="4"/>
  <c r="D38" i="4" l="1"/>
  <c r="E38" i="4"/>
  <c r="C38" i="4"/>
  <c r="D29" i="4"/>
  <c r="E29" i="4"/>
  <c r="C29" i="4"/>
  <c r="D24" i="4"/>
  <c r="E24" i="4"/>
  <c r="C24" i="4"/>
  <c r="D35" i="4" l="1"/>
  <c r="E35" i="4"/>
  <c r="C35" i="4"/>
  <c r="D33" i="4" l="1"/>
  <c r="E33" i="4"/>
  <c r="C33" i="4"/>
  <c r="D20" i="4" l="1"/>
  <c r="E20" i="4"/>
  <c r="C20" i="4"/>
  <c r="E44" i="4" l="1"/>
  <c r="E43" i="4" s="1"/>
  <c r="D44" i="4"/>
  <c r="D43" i="4" s="1"/>
  <c r="C44" i="4"/>
  <c r="C43" i="4" s="1"/>
  <c r="E27" i="4"/>
  <c r="D27" i="4"/>
  <c r="C27" i="4"/>
  <c r="E13" i="4"/>
  <c r="D13" i="4"/>
  <c r="C13" i="4"/>
  <c r="E11" i="4" l="1"/>
  <c r="E10" i="4" s="1"/>
  <c r="E52" i="4" s="1"/>
  <c r="D11" i="4"/>
  <c r="D10" i="4" s="1"/>
  <c r="D52" i="4" s="1"/>
  <c r="C11" i="4"/>
  <c r="C10" i="4" s="1"/>
  <c r="C52" i="4" s="1"/>
</calcChain>
</file>

<file path=xl/sharedStrings.xml><?xml version="1.0" encoding="utf-8"?>
<sst xmlns="http://schemas.openxmlformats.org/spreadsheetml/2006/main" count="91" uniqueCount="89">
  <si>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</si>
  <si>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</si>
  <si>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</si>
  <si>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</si>
  <si>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</si>
  <si>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</si>
  <si>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</si>
  <si>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</si>
  <si>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</si>
  <si>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</si>
  <si>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</si>
  <si>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</si>
  <si>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</si>
  <si>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</si>
  <si>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</si>
  <si>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</si>
  <si>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</si>
  <si>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</si>
  <si>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</si>
  <si>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</si>
  <si>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</si>
  <si>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</si>
  <si>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</si>
  <si>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</si>
  <si>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</si>
  <si>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</si>
  <si>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</si>
  <si>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</si>
  <si>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</si>
  <si>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</si>
  <si>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</si>
  <si>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</si>
  <si>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</si>
  <si>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</si>
  <si>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</si>
  <si>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</si>
  <si>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</si>
  <si>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</si>
  <si>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</si>
  <si>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</si>
  <si>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</si>
  <si>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</si>
  <si>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</si>
  <si>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</si>
  <si>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</si>
  <si>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</si>
  <si>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</si>
  <si>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</si>
  <si>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</si>
  <si>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</si>
  <si>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</si>
  <si>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</si>
  <si>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</si>
  <si>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</si>
  <si>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</si>
  <si>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</si>
  <si>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</si>
  <si>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</si>
  <si>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</si>
  <si>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</si>
  <si>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</si>
  <si>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</si>
  <si>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</si>
  <si>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</si>
  <si>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</si>
  <si>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</si>
  <si>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</si>
  <si>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</si>
  <si>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</si>
  <si>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</si>
  <si>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</si>
  <si>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</si>
  <si>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</si>
  <si>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</si>
  <si>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</si>
  <si>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</si>
  <si>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</si>
  <si>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</si>
  <si>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</si>
  <si>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</si>
  <si>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</si>
  <si>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</si>
  <si>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</si>
  <si>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</si>
  <si>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</si>
  <si>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</si>
  <si>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2024 год и на плановый период 2025 и 2026 годов </t>
  </si>
  <si>
    <t>2026 год</t>
  </si>
  <si>
    <t>от 12.12.2023 № 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</si>
</sst>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3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0" fontId="2" fillId="2" borderId="2" xfId="129" applyFont="1" applyFill="1" applyBorder="1" applyAlignment="1">
      <alignment wrapText="1"/>
    </xf>
    <xf numFmtId="4" fontId="13" fillId="0" borderId="3" xfId="129" applyNumberFormat="1" applyFont="1" applyBorder="1" applyAlignment="1">
      <alignment horizontal="right" wrapText="1"/>
    </xf>
    <xf numFmtId="4" fontId="13" fillId="0" borderId="1" xfId="129" applyNumberFormat="1" applyFont="1" applyBorder="1" applyAlignment="1">
      <alignment horizontal="right"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0" fontId="13" fillId="0" borderId="9" xfId="129" applyFont="1" applyBorder="1" applyAlignment="1">
      <alignment horizontal="center" wrapText="1"/>
    </xf>
    <xf numFmtId="0" fontId="13" fillId="0" borderId="7" xfId="129" applyFont="1" applyBorder="1" applyAlignment="1">
      <alignment horizontal="center"/>
    </xf>
    <xf numFmtId="0" fontId="13" fillId="0" borderId="10" xfId="129" applyFont="1" applyBorder="1" applyAlignment="1">
      <alignment horizontal="center"/>
    </xf>
    <xf numFmtId="3" fontId="13" fillId="0" borderId="11" xfId="129" applyNumberFormat="1" applyFont="1" applyBorder="1" applyAlignment="1">
      <alignment horizontal="center" wrapText="1"/>
    </xf>
    <xf numFmtId="0" fontId="13" fillId="0" borderId="14" xfId="129" applyFont="1" applyBorder="1" applyAlignment="1">
      <alignment horizontal="center" vertical="center"/>
    </xf>
    <xf numFmtId="3" fontId="13" fillId="0" borderId="15" xfId="129" applyNumberFormat="1" applyFont="1" applyBorder="1" applyAlignment="1">
      <alignment horizontal="center" vertical="center" wrapText="1"/>
    </xf>
    <xf numFmtId="3" fontId="13" fillId="0" borderId="8" xfId="129" applyNumberFormat="1" applyFont="1" applyBorder="1" applyAlignment="1">
      <alignment horizontal="center" vertical="center" wrapText="1"/>
    </xf>
    <xf numFmtId="0" fontId="2" fillId="0" borderId="19" xfId="129" applyFont="1" applyBorder="1" applyAlignment="1">
      <alignment wrapText="1"/>
    </xf>
    <xf numFmtId="0" fontId="2" fillId="0" borderId="20" xfId="129" applyFont="1" applyBorder="1" applyAlignment="1">
      <alignment horizontal="right"/>
    </xf>
    <xf numFmtId="4" fontId="2" fillId="0" borderId="20" xfId="129" applyNumberFormat="1" applyFont="1" applyBorder="1" applyAlignment="1">
      <alignment wrapText="1"/>
    </xf>
    <xf numFmtId="4" fontId="2" fillId="0" borderId="21" xfId="129" applyNumberFormat="1" applyFont="1" applyBorder="1" applyAlignment="1">
      <alignment wrapText="1"/>
    </xf>
    <xf numFmtId="0" fontId="13" fillId="0" borderId="16" xfId="129" applyFont="1" applyBorder="1" applyAlignment="1">
      <alignment horizontal="left" wrapText="1"/>
    </xf>
    <xf numFmtId="0" fontId="2" fillId="0" borderId="8" xfId="129" applyFont="1" applyBorder="1" applyAlignment="1">
      <alignment horizontal="right"/>
    </xf>
    <xf numFmtId="4" fontId="13" fillId="0" borderId="17" xfId="129" applyNumberFormat="1" applyFont="1" applyBorder="1" applyAlignment="1">
      <alignment wrapText="1"/>
    </xf>
    <xf numFmtId="4" fontId="13" fillId="0" borderId="18" xfId="129" applyNumberFormat="1" applyFont="1" applyBorder="1" applyAlignment="1">
      <alignment wrapText="1"/>
    </xf>
    <xf numFmtId="4" fontId="13" fillId="0" borderId="8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6" xfId="129" applyFont="1" applyBorder="1" applyAlignment="1">
      <alignment horizontal="center" vertical="center" wrapText="1"/>
    </xf>
    <xf numFmtId="0" fontId="13" fillId="0" borderId="5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16" xfId="129" applyFont="1" applyFill="1" applyBorder="1" applyAlignment="1">
      <alignment horizontal="center" vertical="center"/>
    </xf>
    <xf numFmtId="0" fontId="13" fillId="2" borderId="17" xfId="129" applyFont="1" applyFill="1" applyBorder="1" applyAlignment="1">
      <alignment horizontal="center" vertical="center"/>
    </xf>
    <xf numFmtId="0" fontId="13" fillId="2" borderId="18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Normal="100" zoomScaleSheetLayoutView="85" workbookViewId="0">
      <selection activeCell="G6" sqref="G6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84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88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4" t="s">
        <v>86</v>
      </c>
      <c r="B5" s="55"/>
      <c r="C5" s="55"/>
      <c r="D5" s="55"/>
      <c r="E5" s="55"/>
    </row>
    <row r="6" spans="1:10" ht="19.5" thickBot="1" x14ac:dyDescent="0.35">
      <c r="B6" s="7"/>
      <c r="C6" s="7"/>
      <c r="D6" s="7"/>
      <c r="E6" s="36" t="s">
        <v>47</v>
      </c>
    </row>
    <row r="7" spans="1:10" s="8" customFormat="1" ht="28.5" customHeight="1" thickBot="1" x14ac:dyDescent="0.35">
      <c r="A7" s="56" t="s">
        <v>56</v>
      </c>
      <c r="B7" s="58" t="s">
        <v>55</v>
      </c>
      <c r="C7" s="60" t="s">
        <v>1</v>
      </c>
      <c r="D7" s="61"/>
      <c r="E7" s="62"/>
      <c r="I7" s="53"/>
      <c r="J7" s="53"/>
    </row>
    <row r="8" spans="1:10" ht="29.25" customHeight="1" thickBot="1" x14ac:dyDescent="0.35">
      <c r="A8" s="57"/>
      <c r="B8" s="59"/>
      <c r="C8" s="41" t="s">
        <v>80</v>
      </c>
      <c r="D8" s="43" t="s">
        <v>85</v>
      </c>
      <c r="E8" s="42" t="s">
        <v>87</v>
      </c>
      <c r="I8" s="53"/>
      <c r="J8" s="53"/>
    </row>
    <row r="9" spans="1:10" s="9" customFormat="1" ht="18.75" x14ac:dyDescent="0.3">
      <c r="A9" s="37">
        <v>1</v>
      </c>
      <c r="B9" s="38">
        <v>2</v>
      </c>
      <c r="C9" s="39">
        <v>3</v>
      </c>
      <c r="D9" s="39">
        <v>4</v>
      </c>
      <c r="E9" s="40">
        <v>5</v>
      </c>
      <c r="I9" s="53"/>
      <c r="J9" s="53"/>
    </row>
    <row r="10" spans="1:10" s="9" customFormat="1" x14ac:dyDescent="0.25">
      <c r="A10" s="14" t="s">
        <v>2</v>
      </c>
      <c r="B10" s="15" t="s">
        <v>3</v>
      </c>
      <c r="C10" s="29">
        <f>C27+C11</f>
        <v>854585.6</v>
      </c>
      <c r="D10" s="29">
        <f>D27+D11</f>
        <v>881421.29999999993</v>
      </c>
      <c r="E10" s="30">
        <f>E27+E11</f>
        <v>910700.6</v>
      </c>
    </row>
    <row r="11" spans="1:10" x14ac:dyDescent="0.25">
      <c r="A11" s="14" t="s">
        <v>4</v>
      </c>
      <c r="B11" s="16"/>
      <c r="C11" s="31">
        <f>C13+C15+C16+C20+C24</f>
        <v>753328.5</v>
      </c>
      <c r="D11" s="31">
        <f>D13+D15+D16+D20+D24</f>
        <v>778001.29999999993</v>
      </c>
      <c r="E11" s="32">
        <f>E13+E15+E16+E20+E24</f>
        <v>808877.29999999993</v>
      </c>
    </row>
    <row r="12" spans="1:10" x14ac:dyDescent="0.25">
      <c r="A12" s="17" t="s">
        <v>5</v>
      </c>
      <c r="B12" s="15"/>
      <c r="C12" s="31"/>
      <c r="D12" s="31"/>
      <c r="E12" s="32"/>
    </row>
    <row r="13" spans="1:10" x14ac:dyDescent="0.25">
      <c r="A13" s="18" t="s">
        <v>6</v>
      </c>
      <c r="B13" s="15" t="s">
        <v>7</v>
      </c>
      <c r="C13" s="31">
        <f>C14</f>
        <v>564879.80000000005</v>
      </c>
      <c r="D13" s="31">
        <f>D14</f>
        <v>584922.69999999995</v>
      </c>
      <c r="E13" s="32">
        <f>E14</f>
        <v>611334.69999999995</v>
      </c>
    </row>
    <row r="14" spans="1:10" ht="22.5" customHeight="1" x14ac:dyDescent="0.25">
      <c r="A14" s="19" t="s">
        <v>8</v>
      </c>
      <c r="B14" s="20" t="s">
        <v>9</v>
      </c>
      <c r="C14" s="33">
        <v>564879.80000000005</v>
      </c>
      <c r="D14" s="33">
        <v>584922.69999999995</v>
      </c>
      <c r="E14" s="34">
        <v>611334.69999999995</v>
      </c>
    </row>
    <row r="15" spans="1:10" ht="31.5" x14ac:dyDescent="0.25">
      <c r="A15" s="21" t="s">
        <v>10</v>
      </c>
      <c r="B15" s="22" t="s">
        <v>11</v>
      </c>
      <c r="C15" s="31">
        <v>11694.1</v>
      </c>
      <c r="D15" s="31">
        <v>11928</v>
      </c>
      <c r="E15" s="32">
        <v>11928</v>
      </c>
    </row>
    <row r="16" spans="1:10" s="8" customFormat="1" x14ac:dyDescent="0.25">
      <c r="A16" s="18" t="s">
        <v>12</v>
      </c>
      <c r="B16" s="15" t="s">
        <v>13</v>
      </c>
      <c r="C16" s="31">
        <f>C17+C18+C19</f>
        <v>110981</v>
      </c>
      <c r="D16" s="31">
        <f t="shared" ref="D16:E16" si="0">D17+D18+D19</f>
        <v>115337</v>
      </c>
      <c r="E16" s="32">
        <f t="shared" si="0"/>
        <v>119866</v>
      </c>
    </row>
    <row r="17" spans="1:5" ht="31.5" x14ac:dyDescent="0.25">
      <c r="A17" s="19" t="s">
        <v>14</v>
      </c>
      <c r="B17" s="20" t="s">
        <v>15</v>
      </c>
      <c r="C17" s="33">
        <v>108761</v>
      </c>
      <c r="D17" s="33">
        <v>113111</v>
      </c>
      <c r="E17" s="34">
        <v>117635</v>
      </c>
    </row>
    <row r="18" spans="1:5" ht="21" customHeight="1" x14ac:dyDescent="0.25">
      <c r="A18" s="19" t="s">
        <v>16</v>
      </c>
      <c r="B18" s="20" t="s">
        <v>17</v>
      </c>
      <c r="C18" s="33">
        <v>0</v>
      </c>
      <c r="D18" s="33">
        <v>0</v>
      </c>
      <c r="E18" s="34">
        <v>0</v>
      </c>
    </row>
    <row r="19" spans="1:5" ht="31.5" x14ac:dyDescent="0.25">
      <c r="A19" s="23" t="s">
        <v>18</v>
      </c>
      <c r="B19" s="24" t="s">
        <v>19</v>
      </c>
      <c r="C19" s="33">
        <v>2220</v>
      </c>
      <c r="D19" s="33">
        <v>2226</v>
      </c>
      <c r="E19" s="34">
        <v>2231</v>
      </c>
    </row>
    <row r="20" spans="1:5" x14ac:dyDescent="0.25">
      <c r="A20" s="18" t="s">
        <v>20</v>
      </c>
      <c r="B20" s="15" t="s">
        <v>21</v>
      </c>
      <c r="C20" s="31">
        <f>C21+C22+C23</f>
        <v>59423.6</v>
      </c>
      <c r="D20" s="31">
        <f t="shared" ref="D20:E20" si="1">D21+D22+D23</f>
        <v>59423.6</v>
      </c>
      <c r="E20" s="32">
        <f t="shared" si="1"/>
        <v>59423.6</v>
      </c>
    </row>
    <row r="21" spans="1:5" x14ac:dyDescent="0.25">
      <c r="A21" s="19" t="s">
        <v>22</v>
      </c>
      <c r="B21" s="20" t="s">
        <v>23</v>
      </c>
      <c r="C21" s="33">
        <v>33137.599999999999</v>
      </c>
      <c r="D21" s="33">
        <v>33137.599999999999</v>
      </c>
      <c r="E21" s="34">
        <v>33137.599999999999</v>
      </c>
    </row>
    <row r="22" spans="1:5" x14ac:dyDescent="0.25">
      <c r="A22" s="19" t="s">
        <v>76</v>
      </c>
      <c r="B22" s="25" t="s">
        <v>54</v>
      </c>
      <c r="C22" s="33">
        <v>18118</v>
      </c>
      <c r="D22" s="33">
        <v>18118</v>
      </c>
      <c r="E22" s="34">
        <v>18118</v>
      </c>
    </row>
    <row r="23" spans="1:5" x14ac:dyDescent="0.25">
      <c r="A23" s="19" t="s">
        <v>24</v>
      </c>
      <c r="B23" s="20" t="s">
        <v>25</v>
      </c>
      <c r="C23" s="33">
        <v>8168</v>
      </c>
      <c r="D23" s="33">
        <v>8168</v>
      </c>
      <c r="E23" s="34">
        <v>8168</v>
      </c>
    </row>
    <row r="24" spans="1:5" s="8" customFormat="1" x14ac:dyDescent="0.25">
      <c r="A24" s="18" t="s">
        <v>26</v>
      </c>
      <c r="B24" s="15" t="s">
        <v>27</v>
      </c>
      <c r="C24" s="31">
        <f>C25+C26</f>
        <v>6350</v>
      </c>
      <c r="D24" s="31">
        <f t="shared" ref="D24:E24" si="2">D25+D26</f>
        <v>6390</v>
      </c>
      <c r="E24" s="32">
        <f t="shared" si="2"/>
        <v>6325</v>
      </c>
    </row>
    <row r="25" spans="1:5" s="8" customFormat="1" ht="59.25" customHeight="1" x14ac:dyDescent="0.25">
      <c r="A25" s="26" t="s">
        <v>60</v>
      </c>
      <c r="B25" s="20" t="s">
        <v>58</v>
      </c>
      <c r="C25" s="33">
        <v>6300</v>
      </c>
      <c r="D25" s="33">
        <v>6300</v>
      </c>
      <c r="E25" s="34">
        <v>6300</v>
      </c>
    </row>
    <row r="26" spans="1:5" s="8" customFormat="1" ht="32.25" customHeight="1" x14ac:dyDescent="0.25">
      <c r="A26" s="26" t="s">
        <v>59</v>
      </c>
      <c r="B26" s="20" t="s">
        <v>57</v>
      </c>
      <c r="C26" s="33">
        <v>50</v>
      </c>
      <c r="D26" s="33">
        <v>90</v>
      </c>
      <c r="E26" s="34">
        <v>25</v>
      </c>
    </row>
    <row r="27" spans="1:5" s="8" customFormat="1" x14ac:dyDescent="0.25">
      <c r="A27" s="14" t="s">
        <v>28</v>
      </c>
      <c r="B27" s="16"/>
      <c r="C27" s="31">
        <f>C29+C33+C35+C38+C42</f>
        <v>101257.09999999999</v>
      </c>
      <c r="D27" s="31">
        <f>D29+D33+D35+D38+D42</f>
        <v>103420</v>
      </c>
      <c r="E27" s="32">
        <f>E29+E33+E35+E38+E42</f>
        <v>101823.3</v>
      </c>
    </row>
    <row r="28" spans="1:5" s="8" customFormat="1" x14ac:dyDescent="0.25">
      <c r="A28" s="19" t="s">
        <v>5</v>
      </c>
      <c r="B28" s="15"/>
      <c r="C28" s="31"/>
      <c r="D28" s="31"/>
      <c r="E28" s="32"/>
    </row>
    <row r="29" spans="1:5" s="8" customFormat="1" ht="31.5" x14ac:dyDescent="0.25">
      <c r="A29" s="18" t="s">
        <v>29</v>
      </c>
      <c r="B29" s="15" t="s">
        <v>30</v>
      </c>
      <c r="C29" s="31">
        <f>C30+C31+C32</f>
        <v>69840.7</v>
      </c>
      <c r="D29" s="31">
        <f t="shared" ref="D29:E29" si="3">D30+D31+D32</f>
        <v>72142.100000000006</v>
      </c>
      <c r="E29" s="32">
        <f t="shared" si="3"/>
        <v>74566</v>
      </c>
    </row>
    <row r="30" spans="1:5" s="8" customFormat="1" ht="94.5" x14ac:dyDescent="0.25">
      <c r="A30" s="26" t="s">
        <v>61</v>
      </c>
      <c r="B30" s="20" t="s">
        <v>77</v>
      </c>
      <c r="C30" s="33">
        <v>61852.1</v>
      </c>
      <c r="D30" s="33">
        <v>64167.1</v>
      </c>
      <c r="E30" s="34">
        <v>66574.7</v>
      </c>
    </row>
    <row r="31" spans="1:5" s="8" customFormat="1" ht="31.5" x14ac:dyDescent="0.25">
      <c r="A31" s="26" t="s">
        <v>62</v>
      </c>
      <c r="B31" s="20" t="s">
        <v>78</v>
      </c>
      <c r="C31" s="33">
        <v>1918</v>
      </c>
      <c r="D31" s="33">
        <v>1904.4</v>
      </c>
      <c r="E31" s="34">
        <v>1920.7</v>
      </c>
    </row>
    <row r="32" spans="1:5" s="8" customFormat="1" ht="100.5" customHeight="1" x14ac:dyDescent="0.25">
      <c r="A32" s="19" t="s">
        <v>63</v>
      </c>
      <c r="B32" s="20" t="s">
        <v>79</v>
      </c>
      <c r="C32" s="33">
        <v>6070.6</v>
      </c>
      <c r="D32" s="33">
        <v>6070.6</v>
      </c>
      <c r="E32" s="34">
        <v>6070.6</v>
      </c>
    </row>
    <row r="33" spans="1:5" s="8" customFormat="1" x14ac:dyDescent="0.25">
      <c r="A33" s="18" t="s">
        <v>31</v>
      </c>
      <c r="B33" s="15" t="s">
        <v>32</v>
      </c>
      <c r="C33" s="31">
        <f>C34</f>
        <v>2907.8</v>
      </c>
      <c r="D33" s="31">
        <f t="shared" ref="D33:E33" si="4">D34</f>
        <v>2907.8</v>
      </c>
      <c r="E33" s="32">
        <f t="shared" si="4"/>
        <v>2907.8</v>
      </c>
    </row>
    <row r="34" spans="1:5" s="8" customFormat="1" x14ac:dyDescent="0.25">
      <c r="A34" s="19" t="s">
        <v>64</v>
      </c>
      <c r="B34" s="20" t="s">
        <v>65</v>
      </c>
      <c r="C34" s="33">
        <v>2907.8</v>
      </c>
      <c r="D34" s="33">
        <v>2907.8</v>
      </c>
      <c r="E34" s="34">
        <v>2907.8</v>
      </c>
    </row>
    <row r="35" spans="1:5" s="8" customFormat="1" ht="31.5" x14ac:dyDescent="0.25">
      <c r="A35" s="18" t="s">
        <v>53</v>
      </c>
      <c r="B35" s="15" t="s">
        <v>33</v>
      </c>
      <c r="C35" s="31">
        <f>C36+C37</f>
        <v>0</v>
      </c>
      <c r="D35" s="31">
        <f t="shared" ref="D35:E35" si="5">D36+D37</f>
        <v>0</v>
      </c>
      <c r="E35" s="32">
        <f t="shared" si="5"/>
        <v>0</v>
      </c>
    </row>
    <row r="36" spans="1:5" s="8" customFormat="1" hidden="1" x14ac:dyDescent="0.25">
      <c r="A36" s="19" t="s">
        <v>66</v>
      </c>
      <c r="B36" s="20" t="s">
        <v>67</v>
      </c>
      <c r="C36" s="35">
        <v>0</v>
      </c>
      <c r="D36" s="33">
        <v>0</v>
      </c>
      <c r="E36" s="34">
        <v>0</v>
      </c>
    </row>
    <row r="37" spans="1:5" s="8" customFormat="1" x14ac:dyDescent="0.25">
      <c r="A37" s="19" t="s">
        <v>69</v>
      </c>
      <c r="B37" s="20" t="s">
        <v>68</v>
      </c>
      <c r="C37" s="33">
        <v>0</v>
      </c>
      <c r="D37" s="33">
        <v>0</v>
      </c>
      <c r="E37" s="34">
        <v>0</v>
      </c>
    </row>
    <row r="38" spans="1:5" s="8" customFormat="1" ht="31.5" x14ac:dyDescent="0.25">
      <c r="A38" s="18" t="s">
        <v>34</v>
      </c>
      <c r="B38" s="15" t="s">
        <v>35</v>
      </c>
      <c r="C38" s="31">
        <f>C39+C40+C41</f>
        <v>22400.7</v>
      </c>
      <c r="D38" s="31">
        <f t="shared" ref="D38:E38" si="6">D39+D40+D41</f>
        <v>22261.899999999998</v>
      </c>
      <c r="E38" s="32">
        <f t="shared" si="6"/>
        <v>18241.600000000002</v>
      </c>
    </row>
    <row r="39" spans="1:5" s="8" customFormat="1" x14ac:dyDescent="0.25">
      <c r="A39" s="19" t="s">
        <v>70</v>
      </c>
      <c r="B39" s="20" t="s">
        <v>71</v>
      </c>
      <c r="C39" s="33">
        <v>14374.9</v>
      </c>
      <c r="D39" s="33">
        <v>14374.9</v>
      </c>
      <c r="E39" s="34">
        <v>14374.9</v>
      </c>
    </row>
    <row r="40" spans="1:5" s="8" customFormat="1" ht="94.5" x14ac:dyDescent="0.25">
      <c r="A40" s="19" t="s">
        <v>72</v>
      </c>
      <c r="B40" s="20" t="s">
        <v>73</v>
      </c>
      <c r="C40" s="33">
        <v>6584.1</v>
      </c>
      <c r="D40" s="33">
        <v>6480.7</v>
      </c>
      <c r="E40" s="34">
        <v>2820</v>
      </c>
    </row>
    <row r="41" spans="1:5" s="8" customFormat="1" ht="31.5" x14ac:dyDescent="0.25">
      <c r="A41" s="19" t="s">
        <v>74</v>
      </c>
      <c r="B41" s="20" t="s">
        <v>75</v>
      </c>
      <c r="C41" s="33">
        <v>1441.7</v>
      </c>
      <c r="D41" s="33">
        <v>1406.3</v>
      </c>
      <c r="E41" s="34">
        <v>1046.7</v>
      </c>
    </row>
    <row r="42" spans="1:5" s="8" customFormat="1" ht="29.25" customHeight="1" x14ac:dyDescent="0.25">
      <c r="A42" s="18" t="s">
        <v>36</v>
      </c>
      <c r="B42" s="15" t="s">
        <v>37</v>
      </c>
      <c r="C42" s="31">
        <v>6107.9</v>
      </c>
      <c r="D42" s="31">
        <v>6108.2</v>
      </c>
      <c r="E42" s="32">
        <v>6107.9</v>
      </c>
    </row>
    <row r="43" spans="1:5" ht="26.25" customHeight="1" x14ac:dyDescent="0.25">
      <c r="A43" s="18" t="s">
        <v>38</v>
      </c>
      <c r="B43" s="15" t="s">
        <v>39</v>
      </c>
      <c r="C43" s="31">
        <f>C44</f>
        <v>2706089.6</v>
      </c>
      <c r="D43" s="31">
        <f t="shared" ref="D43:E43" si="7">D44</f>
        <v>2438376</v>
      </c>
      <c r="E43" s="32">
        <f t="shared" si="7"/>
        <v>2406512.9</v>
      </c>
    </row>
    <row r="44" spans="1:5" ht="42.75" customHeight="1" x14ac:dyDescent="0.25">
      <c r="A44" s="18" t="s">
        <v>40</v>
      </c>
      <c r="B44" s="15" t="s">
        <v>41</v>
      </c>
      <c r="C44" s="31">
        <f>C46+C49+C50+C51</f>
        <v>2706089.6</v>
      </c>
      <c r="D44" s="31">
        <f>D46+D49+D50+D51</f>
        <v>2438376</v>
      </c>
      <c r="E44" s="32">
        <f>E46+E49+E50+E51</f>
        <v>2406512.9</v>
      </c>
    </row>
    <row r="45" spans="1:5" ht="16.5" customHeight="1" x14ac:dyDescent="0.25">
      <c r="A45" s="19" t="s">
        <v>5</v>
      </c>
      <c r="B45" s="20"/>
      <c r="C45" s="33"/>
      <c r="D45" s="33"/>
      <c r="E45" s="34"/>
    </row>
    <row r="46" spans="1:5" ht="36" customHeight="1" x14ac:dyDescent="0.25">
      <c r="A46" s="21" t="s">
        <v>42</v>
      </c>
      <c r="B46" s="15" t="s">
        <v>48</v>
      </c>
      <c r="C46" s="31">
        <f>SUM(C47:C48)</f>
        <v>879469.7</v>
      </c>
      <c r="D46" s="31">
        <f t="shared" ref="D46:E46" si="8">SUM(D47:D48)</f>
        <v>648196.69999999995</v>
      </c>
      <c r="E46" s="32">
        <f t="shared" si="8"/>
        <v>637882.30000000005</v>
      </c>
    </row>
    <row r="47" spans="1:5" ht="54" customHeight="1" x14ac:dyDescent="0.25">
      <c r="A47" s="27" t="s">
        <v>82</v>
      </c>
      <c r="B47" s="20" t="s">
        <v>49</v>
      </c>
      <c r="C47" s="33">
        <v>740983.7</v>
      </c>
      <c r="D47" s="33">
        <v>648196.69999999995</v>
      </c>
      <c r="E47" s="34">
        <v>637882.30000000005</v>
      </c>
    </row>
    <row r="48" spans="1:5" ht="40.5" customHeight="1" x14ac:dyDescent="0.25">
      <c r="A48" s="27" t="s">
        <v>83</v>
      </c>
      <c r="B48" s="20" t="s">
        <v>81</v>
      </c>
      <c r="C48" s="33">
        <v>138486</v>
      </c>
      <c r="D48" s="33">
        <v>0</v>
      </c>
      <c r="E48" s="34">
        <v>0</v>
      </c>
    </row>
    <row r="49" spans="1:5" ht="34.5" customHeight="1" x14ac:dyDescent="0.25">
      <c r="A49" s="17" t="s">
        <v>43</v>
      </c>
      <c r="B49" s="20" t="s">
        <v>50</v>
      </c>
      <c r="C49" s="33">
        <v>275794.40000000002</v>
      </c>
      <c r="D49" s="33">
        <v>161595.1</v>
      </c>
      <c r="E49" s="34">
        <v>140011</v>
      </c>
    </row>
    <row r="50" spans="1:5" ht="36.75" customHeight="1" x14ac:dyDescent="0.25">
      <c r="A50" s="28" t="s">
        <v>44</v>
      </c>
      <c r="B50" s="20" t="s">
        <v>51</v>
      </c>
      <c r="C50" s="33">
        <v>1512530.4</v>
      </c>
      <c r="D50" s="33">
        <v>1590289.1</v>
      </c>
      <c r="E50" s="34">
        <v>1590324.5</v>
      </c>
    </row>
    <row r="51" spans="1:5" ht="27" customHeight="1" thickBot="1" x14ac:dyDescent="0.3">
      <c r="A51" s="44" t="s">
        <v>45</v>
      </c>
      <c r="B51" s="45" t="s">
        <v>52</v>
      </c>
      <c r="C51" s="46">
        <v>38295.1</v>
      </c>
      <c r="D51" s="46">
        <v>38295.1</v>
      </c>
      <c r="E51" s="47">
        <v>38295.1</v>
      </c>
    </row>
    <row r="52" spans="1:5" ht="27" customHeight="1" thickBot="1" x14ac:dyDescent="0.3">
      <c r="A52" s="48" t="s">
        <v>46</v>
      </c>
      <c r="B52" s="49"/>
      <c r="C52" s="50">
        <f>C10+C43</f>
        <v>3560675.2</v>
      </c>
      <c r="D52" s="52">
        <f>D10+D43</f>
        <v>3319797.3</v>
      </c>
      <c r="E52" s="51">
        <f>E10+E43</f>
        <v>3317213.5</v>
      </c>
    </row>
    <row r="53" spans="1:5" x14ac:dyDescent="0.25">
      <c r="B53" s="10"/>
      <c r="C53" s="10"/>
      <c r="D53" s="10"/>
      <c r="E53" s="6"/>
    </row>
    <row r="54" spans="1:5" x14ac:dyDescent="0.25">
      <c r="B54" s="10"/>
      <c r="C54" s="10"/>
      <c r="D54" s="10"/>
      <c r="E54" s="6"/>
    </row>
    <row r="55" spans="1:5" x14ac:dyDescent="0.25">
      <c r="A55" s="5"/>
      <c r="B55" s="10"/>
      <c r="C55" s="10"/>
      <c r="D55" s="10"/>
      <c r="E55" s="6"/>
    </row>
    <row r="56" spans="1:5" x14ac:dyDescent="0.25">
      <c r="A56" s="5"/>
      <c r="B56" s="10"/>
      <c r="C56" s="10"/>
      <c r="D56" s="10"/>
      <c r="E56" s="6"/>
    </row>
    <row r="57" spans="1:5" x14ac:dyDescent="0.25">
      <c r="A57" s="5"/>
      <c r="B57" s="10"/>
      <c r="C57" s="10"/>
      <c r="D57" s="10"/>
      <c r="E57" s="6"/>
    </row>
    <row r="58" spans="1:5" x14ac:dyDescent="0.25">
      <c r="A58" s="5"/>
      <c r="B58" s="10"/>
      <c r="C58" s="10"/>
      <c r="D58" s="10"/>
      <c r="E58" s="6"/>
    </row>
    <row r="59" spans="1:5" x14ac:dyDescent="0.25">
      <c r="A59" s="5"/>
      <c r="B59" s="10"/>
      <c r="C59" s="10"/>
      <c r="D59" s="10"/>
      <c r="E59" s="6"/>
    </row>
    <row r="60" spans="1:5" x14ac:dyDescent="0.25">
      <c r="A60" s="5"/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8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2023-12-11T07:09:40Z</cp:lastPrinted>
  <dcterms:created xsi:type="dcterms:W3CDTF">2016-10-31T04:35:17Z</dcterms:created>
  <dcterms:modified xsi:type="dcterms:W3CDTF">2023-12-11T07:09:51Z</dcterms:modified>
</cp:coreProperties>
</file>