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1" sheetId="4" r:id="rId1"/>
  </sheets>
  <definedNames>
    <definedName name="_xlnm.Print_Titles" localSheetId="0">'1'!$7:$9</definedName>
    <definedName name="_xlnm.Print_Area" localSheetId="0">'1'!$A$1:$E$58</definedName>
  </definedNames>
  <calcPr calcId="145621"/>
</workbook>
</file>

<file path=xl/calcChain.xml><?xml version="1.0" encoding="utf-8"?>
<calcChain xmlns="http://schemas.openxmlformats.org/spreadsheetml/2006/main">
  <c r="C47" i="4" l="1"/>
  <c r="C16" i="4" l="1"/>
  <c r="D16" i="4" l="1"/>
  <c r="E16" i="4"/>
  <c r="D47" i="4"/>
  <c r="E47" i="4"/>
  <c r="D39" i="4" l="1"/>
  <c r="E39" i="4"/>
  <c r="C39" i="4"/>
  <c r="D30" i="4"/>
  <c r="E30" i="4"/>
  <c r="C30" i="4"/>
  <c r="D25" i="4"/>
  <c r="E25" i="4"/>
  <c r="C25" i="4"/>
  <c r="D36" i="4" l="1"/>
  <c r="E36" i="4"/>
  <c r="C36" i="4"/>
  <c r="D34" i="4" l="1"/>
  <c r="E34" i="4"/>
  <c r="C34" i="4"/>
  <c r="D21" i="4" l="1"/>
  <c r="E21" i="4"/>
  <c r="C21" i="4"/>
  <c r="E45" i="4" l="1"/>
  <c r="E44" i="4" s="1"/>
  <c r="D45" i="4"/>
  <c r="D44" i="4" s="1"/>
  <c r="C45" i="4"/>
  <c r="C44" i="4" s="1"/>
  <c r="E28" i="4"/>
  <c r="D28" i="4"/>
  <c r="C28" i="4"/>
  <c r="E13" i="4"/>
  <c r="D13" i="4"/>
  <c r="C13" i="4"/>
  <c r="E11" i="4" l="1"/>
  <c r="E10" i="4" s="1"/>
  <c r="E58" i="4" s="1"/>
  <c r="D11" i="4"/>
  <c r="D10" i="4" s="1"/>
  <c r="D58" i="4" s="1"/>
  <c r="C11" i="4"/>
  <c r="C10" i="4" s="1"/>
  <c r="C58" i="4" s="1"/>
</calcChain>
</file>

<file path=xl/sharedStrings.xml><?xml version="1.0" encoding="utf-8"?>
<sst xmlns="http://schemas.openxmlformats.org/spreadsheetml/2006/main" count="103" uniqueCount="101">
  <si>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</si>
  <si>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</si>
  <si>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</si>
  <si>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</si>
  <si>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</si>
  <si>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</si>
  <si>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</si>
  <si>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</si>
  <si>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</si>
  <si>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</si>
  <si>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</si>
  <si>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</si>
  <si>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</si>
  <si>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</si>
  <si>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</si>
  <si>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</si>
  <si>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</si>
  <si>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</si>
  <si>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</si>
  <si>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</si>
  <si>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</si>
  <si>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</si>
  <si>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</si>
  <si>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</si>
  <si>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</si>
  <si>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</si>
  <si>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</si>
  <si>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</si>
  <si>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</si>
  <si>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</si>
  <si>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</si>
  <si>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</si>
  <si>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</si>
  <si>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</si>
  <si>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</si>
  <si>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</si>
  <si>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</si>
  <si>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</si>
  <si>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</si>
  <si>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</si>
  <si>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</si>
  <si>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</si>
  <si>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</si>
  <si>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</si>
  <si>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</si>
  <si>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</si>
  <si>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</si>
  <si>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</si>
  <si>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</si>
  <si>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</si>
  <si>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</si>
  <si>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</si>
  <si>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</si>
  <si>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</si>
  <si>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</si>
  <si>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</si>
  <si>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</si>
  <si>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</si>
  <si>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</si>
  <si>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</si>
  <si>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</si>
  <si>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</si>
  <si>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</si>
  <si>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</si>
  <si>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</si>
  <si>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</si>
  <si>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</si>
  <si>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</si>
  <si>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</si>
  <si>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</si>
  <si>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</si>
  <si>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</si>
  <si>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</si>
  <si>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</si>
  <si>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</si>
  <si>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</si>
  <si>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</si>
  <si>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</si>
  <si>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</si>
  <si>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</si>
  <si>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</si>
  <si>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</si>
  <si>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</si>
  <si>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</si>
  <si>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</si>
  <si>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</si>
  <si>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</si>
  <si>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</si>
  <si>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</si>
  <si>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</si>
  <si>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</si>
  <si>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000 2 04 00000 00 0000 150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</si>
  <si>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</si>
  <si>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</si>
  <si>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</si>
  <si>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</si>
  <si>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Единый налог на вмененный доход</t>
  </si>
  <si>
    <t>000 1 05 02000 02 0000 110</t>
  </si>
  <si>
    <t>Прочие дотации бюджетам городских округов</t>
  </si>
  <si>
    <t xml:space="preserve">    000 2 02 19999 04 0000 150</t>
  </si>
  <si>
    <t>от 22.08.2024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</si>
</sst>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5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9" xfId="129" applyFont="1" applyBorder="1" applyAlignment="1">
      <alignment horizontal="center" wrapText="1"/>
    </xf>
    <xf numFmtId="0" fontId="13" fillId="0" borderId="7" xfId="129" applyFont="1" applyBorder="1" applyAlignment="1">
      <alignment horizontal="center"/>
    </xf>
    <xf numFmtId="0" fontId="13" fillId="0" borderId="10" xfId="129" applyFont="1" applyBorder="1" applyAlignment="1">
      <alignment horizontal="center"/>
    </xf>
    <xf numFmtId="3" fontId="13" fillId="0" borderId="11" xfId="129" applyNumberFormat="1" applyFont="1" applyBorder="1" applyAlignment="1">
      <alignment horizontal="center" wrapText="1"/>
    </xf>
    <xf numFmtId="0" fontId="13" fillId="0" borderId="14" xfId="129" applyFont="1" applyBorder="1" applyAlignment="1">
      <alignment horizontal="center" vertical="center"/>
    </xf>
    <xf numFmtId="3" fontId="13" fillId="0" borderId="15" xfId="129" applyNumberFormat="1" applyFont="1" applyBorder="1" applyAlignment="1">
      <alignment horizontal="center" vertical="center" wrapText="1"/>
    </xf>
    <xf numFmtId="3" fontId="13" fillId="0" borderId="8" xfId="129" applyNumberFormat="1" applyFont="1" applyBorder="1" applyAlignment="1">
      <alignment horizontal="center" vertical="center" wrapText="1"/>
    </xf>
    <xf numFmtId="0" fontId="13" fillId="2" borderId="2" xfId="129" applyFont="1" applyFill="1" applyBorder="1" applyAlignment="1">
      <alignment wrapText="1"/>
    </xf>
    <xf numFmtId="0" fontId="13" fillId="0" borderId="19" xfId="129" applyFont="1" applyBorder="1" applyAlignment="1">
      <alignment wrapText="1"/>
    </xf>
    <xf numFmtId="0" fontId="13" fillId="0" borderId="20" xfId="129" applyFont="1" applyBorder="1" applyAlignment="1">
      <alignment horizontal="right"/>
    </xf>
    <xf numFmtId="4" fontId="13" fillId="0" borderId="20" xfId="129" applyNumberFormat="1" applyFont="1" applyBorder="1" applyAlignment="1">
      <alignment wrapText="1"/>
    </xf>
    <xf numFmtId="4" fontId="13" fillId="0" borderId="21" xfId="129" applyNumberFormat="1" applyFont="1" applyBorder="1" applyAlignment="1">
      <alignment wrapText="1"/>
    </xf>
    <xf numFmtId="0" fontId="13" fillId="0" borderId="22" xfId="129" applyFont="1" applyBorder="1" applyAlignment="1">
      <alignment horizontal="left" wrapText="1"/>
    </xf>
    <xf numFmtId="0" fontId="2" fillId="0" borderId="23" xfId="129" applyFont="1" applyBorder="1" applyAlignment="1">
      <alignment horizontal="right"/>
    </xf>
    <xf numFmtId="4" fontId="13" fillId="0" borderId="24" xfId="129" applyNumberFormat="1" applyFont="1" applyBorder="1" applyAlignment="1">
      <alignment wrapText="1"/>
    </xf>
    <xf numFmtId="4" fontId="13" fillId="0" borderId="23" xfId="129" applyNumberFormat="1" applyFont="1" applyBorder="1" applyAlignment="1">
      <alignment wrapText="1"/>
    </xf>
    <xf numFmtId="4" fontId="13" fillId="0" borderId="25" xfId="129" applyNumberFormat="1" applyFont="1" applyBorder="1" applyAlignment="1">
      <alignment wrapText="1"/>
    </xf>
    <xf numFmtId="0" fontId="2" fillId="0" borderId="4" xfId="129" applyFont="1" applyFill="1" applyBorder="1" applyAlignment="1">
      <alignment wrapText="1"/>
    </xf>
    <xf numFmtId="0" fontId="2" fillId="0" borderId="3" xfId="129" applyFont="1" applyFill="1" applyBorder="1" applyAlignment="1">
      <alignment horizontal="right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6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16" xfId="129" applyFont="1" applyFill="1" applyBorder="1" applyAlignment="1">
      <alignment horizontal="center" vertical="center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zoomScaleNormal="100" zoomScaleSheetLayoutView="85" workbookViewId="0">
      <selection activeCell="I12" sqref="I12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100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6" t="s">
        <v>86</v>
      </c>
      <c r="B5" s="57"/>
      <c r="C5" s="57"/>
      <c r="D5" s="57"/>
      <c r="E5" s="57"/>
    </row>
    <row r="6" spans="1:10" ht="19.5" thickBot="1" x14ac:dyDescent="0.35">
      <c r="B6" s="7"/>
      <c r="C6" s="7"/>
      <c r="D6" s="7"/>
      <c r="E6" s="35" t="s">
        <v>47</v>
      </c>
    </row>
    <row r="7" spans="1:10" s="8" customFormat="1" ht="28.5" customHeight="1" thickBot="1" x14ac:dyDescent="0.35">
      <c r="A7" s="58" t="s">
        <v>56</v>
      </c>
      <c r="B7" s="60" t="s">
        <v>55</v>
      </c>
      <c r="C7" s="62" t="s">
        <v>1</v>
      </c>
      <c r="D7" s="63"/>
      <c r="E7" s="64"/>
      <c r="I7" s="55"/>
      <c r="J7" s="55"/>
    </row>
    <row r="8" spans="1:10" ht="29.25" customHeight="1" thickBot="1" x14ac:dyDescent="0.35">
      <c r="A8" s="59"/>
      <c r="B8" s="61"/>
      <c r="C8" s="40" t="s">
        <v>80</v>
      </c>
      <c r="D8" s="42" t="s">
        <v>85</v>
      </c>
      <c r="E8" s="41" t="s">
        <v>87</v>
      </c>
      <c r="I8" s="55"/>
      <c r="J8" s="55"/>
    </row>
    <row r="9" spans="1:10" s="9" customFormat="1" ht="18.75" x14ac:dyDescent="0.3">
      <c r="A9" s="36">
        <v>1</v>
      </c>
      <c r="B9" s="37">
        <v>2</v>
      </c>
      <c r="C9" s="38">
        <v>3</v>
      </c>
      <c r="D9" s="38">
        <v>4</v>
      </c>
      <c r="E9" s="39">
        <v>5</v>
      </c>
      <c r="I9" s="55"/>
      <c r="J9" s="55"/>
    </row>
    <row r="10" spans="1:10" s="9" customFormat="1" x14ac:dyDescent="0.25">
      <c r="A10" s="14" t="s">
        <v>2</v>
      </c>
      <c r="B10" s="15" t="s">
        <v>3</v>
      </c>
      <c r="C10" s="28">
        <f>C28+C11</f>
        <v>875050.33000000007</v>
      </c>
      <c r="D10" s="28">
        <f>D28+D11</f>
        <v>881421.29999999993</v>
      </c>
      <c r="E10" s="29">
        <f>E28+E11</f>
        <v>910700.6</v>
      </c>
    </row>
    <row r="11" spans="1:10" x14ac:dyDescent="0.25">
      <c r="A11" s="14" t="s">
        <v>4</v>
      </c>
      <c r="B11" s="16"/>
      <c r="C11" s="30">
        <f>C13+C15+C16+C21+C25</f>
        <v>769482.78</v>
      </c>
      <c r="D11" s="30">
        <f>D13+D15+D16+D21+D25</f>
        <v>778001.29999999993</v>
      </c>
      <c r="E11" s="31">
        <f>E13+E15+E16+E21+E25</f>
        <v>808877.29999999993</v>
      </c>
    </row>
    <row r="12" spans="1:10" x14ac:dyDescent="0.25">
      <c r="A12" s="17" t="s">
        <v>5</v>
      </c>
      <c r="B12" s="15"/>
      <c r="C12" s="30"/>
      <c r="D12" s="30"/>
      <c r="E12" s="31"/>
    </row>
    <row r="13" spans="1:10" x14ac:dyDescent="0.25">
      <c r="A13" s="18" t="s">
        <v>6</v>
      </c>
      <c r="B13" s="15" t="s">
        <v>7</v>
      </c>
      <c r="C13" s="30">
        <f>C14</f>
        <v>564879.80000000005</v>
      </c>
      <c r="D13" s="30">
        <f>D14</f>
        <v>584922.69999999995</v>
      </c>
      <c r="E13" s="31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2">
        <v>564879.80000000005</v>
      </c>
      <c r="D14" s="32">
        <v>584922.69999999995</v>
      </c>
      <c r="E14" s="33">
        <v>611334.69999999995</v>
      </c>
    </row>
    <row r="15" spans="1:10" ht="31.5" x14ac:dyDescent="0.25">
      <c r="A15" s="21" t="s">
        <v>10</v>
      </c>
      <c r="B15" s="22" t="s">
        <v>11</v>
      </c>
      <c r="C15" s="30">
        <v>11694.1</v>
      </c>
      <c r="D15" s="30">
        <v>11928</v>
      </c>
      <c r="E15" s="31">
        <v>11928</v>
      </c>
    </row>
    <row r="16" spans="1:10" s="8" customFormat="1" x14ac:dyDescent="0.25">
      <c r="A16" s="18" t="s">
        <v>12</v>
      </c>
      <c r="B16" s="15" t="s">
        <v>13</v>
      </c>
      <c r="C16" s="30">
        <f>C17+C19+C20+C18</f>
        <v>127135.28000000001</v>
      </c>
      <c r="D16" s="30">
        <f t="shared" ref="D16:E16" si="0">D17+D19+D20</f>
        <v>115337</v>
      </c>
      <c r="E16" s="31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2">
        <v>124826.86</v>
      </c>
      <c r="D17" s="32">
        <v>113111</v>
      </c>
      <c r="E17" s="33">
        <v>117635</v>
      </c>
    </row>
    <row r="18" spans="1:5" x14ac:dyDescent="0.25">
      <c r="A18" s="19" t="s">
        <v>96</v>
      </c>
      <c r="B18" s="20" t="s">
        <v>97</v>
      </c>
      <c r="C18" s="32">
        <v>72.599999999999994</v>
      </c>
      <c r="D18" s="32">
        <v>0</v>
      </c>
      <c r="E18" s="33">
        <v>0</v>
      </c>
    </row>
    <row r="19" spans="1:5" ht="21" customHeight="1" x14ac:dyDescent="0.25">
      <c r="A19" s="19" t="s">
        <v>16</v>
      </c>
      <c r="B19" s="20" t="s">
        <v>17</v>
      </c>
      <c r="C19" s="32">
        <v>15.82</v>
      </c>
      <c r="D19" s="32">
        <v>0</v>
      </c>
      <c r="E19" s="33">
        <v>0</v>
      </c>
    </row>
    <row r="20" spans="1:5" ht="31.5" x14ac:dyDescent="0.25">
      <c r="A20" s="23" t="s">
        <v>18</v>
      </c>
      <c r="B20" s="24" t="s">
        <v>19</v>
      </c>
      <c r="C20" s="32">
        <v>2220</v>
      </c>
      <c r="D20" s="32">
        <v>2226</v>
      </c>
      <c r="E20" s="33">
        <v>2231</v>
      </c>
    </row>
    <row r="21" spans="1:5" x14ac:dyDescent="0.25">
      <c r="A21" s="18" t="s">
        <v>20</v>
      </c>
      <c r="B21" s="15" t="s">
        <v>21</v>
      </c>
      <c r="C21" s="30">
        <f>C22+C23+C24</f>
        <v>59423.6</v>
      </c>
      <c r="D21" s="30">
        <f t="shared" ref="D21:E21" si="1">D22+D23+D24</f>
        <v>59423.6</v>
      </c>
      <c r="E21" s="31">
        <f t="shared" si="1"/>
        <v>59423.6</v>
      </c>
    </row>
    <row r="22" spans="1:5" x14ac:dyDescent="0.25">
      <c r="A22" s="19" t="s">
        <v>22</v>
      </c>
      <c r="B22" s="20" t="s">
        <v>23</v>
      </c>
      <c r="C22" s="32">
        <v>33137.599999999999</v>
      </c>
      <c r="D22" s="32">
        <v>33137.599999999999</v>
      </c>
      <c r="E22" s="33">
        <v>33137.599999999999</v>
      </c>
    </row>
    <row r="23" spans="1:5" x14ac:dyDescent="0.25">
      <c r="A23" s="19" t="s">
        <v>76</v>
      </c>
      <c r="B23" s="25" t="s">
        <v>54</v>
      </c>
      <c r="C23" s="32">
        <v>18118</v>
      </c>
      <c r="D23" s="32">
        <v>18118</v>
      </c>
      <c r="E23" s="33">
        <v>18118</v>
      </c>
    </row>
    <row r="24" spans="1:5" x14ac:dyDescent="0.25">
      <c r="A24" s="19" t="s">
        <v>24</v>
      </c>
      <c r="B24" s="20" t="s">
        <v>25</v>
      </c>
      <c r="C24" s="32">
        <v>8168</v>
      </c>
      <c r="D24" s="32">
        <v>8168</v>
      </c>
      <c r="E24" s="33">
        <v>8168</v>
      </c>
    </row>
    <row r="25" spans="1:5" s="8" customFormat="1" x14ac:dyDescent="0.25">
      <c r="A25" s="18" t="s">
        <v>26</v>
      </c>
      <c r="B25" s="15" t="s">
        <v>27</v>
      </c>
      <c r="C25" s="30">
        <f>C26+C27</f>
        <v>6350</v>
      </c>
      <c r="D25" s="30">
        <f t="shared" ref="D25:E25" si="2">D26+D27</f>
        <v>6390</v>
      </c>
      <c r="E25" s="31">
        <f t="shared" si="2"/>
        <v>6325</v>
      </c>
    </row>
    <row r="26" spans="1:5" s="8" customFormat="1" ht="39" customHeight="1" x14ac:dyDescent="0.25">
      <c r="A26" s="26" t="s">
        <v>60</v>
      </c>
      <c r="B26" s="20" t="s">
        <v>58</v>
      </c>
      <c r="C26" s="32">
        <v>6300</v>
      </c>
      <c r="D26" s="32">
        <v>6300</v>
      </c>
      <c r="E26" s="33">
        <v>6300</v>
      </c>
    </row>
    <row r="27" spans="1:5" s="8" customFormat="1" ht="32.25" customHeight="1" x14ac:dyDescent="0.25">
      <c r="A27" s="26" t="s">
        <v>59</v>
      </c>
      <c r="B27" s="20" t="s">
        <v>57</v>
      </c>
      <c r="C27" s="32">
        <v>50</v>
      </c>
      <c r="D27" s="32">
        <v>90</v>
      </c>
      <c r="E27" s="33">
        <v>25</v>
      </c>
    </row>
    <row r="28" spans="1:5" s="8" customFormat="1" x14ac:dyDescent="0.25">
      <c r="A28" s="14" t="s">
        <v>28</v>
      </c>
      <c r="B28" s="16"/>
      <c r="C28" s="30">
        <f>C30+C34+C36+C39+C43</f>
        <v>105567.55</v>
      </c>
      <c r="D28" s="30">
        <f>D30+D34+D36+D39+D43</f>
        <v>103420</v>
      </c>
      <c r="E28" s="31">
        <f>E30+E34+E36+E39+E43</f>
        <v>101823.3</v>
      </c>
    </row>
    <row r="29" spans="1:5" s="8" customFormat="1" x14ac:dyDescent="0.25">
      <c r="A29" s="19" t="s">
        <v>5</v>
      </c>
      <c r="B29" s="15"/>
      <c r="C29" s="30"/>
      <c r="D29" s="30"/>
      <c r="E29" s="31"/>
    </row>
    <row r="30" spans="1:5" s="8" customFormat="1" ht="31.5" x14ac:dyDescent="0.25">
      <c r="A30" s="18" t="s">
        <v>29</v>
      </c>
      <c r="B30" s="15" t="s">
        <v>30</v>
      </c>
      <c r="C30" s="30">
        <f>C31+C32+C33</f>
        <v>70065.33</v>
      </c>
      <c r="D30" s="30">
        <f t="shared" ref="D30:E30" si="3">D31+D32+D33</f>
        <v>72142.100000000006</v>
      </c>
      <c r="E30" s="31">
        <f t="shared" si="3"/>
        <v>74566</v>
      </c>
    </row>
    <row r="31" spans="1:5" s="8" customFormat="1" ht="94.5" x14ac:dyDescent="0.25">
      <c r="A31" s="26" t="s">
        <v>61</v>
      </c>
      <c r="B31" s="20" t="s">
        <v>77</v>
      </c>
      <c r="C31" s="32">
        <v>61852.1</v>
      </c>
      <c r="D31" s="32">
        <v>64167.1</v>
      </c>
      <c r="E31" s="33">
        <v>66574.7</v>
      </c>
    </row>
    <row r="32" spans="1:5" s="8" customFormat="1" ht="31.5" x14ac:dyDescent="0.25">
      <c r="A32" s="26" t="s">
        <v>62</v>
      </c>
      <c r="B32" s="20" t="s">
        <v>78</v>
      </c>
      <c r="C32" s="32">
        <v>2142.63</v>
      </c>
      <c r="D32" s="32">
        <v>1904.4</v>
      </c>
      <c r="E32" s="33">
        <v>1920.7</v>
      </c>
    </row>
    <row r="33" spans="1:5" s="8" customFormat="1" ht="100.5" customHeight="1" x14ac:dyDescent="0.25">
      <c r="A33" s="19" t="s">
        <v>63</v>
      </c>
      <c r="B33" s="20" t="s">
        <v>79</v>
      </c>
      <c r="C33" s="32">
        <v>6070.6</v>
      </c>
      <c r="D33" s="32">
        <v>6070.6</v>
      </c>
      <c r="E33" s="33">
        <v>6070.6</v>
      </c>
    </row>
    <row r="34" spans="1:5" s="8" customFormat="1" x14ac:dyDescent="0.25">
      <c r="A34" s="18" t="s">
        <v>31</v>
      </c>
      <c r="B34" s="15" t="s">
        <v>32</v>
      </c>
      <c r="C34" s="30">
        <f>C35</f>
        <v>2907.8</v>
      </c>
      <c r="D34" s="30">
        <f t="shared" ref="D34:E34" si="4">D35</f>
        <v>2907.8</v>
      </c>
      <c r="E34" s="31">
        <f t="shared" si="4"/>
        <v>2907.8</v>
      </c>
    </row>
    <row r="35" spans="1:5" s="8" customFormat="1" x14ac:dyDescent="0.25">
      <c r="A35" s="19" t="s">
        <v>64</v>
      </c>
      <c r="B35" s="20" t="s">
        <v>65</v>
      </c>
      <c r="C35" s="32">
        <v>2907.8</v>
      </c>
      <c r="D35" s="32">
        <v>2907.8</v>
      </c>
      <c r="E35" s="33">
        <v>2907.8</v>
      </c>
    </row>
    <row r="36" spans="1:5" s="8" customFormat="1" ht="31.5" x14ac:dyDescent="0.25">
      <c r="A36" s="18" t="s">
        <v>53</v>
      </c>
      <c r="B36" s="15" t="s">
        <v>33</v>
      </c>
      <c r="C36" s="30">
        <f>C37+C38</f>
        <v>1245.82</v>
      </c>
      <c r="D36" s="30">
        <f t="shared" ref="D36:E36" si="5">D37+D38</f>
        <v>0</v>
      </c>
      <c r="E36" s="31">
        <f t="shared" si="5"/>
        <v>0</v>
      </c>
    </row>
    <row r="37" spans="1:5" s="8" customFormat="1" ht="18" customHeight="1" x14ac:dyDescent="0.25">
      <c r="A37" s="19" t="s">
        <v>66</v>
      </c>
      <c r="B37" s="20" t="s">
        <v>67</v>
      </c>
      <c r="C37" s="34">
        <v>780</v>
      </c>
      <c r="D37" s="32">
        <v>0</v>
      </c>
      <c r="E37" s="33">
        <v>0</v>
      </c>
    </row>
    <row r="38" spans="1:5" s="8" customFormat="1" x14ac:dyDescent="0.25">
      <c r="A38" s="19" t="s">
        <v>69</v>
      </c>
      <c r="B38" s="20" t="s">
        <v>68</v>
      </c>
      <c r="C38" s="32">
        <v>465.82</v>
      </c>
      <c r="D38" s="32">
        <v>0</v>
      </c>
      <c r="E38" s="33">
        <v>0</v>
      </c>
    </row>
    <row r="39" spans="1:5" s="8" customFormat="1" ht="31.5" x14ac:dyDescent="0.25">
      <c r="A39" s="18" t="s">
        <v>34</v>
      </c>
      <c r="B39" s="15" t="s">
        <v>35</v>
      </c>
      <c r="C39" s="30">
        <f>C40+C41+C42</f>
        <v>25240.7</v>
      </c>
      <c r="D39" s="30">
        <f t="shared" ref="D39:E39" si="6">D40+D41+D42</f>
        <v>22261.899999999998</v>
      </c>
      <c r="E39" s="31">
        <f t="shared" si="6"/>
        <v>18241.600000000002</v>
      </c>
    </row>
    <row r="40" spans="1:5" s="8" customFormat="1" x14ac:dyDescent="0.25">
      <c r="A40" s="19" t="s">
        <v>70</v>
      </c>
      <c r="B40" s="20" t="s">
        <v>71</v>
      </c>
      <c r="C40" s="32">
        <v>14374.9</v>
      </c>
      <c r="D40" s="32">
        <v>14374.9</v>
      </c>
      <c r="E40" s="33">
        <v>14374.9</v>
      </c>
    </row>
    <row r="41" spans="1:5" s="8" customFormat="1" ht="94.5" x14ac:dyDescent="0.25">
      <c r="A41" s="19" t="s">
        <v>72</v>
      </c>
      <c r="B41" s="20" t="s">
        <v>73</v>
      </c>
      <c r="C41" s="32">
        <v>9424.1</v>
      </c>
      <c r="D41" s="32">
        <v>6480.7</v>
      </c>
      <c r="E41" s="33">
        <v>2820</v>
      </c>
    </row>
    <row r="42" spans="1:5" s="8" customFormat="1" ht="31.5" x14ac:dyDescent="0.25">
      <c r="A42" s="19" t="s">
        <v>74</v>
      </c>
      <c r="B42" s="20" t="s">
        <v>75</v>
      </c>
      <c r="C42" s="32">
        <v>1441.7</v>
      </c>
      <c r="D42" s="32">
        <v>1406.3</v>
      </c>
      <c r="E42" s="33">
        <v>1046.7</v>
      </c>
    </row>
    <row r="43" spans="1:5" s="8" customFormat="1" ht="29.25" customHeight="1" x14ac:dyDescent="0.25">
      <c r="A43" s="18" t="s">
        <v>36</v>
      </c>
      <c r="B43" s="15" t="s">
        <v>37</v>
      </c>
      <c r="C43" s="30">
        <v>6107.9</v>
      </c>
      <c r="D43" s="30">
        <v>6108.2</v>
      </c>
      <c r="E43" s="31">
        <v>6107.9</v>
      </c>
    </row>
    <row r="44" spans="1:5" ht="26.25" customHeight="1" x14ac:dyDescent="0.25">
      <c r="A44" s="18" t="s">
        <v>38</v>
      </c>
      <c r="B44" s="15" t="s">
        <v>39</v>
      </c>
      <c r="C44" s="30">
        <f>C45+C54+C55+C56+C57</f>
        <v>2881994.04</v>
      </c>
      <c r="D44" s="30">
        <f t="shared" ref="D44:E44" si="7">D45</f>
        <v>2438376</v>
      </c>
      <c r="E44" s="31">
        <f t="shared" si="7"/>
        <v>2406512.9</v>
      </c>
    </row>
    <row r="45" spans="1:5" ht="42.75" customHeight="1" x14ac:dyDescent="0.25">
      <c r="A45" s="18" t="s">
        <v>40</v>
      </c>
      <c r="B45" s="15" t="s">
        <v>41</v>
      </c>
      <c r="C45" s="30">
        <f>C47+C51+C52+C53</f>
        <v>2845376.67</v>
      </c>
      <c r="D45" s="30">
        <f>D47+D51+D52+D53</f>
        <v>2438376</v>
      </c>
      <c r="E45" s="31">
        <f>E47+E51+E52+E53</f>
        <v>2406512.9</v>
      </c>
    </row>
    <row r="46" spans="1:5" ht="16.5" customHeight="1" x14ac:dyDescent="0.25">
      <c r="A46" s="19" t="s">
        <v>5</v>
      </c>
      <c r="B46" s="20"/>
      <c r="C46" s="32"/>
      <c r="D46" s="32"/>
      <c r="E46" s="33"/>
    </row>
    <row r="47" spans="1:5" ht="36" customHeight="1" x14ac:dyDescent="0.25">
      <c r="A47" s="21" t="s">
        <v>42</v>
      </c>
      <c r="B47" s="15" t="s">
        <v>48</v>
      </c>
      <c r="C47" s="30">
        <f>SUM(C48:C50)</f>
        <v>929923.5</v>
      </c>
      <c r="D47" s="30">
        <f t="shared" ref="D47:E47" si="8">SUM(D48:D49)</f>
        <v>648196.69999999995</v>
      </c>
      <c r="E47" s="31">
        <f t="shared" si="8"/>
        <v>637882.30000000005</v>
      </c>
    </row>
    <row r="48" spans="1:5" ht="54" customHeight="1" x14ac:dyDescent="0.25">
      <c r="A48" s="27" t="s">
        <v>82</v>
      </c>
      <c r="B48" s="20" t="s">
        <v>49</v>
      </c>
      <c r="C48" s="32">
        <v>740983.7</v>
      </c>
      <c r="D48" s="32">
        <v>648196.69999999995</v>
      </c>
      <c r="E48" s="33">
        <v>637882.30000000005</v>
      </c>
    </row>
    <row r="49" spans="1:5" ht="40.5" customHeight="1" x14ac:dyDescent="0.25">
      <c r="A49" s="27" t="s">
        <v>83</v>
      </c>
      <c r="B49" s="20" t="s">
        <v>81</v>
      </c>
      <c r="C49" s="32">
        <v>169483.8</v>
      </c>
      <c r="D49" s="32">
        <v>0</v>
      </c>
      <c r="E49" s="33">
        <v>0</v>
      </c>
    </row>
    <row r="50" spans="1:5" ht="40.5" customHeight="1" x14ac:dyDescent="0.25">
      <c r="A50" s="53" t="s">
        <v>98</v>
      </c>
      <c r="B50" s="54" t="s">
        <v>99</v>
      </c>
      <c r="C50" s="32">
        <v>19456</v>
      </c>
      <c r="D50" s="32">
        <v>0</v>
      </c>
      <c r="E50" s="33">
        <v>0</v>
      </c>
    </row>
    <row r="51" spans="1:5" ht="34.5" customHeight="1" x14ac:dyDescent="0.25">
      <c r="A51" s="14" t="s">
        <v>43</v>
      </c>
      <c r="B51" s="15" t="s">
        <v>50</v>
      </c>
      <c r="C51" s="30">
        <v>279007.87</v>
      </c>
      <c r="D51" s="30">
        <v>161595.1</v>
      </c>
      <c r="E51" s="31">
        <v>140011</v>
      </c>
    </row>
    <row r="52" spans="1:5" ht="36.75" customHeight="1" x14ac:dyDescent="0.25">
      <c r="A52" s="43" t="s">
        <v>44</v>
      </c>
      <c r="B52" s="15" t="s">
        <v>51</v>
      </c>
      <c r="C52" s="30">
        <v>1589823.5</v>
      </c>
      <c r="D52" s="30">
        <v>1590289.1</v>
      </c>
      <c r="E52" s="31">
        <v>1590324.5</v>
      </c>
    </row>
    <row r="53" spans="1:5" ht="27" customHeight="1" x14ac:dyDescent="0.25">
      <c r="A53" s="44" t="s">
        <v>45</v>
      </c>
      <c r="B53" s="45" t="s">
        <v>52</v>
      </c>
      <c r="C53" s="46">
        <v>46621.8</v>
      </c>
      <c r="D53" s="46">
        <v>38295.1</v>
      </c>
      <c r="E53" s="47">
        <v>38295.1</v>
      </c>
    </row>
    <row r="54" spans="1:5" ht="60" customHeight="1" x14ac:dyDescent="0.25">
      <c r="A54" s="16" t="s">
        <v>88</v>
      </c>
      <c r="B54" s="15" t="s">
        <v>89</v>
      </c>
      <c r="C54" s="30">
        <v>700</v>
      </c>
      <c r="D54" s="30">
        <v>0</v>
      </c>
      <c r="E54" s="30">
        <v>0</v>
      </c>
    </row>
    <row r="55" spans="1:5" ht="36" customHeight="1" x14ac:dyDescent="0.25">
      <c r="A55" s="16" t="s">
        <v>90</v>
      </c>
      <c r="B55" s="15" t="s">
        <v>91</v>
      </c>
      <c r="C55" s="30">
        <v>35918.1</v>
      </c>
      <c r="D55" s="30">
        <v>0</v>
      </c>
      <c r="E55" s="30">
        <v>0</v>
      </c>
    </row>
    <row r="56" spans="1:5" ht="68.25" customHeight="1" x14ac:dyDescent="0.25">
      <c r="A56" s="16" t="s">
        <v>92</v>
      </c>
      <c r="B56" s="15" t="s">
        <v>93</v>
      </c>
      <c r="C56" s="30">
        <v>150.06</v>
      </c>
      <c r="D56" s="30">
        <v>0</v>
      </c>
      <c r="E56" s="30">
        <v>0</v>
      </c>
    </row>
    <row r="57" spans="1:5" ht="50.25" customHeight="1" x14ac:dyDescent="0.25">
      <c r="A57" s="16" t="s">
        <v>94</v>
      </c>
      <c r="B57" s="15" t="s">
        <v>95</v>
      </c>
      <c r="C57" s="30">
        <v>-150.79</v>
      </c>
      <c r="D57" s="30">
        <v>0</v>
      </c>
      <c r="E57" s="30">
        <v>0</v>
      </c>
    </row>
    <row r="58" spans="1:5" ht="27" customHeight="1" thickBot="1" x14ac:dyDescent="0.3">
      <c r="A58" s="48" t="s">
        <v>46</v>
      </c>
      <c r="B58" s="49"/>
      <c r="C58" s="50">
        <f>C10+C44</f>
        <v>3757044.37</v>
      </c>
      <c r="D58" s="51">
        <f>D10+D44</f>
        <v>3319797.3</v>
      </c>
      <c r="E58" s="52">
        <f>E10+E44</f>
        <v>3317213.5</v>
      </c>
    </row>
    <row r="59" spans="1:5" x14ac:dyDescent="0.25">
      <c r="B59" s="10"/>
      <c r="C59" s="10"/>
      <c r="D59" s="10"/>
      <c r="E59" s="6"/>
    </row>
    <row r="60" spans="1:5" x14ac:dyDescent="0.25"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2024-03-13T09:12:08Z</cp:lastPrinted>
  <dcterms:created xsi:type="dcterms:W3CDTF">2016-10-31T04:35:17Z</dcterms:created>
  <dcterms:modified xsi:type="dcterms:W3CDTF">2024-08-21T06:41:41Z</dcterms:modified>
</cp:coreProperties>
</file>