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ный проект Дума 2025-2027\"/>
    </mc:Choice>
  </mc:AlternateContent>
  <xr:revisionPtr revIDLastSave="0" documentId="13_ncr:1_{CD664621-0EFF-4387-9695-D93280CE29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ведения" sheetId="4" r:id="rId1"/>
  </sheets>
  <definedNames>
    <definedName name="_xlnm.Print_Titles" localSheetId="0">сведения!$5:$7</definedName>
    <definedName name="_xlnm.Print_Area" localSheetId="0">сведения!$A$1:$H$48</definedName>
  </definedNames>
  <calcPr calcId="191029"/>
</workbook>
</file>

<file path=xl/calcChain.xml><?xml version="1.0" encoding="utf-8"?>
<calcChain xmlns="http://schemas.openxmlformats.org/spreadsheetml/2006/main">
  <c r="H12" i="4" l="1"/>
  <c r="G12" i="4"/>
  <c r="H45" i="4"/>
  <c r="H44" i="4"/>
  <c r="G45" i="4"/>
  <c r="G44" i="4"/>
  <c r="B19" i="4" l="1"/>
  <c r="G32" i="4" l="1"/>
  <c r="H32" i="4"/>
  <c r="C19" i="4" l="1"/>
  <c r="E36" i="4" l="1"/>
  <c r="H47" i="4"/>
  <c r="H46" i="4"/>
  <c r="H43" i="4"/>
  <c r="H42" i="4"/>
  <c r="H41" i="4"/>
  <c r="H40" i="4"/>
  <c r="H39" i="4"/>
  <c r="H38" i="4"/>
  <c r="H31" i="4"/>
  <c r="H30" i="4"/>
  <c r="H29" i="4"/>
  <c r="H28" i="4"/>
  <c r="H27" i="4"/>
  <c r="H24" i="4"/>
  <c r="H23" i="4"/>
  <c r="H22" i="4"/>
  <c r="H21" i="4"/>
  <c r="H20" i="4"/>
  <c r="H18" i="4"/>
  <c r="H17" i="4"/>
  <c r="H16" i="4"/>
  <c r="H15" i="4"/>
  <c r="H13" i="4"/>
  <c r="G47" i="4"/>
  <c r="G46" i="4"/>
  <c r="G43" i="4"/>
  <c r="G42" i="4"/>
  <c r="G41" i="4"/>
  <c r="G40" i="4"/>
  <c r="G39" i="4"/>
  <c r="G38" i="4"/>
  <c r="G31" i="4"/>
  <c r="G30" i="4"/>
  <c r="G29" i="4"/>
  <c r="G28" i="4"/>
  <c r="G27" i="4"/>
  <c r="G24" i="4"/>
  <c r="G23" i="4"/>
  <c r="G22" i="4"/>
  <c r="G21" i="4"/>
  <c r="G20" i="4"/>
  <c r="G18" i="4"/>
  <c r="G17" i="4"/>
  <c r="G16" i="4"/>
  <c r="G15" i="4"/>
  <c r="G13" i="4"/>
  <c r="E19" i="4" l="1"/>
  <c r="F19" i="4"/>
  <c r="D19" i="4"/>
  <c r="C36" i="4"/>
  <c r="C34" i="4" s="1"/>
  <c r="C33" i="4" s="1"/>
  <c r="D36" i="4"/>
  <c r="F36" i="4"/>
  <c r="B36" i="4"/>
  <c r="H36" i="4" l="1"/>
  <c r="G36" i="4"/>
  <c r="C25" i="4"/>
  <c r="H19" i="4"/>
  <c r="C14" i="4"/>
  <c r="C11" i="4"/>
  <c r="B25" i="4"/>
  <c r="B34" i="4"/>
  <c r="B33" i="4" s="1"/>
  <c r="G19" i="4"/>
  <c r="B14" i="4"/>
  <c r="B11" i="4"/>
  <c r="F34" i="4"/>
  <c r="F33" i="4" s="1"/>
  <c r="E34" i="4"/>
  <c r="E33" i="4" s="1"/>
  <c r="D34" i="4"/>
  <c r="D33" i="4" s="1"/>
  <c r="F25" i="4"/>
  <c r="E25" i="4"/>
  <c r="D25" i="4"/>
  <c r="F14" i="4"/>
  <c r="E14" i="4"/>
  <c r="D14" i="4"/>
  <c r="F11" i="4"/>
  <c r="E11" i="4"/>
  <c r="D11" i="4"/>
  <c r="C9" i="4" l="1"/>
  <c r="C8" i="4" s="1"/>
  <c r="C48" i="4" s="1"/>
  <c r="G25" i="4"/>
  <c r="H25" i="4"/>
  <c r="H14" i="4"/>
  <c r="G14" i="4"/>
  <c r="H11" i="4"/>
  <c r="G11" i="4"/>
  <c r="G34" i="4"/>
  <c r="G33" i="4" s="1"/>
  <c r="H34" i="4"/>
  <c r="H33" i="4" s="1"/>
  <c r="E9" i="4"/>
  <c r="E8" i="4" s="1"/>
  <c r="E48" i="4" s="1"/>
  <c r="F9" i="4"/>
  <c r="F8" i="4" s="1"/>
  <c r="F48" i="4" s="1"/>
  <c r="D9" i="4"/>
  <c r="B9" i="4"/>
  <c r="B8" i="4" s="1"/>
  <c r="B48" i="4" s="1"/>
  <c r="D8" i="4" l="1"/>
  <c r="D48" i="4" s="1"/>
  <c r="H9" i="4"/>
  <c r="G9" i="4"/>
  <c r="H48" i="4" l="1"/>
  <c r="G48" i="4"/>
  <c r="G8" i="4"/>
  <c r="H8" i="4"/>
</calcChain>
</file>

<file path=xl/sharedStrings.xml><?xml version="1.0" encoding="utf-8"?>
<sst xmlns="http://schemas.openxmlformats.org/spreadsheetml/2006/main" count="54" uniqueCount="51">
  <si>
    <t>Наименование показателя</t>
  </si>
  <si>
    <t>НАЛОГОВЫЕ И НЕНАЛОГОВЫЕ  ДОХОДЫ</t>
  </si>
  <si>
    <t>НАЛОГОВЫЕ  ДОХОДЫ</t>
  </si>
  <si>
    <t>в т.ч.</t>
  </si>
  <si>
    <t>Налоги на прибыль, доходы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</si>
  <si>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</si>
  <si>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</si>
  <si>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</si>
  <si>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 xml:space="preserve">Налог, взимаемый в связи с применением упрощенной системы налогообложения 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</si>
  <si>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</si>
  <si>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</si>
  <si>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</si>
  <si>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 имущество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</si>
  <si>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</si>
  <si>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</si>
  <si>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</si>
  <si>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налогам, сборам и инным обязательным платежам</t>
  </si>
  <si>
    <t>НЕНАЛОГОВЫЕ  ДОХОДЫ</t>
  </si>
  <si>
    <t xml:space="preserve">Доходы от использования имущества, находящегося в государственной и муниципальной собственности </t>
  </si>
  <si>
    <t>Платежи при пользовании природными ресурсами</t>
  </si>
  <si>
    <t>Доходы от продажи 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</si>
  <si>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</si>
  <si>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</si>
  <si>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</si>
  <si>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 xml:space="preserve">Дотации бюджетам бюджетной системы Российской Федерации </t>
  </si>
  <si>
    <t>Дотации  бюджетам городских округов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</si>
  <si>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</si>
  <si>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</si>
  <si>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Иные межбюджетные трансферты</t>
  </si>
  <si>
    <t>Возврат остатков субсидий, субвенций и иных межбюджетных трансфертов, имеющих целевое назначение , прошлых лет</t>
  </si>
  <si>
    <t>ИТОГО ДОХОДОВ</t>
  </si>
  <si>
    <t>(тыс.рублей)</t>
  </si>
  <si>
    <t>Прочие неналоговые доходы</t>
  </si>
  <si>
    <t>Прочие дотации бюджетам городских округов</t>
  </si>
  <si>
    <t>Транспортный налог</t>
  </si>
  <si>
    <t>Доходы от оказания платных услуг и компенсации затрат государства</t>
  </si>
  <si>
    <t>Доходы бюджетов бюджетной системы Российской Федерации  от возврата остатков субсидий, субвенций  и иных межбюджетных трансфертов,имеющих  целевое назначение, прошлых лет</t>
  </si>
  <si>
    <t>Дотации  бюджетам городских округов на выравнивание бюджетной обеспеченности из бюджета субъекта Российской Федерации</t>
  </si>
  <si>
    <t>2025 год (проект)</t>
  </si>
  <si>
    <t xml:space="preserve">Безвозмездные поступления от государственных (муниципальных) организаций в бюджеты городских округов </t>
  </si>
  <si>
    <t>Безвозмездные поступления от негосударственных организаций в бюджеты городских округов</t>
  </si>
  <si>
    <t>2026 год (проект)</t>
  </si>
  <si>
    <t>7= 4-2</t>
  </si>
  <si>
    <t>8= 4-3</t>
  </si>
  <si>
    <t xml:space="preserve">Сведения о доходах бюджета города Радужный по видам доходов на 2025 год и на плановый период 2026 и 2027 годов в  сравнении с ожидаемым исполнением за 2024 год и отчетом за 2023 год </t>
  </si>
  <si>
    <t>2023 год (отчет)</t>
  </si>
  <si>
    <t xml:space="preserve">2024 год (оценка) </t>
  </si>
  <si>
    <t>2027 год (проект)</t>
  </si>
  <si>
    <t>Уточненный проект</t>
  </si>
  <si>
    <t>Отклонение уточненного проекта 2025 года  от исполнения 2023 года</t>
  </si>
  <si>
    <t>Отклонение уточненного проекта 2025 года от ожидаемого исполнения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</si>
</sst>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color rgb="FF0000F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14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" fillId="0" borderId="0"/>
    <xf numFmtId="164" fontId="2" fillId="0" borderId="0" applyFont="0" applyFill="0" applyBorder="0" applyAlignment="0" applyProtection="0"/>
    <xf numFmtId="0" fontId="4" fillId="0" borderId="0"/>
    <xf numFmtId="0" fontId="4" fillId="0" borderId="0"/>
    <xf numFmtId="0" fontId="11" fillId="0" borderId="0"/>
    <xf numFmtId="0" fontId="11" fillId="0" borderId="0"/>
    <xf numFmtId="164" fontId="12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8">
    <xf numFmtId="0" fontId="0" fillId="0" borderId="0" xfId="0"/>
    <xf numFmtId="165" fontId="6" fillId="2" borderId="0" xfId="1" applyNumberFormat="1" applyFont="1" applyFill="1" applyAlignment="1">
      <alignment horizontal="left" wrapText="1"/>
    </xf>
    <xf numFmtId="0" fontId="3" fillId="0" borderId="0" xfId="2" applyFont="1" applyAlignment="1" applyProtection="1">
      <alignment horizontal="right"/>
      <protection hidden="1"/>
    </xf>
    <xf numFmtId="0" fontId="7" fillId="0" borderId="0" xfId="1" applyFont="1" applyAlignment="1">
      <alignment horizontal="left"/>
    </xf>
    <xf numFmtId="165" fontId="6" fillId="2" borderId="0" xfId="1" applyNumberFormat="1" applyFont="1" applyFill="1" applyAlignment="1">
      <alignment wrapText="1"/>
    </xf>
    <xf numFmtId="165" fontId="6" fillId="2" borderId="0" xfId="1" applyNumberFormat="1" applyFont="1" applyFill="1" applyAlignment="1">
      <alignment horizontal="right" wrapText="1"/>
    </xf>
    <xf numFmtId="0" fontId="7" fillId="0" borderId="0" xfId="1" applyFont="1"/>
    <xf numFmtId="0" fontId="7" fillId="0" borderId="0" xfId="1" applyFont="1" applyAlignment="1">
      <alignment wrapText="1"/>
    </xf>
    <xf numFmtId="0" fontId="6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0" fontId="9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right" wrapText="1"/>
    </xf>
    <xf numFmtId="0" fontId="7" fillId="0" borderId="0" xfId="1" applyFont="1" applyAlignment="1">
      <alignment horizontal="right"/>
    </xf>
    <xf numFmtId="0" fontId="10" fillId="3" borderId="6" xfId="1" applyFont="1" applyFill="1" applyBorder="1" applyAlignment="1">
      <alignment wrapText="1"/>
    </xf>
    <xf numFmtId="0" fontId="3" fillId="0" borderId="0" xfId="1" applyFont="1" applyAlignment="1">
      <alignment horizontal="center"/>
    </xf>
    <xf numFmtId="0" fontId="15" fillId="0" borderId="4" xfId="1" applyFont="1" applyBorder="1" applyAlignment="1">
      <alignment wrapText="1"/>
    </xf>
    <xf numFmtId="4" fontId="16" fillId="0" borderId="1" xfId="1" applyNumberFormat="1" applyFont="1" applyBorder="1" applyAlignment="1">
      <alignment wrapText="1"/>
    </xf>
    <xf numFmtId="4" fontId="16" fillId="0" borderId="2" xfId="1" applyNumberFormat="1" applyFont="1" applyBorder="1" applyAlignment="1">
      <alignment wrapText="1"/>
    </xf>
    <xf numFmtId="4" fontId="16" fillId="0" borderId="5" xfId="1" applyNumberFormat="1" applyFont="1" applyBorder="1" applyAlignment="1">
      <alignment wrapText="1"/>
    </xf>
    <xf numFmtId="0" fontId="15" fillId="0" borderId="4" xfId="1" applyFont="1" applyBorder="1" applyAlignment="1">
      <alignment horizontal="left" wrapText="1"/>
    </xf>
    <xf numFmtId="0" fontId="3" fillId="0" borderId="4" xfId="1" applyFont="1" applyBorder="1" applyAlignment="1">
      <alignment horizontal="left" wrapText="1"/>
    </xf>
    <xf numFmtId="4" fontId="3" fillId="0" borderId="1" xfId="1" applyNumberFormat="1" applyFont="1" applyBorder="1" applyAlignment="1">
      <alignment wrapText="1"/>
    </xf>
    <xf numFmtId="4" fontId="3" fillId="0" borderId="2" xfId="1" applyNumberFormat="1" applyFont="1" applyBorder="1" applyAlignment="1">
      <alignment wrapText="1"/>
    </xf>
    <xf numFmtId="4" fontId="3" fillId="0" borderId="5" xfId="1" applyNumberFormat="1" applyFont="1" applyBorder="1" applyAlignment="1">
      <alignment wrapText="1"/>
    </xf>
    <xf numFmtId="0" fontId="13" fillId="3" borderId="4" xfId="1" applyFont="1" applyFill="1" applyBorder="1" applyAlignment="1">
      <alignment horizontal="left" wrapText="1"/>
    </xf>
    <xf numFmtId="4" fontId="13" fillId="0" borderId="1" xfId="1" applyNumberFormat="1" applyFont="1" applyBorder="1" applyAlignment="1">
      <alignment wrapText="1"/>
    </xf>
    <xf numFmtId="4" fontId="13" fillId="0" borderId="2" xfId="1" applyNumberFormat="1" applyFont="1" applyBorder="1" applyAlignment="1">
      <alignment wrapText="1"/>
    </xf>
    <xf numFmtId="4" fontId="13" fillId="0" borderId="5" xfId="1" applyNumberFormat="1" applyFont="1" applyBorder="1" applyAlignment="1">
      <alignment wrapText="1"/>
    </xf>
    <xf numFmtId="0" fontId="13" fillId="0" borderId="4" xfId="1" applyFont="1" applyBorder="1" applyAlignment="1">
      <alignment horizontal="left" wrapText="1"/>
    </xf>
    <xf numFmtId="0" fontId="3" fillId="3" borderId="4" xfId="1" applyFont="1" applyFill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3" fillId="0" borderId="4" xfId="1" applyFont="1" applyBorder="1" applyAlignment="1">
      <alignment wrapText="1"/>
    </xf>
    <xf numFmtId="4" fontId="3" fillId="3" borderId="1" xfId="1" applyNumberFormat="1" applyFont="1" applyFill="1" applyBorder="1" applyAlignment="1">
      <alignment wrapText="1"/>
    </xf>
    <xf numFmtId="4" fontId="3" fillId="3" borderId="2" xfId="1" applyNumberFormat="1" applyFont="1" applyFill="1" applyBorder="1" applyAlignment="1">
      <alignment wrapText="1"/>
    </xf>
    <xf numFmtId="4" fontId="3" fillId="3" borderId="5" xfId="1" applyNumberFormat="1" applyFont="1" applyFill="1" applyBorder="1" applyAlignment="1">
      <alignment wrapText="1"/>
    </xf>
    <xf numFmtId="0" fontId="13" fillId="0" borderId="4" xfId="1" applyFont="1" applyBorder="1" applyAlignment="1">
      <alignment wrapText="1"/>
    </xf>
    <xf numFmtId="0" fontId="13" fillId="0" borderId="7" xfId="1" applyFont="1" applyBorder="1" applyAlignment="1">
      <alignment horizontal="left" wrapText="1"/>
    </xf>
    <xf numFmtId="4" fontId="16" fillId="0" borderId="8" xfId="1" applyNumberFormat="1" applyFont="1" applyBorder="1" applyAlignment="1">
      <alignment wrapText="1"/>
    </xf>
    <xf numFmtId="4" fontId="16" fillId="0" borderId="12" xfId="1" applyNumberFormat="1" applyFont="1" applyBorder="1" applyAlignment="1">
      <alignment wrapText="1"/>
    </xf>
    <xf numFmtId="4" fontId="16" fillId="0" borderId="9" xfId="1" applyNumberFormat="1" applyFont="1" applyBorder="1" applyAlignment="1">
      <alignment wrapText="1"/>
    </xf>
    <xf numFmtId="0" fontId="13" fillId="3" borderId="4" xfId="1" applyFont="1" applyFill="1" applyBorder="1" applyAlignment="1">
      <alignment wrapText="1"/>
    </xf>
    <xf numFmtId="4" fontId="17" fillId="0" borderId="1" xfId="1" applyNumberFormat="1" applyFont="1" applyBorder="1" applyAlignment="1">
      <alignment wrapText="1"/>
    </xf>
    <xf numFmtId="0" fontId="15" fillId="0" borderId="16" xfId="1" applyFont="1" applyBorder="1" applyAlignment="1">
      <alignment wrapText="1"/>
    </xf>
    <xf numFmtId="4" fontId="16" fillId="0" borderId="10" xfId="1" applyNumberFormat="1" applyFont="1" applyBorder="1" applyAlignment="1">
      <alignment horizontal="right" wrapText="1"/>
    </xf>
    <xf numFmtId="4" fontId="16" fillId="0" borderId="11" xfId="1" applyNumberFormat="1" applyFont="1" applyBorder="1" applyAlignment="1">
      <alignment horizontal="right" wrapText="1"/>
    </xf>
    <xf numFmtId="4" fontId="16" fillId="0" borderId="15" xfId="1" applyNumberFormat="1" applyFont="1" applyBorder="1" applyAlignment="1">
      <alignment horizontal="right" wrapText="1"/>
    </xf>
    <xf numFmtId="0" fontId="13" fillId="0" borderId="20" xfId="1" applyFont="1" applyBorder="1" applyAlignment="1">
      <alignment horizontal="center" wrapText="1"/>
    </xf>
    <xf numFmtId="0" fontId="13" fillId="0" borderId="21" xfId="1" applyFont="1" applyBorder="1" applyAlignment="1">
      <alignment horizontal="center"/>
    </xf>
    <xf numFmtId="3" fontId="13" fillId="0" borderId="21" xfId="1" applyNumberFormat="1" applyFont="1" applyBorder="1" applyAlignment="1">
      <alignment horizontal="center" wrapText="1"/>
    </xf>
    <xf numFmtId="3" fontId="13" fillId="0" borderId="22" xfId="1" applyNumberFormat="1" applyFont="1" applyBorder="1" applyAlignment="1">
      <alignment horizontal="center" wrapText="1"/>
    </xf>
    <xf numFmtId="0" fontId="13" fillId="0" borderId="13" xfId="1" applyFont="1" applyBorder="1" applyAlignment="1">
      <alignment horizontal="center" vertical="center" wrapText="1"/>
    </xf>
    <xf numFmtId="3" fontId="13" fillId="0" borderId="13" xfId="1" applyNumberFormat="1" applyFont="1" applyBorder="1" applyAlignment="1">
      <alignment horizontal="center" vertical="center" wrapText="1"/>
    </xf>
    <xf numFmtId="0" fontId="8" fillId="3" borderId="0" xfId="1" applyFont="1" applyFill="1" applyAlignment="1">
      <alignment horizontal="center" wrapText="1"/>
    </xf>
    <xf numFmtId="165" fontId="6" fillId="2" borderId="0" xfId="1" applyNumberFormat="1" applyFont="1" applyFill="1" applyAlignment="1">
      <alignment horizontal="right" wrapText="1"/>
    </xf>
    <xf numFmtId="0" fontId="13" fillId="0" borderId="3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wrapText="1"/>
    </xf>
    <xf numFmtId="0" fontId="13" fillId="3" borderId="13" xfId="1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wrapText="1"/>
    </xf>
    <xf numFmtId="3" fontId="13" fillId="0" borderId="13" xfId="1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wrapText="1"/>
    </xf>
    <xf numFmtId="3" fontId="13" fillId="0" borderId="14" xfId="1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23" xfId="1" applyFont="1" applyBorder="1" applyAlignment="1">
      <alignment horizontal="center" vertical="center" wrapText="1"/>
    </xf>
    <xf numFmtId="0" fontId="13" fillId="0" borderId="24" xfId="1" applyFont="1" applyBorder="1" applyAlignment="1">
      <alignment horizontal="center" vertical="center" wrapText="1"/>
    </xf>
  </cellXfs>
  <cellStyles count="214">
    <cellStyle name="Обычный" xfId="0" builtinId="0"/>
    <cellStyle name="Обычный 12" xfId="71" xr:uid="{00000000-0005-0000-0000-000001000000}"/>
    <cellStyle name="Обычный 2" xfId="2" xr:uid="{00000000-0005-0000-0000-000002000000}"/>
    <cellStyle name="Обычный 2 10" xfId="3" xr:uid="{00000000-0005-0000-0000-000003000000}"/>
    <cellStyle name="Обычный 2 10 2" xfId="4" xr:uid="{00000000-0005-0000-0000-000004000000}"/>
    <cellStyle name="Обычный 2 10 3" xfId="72" xr:uid="{00000000-0005-0000-0000-000005000000}"/>
    <cellStyle name="Обычный 2 11" xfId="5" xr:uid="{00000000-0005-0000-0000-000006000000}"/>
    <cellStyle name="Обычный 2 11 2" xfId="73" xr:uid="{00000000-0005-0000-0000-000007000000}"/>
    <cellStyle name="Обычный 2 12" xfId="6" xr:uid="{00000000-0005-0000-0000-000008000000}"/>
    <cellStyle name="Обычный 2 12 2" xfId="74" xr:uid="{00000000-0005-0000-0000-000009000000}"/>
    <cellStyle name="Обычный 2 12 2 2" xfId="75" xr:uid="{00000000-0005-0000-0000-00000A000000}"/>
    <cellStyle name="Обычный 2 12 3" xfId="76" xr:uid="{00000000-0005-0000-0000-00000B000000}"/>
    <cellStyle name="Обычный 2 13" xfId="7" xr:uid="{00000000-0005-0000-0000-00000C000000}"/>
    <cellStyle name="Обычный 2 13 2" xfId="77" xr:uid="{00000000-0005-0000-0000-00000D000000}"/>
    <cellStyle name="Обычный 2 14" xfId="8" xr:uid="{00000000-0005-0000-0000-00000E000000}"/>
    <cellStyle name="Обычный 2 14 2" xfId="9" xr:uid="{00000000-0005-0000-0000-00000F000000}"/>
    <cellStyle name="Обычный 2 14 2 2" xfId="78" xr:uid="{00000000-0005-0000-0000-000010000000}"/>
    <cellStyle name="Обычный 2 14 3" xfId="79" xr:uid="{00000000-0005-0000-0000-000011000000}"/>
    <cellStyle name="Обычный 2 14 4" xfId="80" xr:uid="{00000000-0005-0000-0000-000012000000}"/>
    <cellStyle name="Обычный 2 15" xfId="10" xr:uid="{00000000-0005-0000-0000-000013000000}"/>
    <cellStyle name="Обычный 2 15 2" xfId="11" xr:uid="{00000000-0005-0000-0000-000014000000}"/>
    <cellStyle name="Обычный 2 15 2 2" xfId="81" xr:uid="{00000000-0005-0000-0000-000015000000}"/>
    <cellStyle name="Обычный 2 15 2 3" xfId="82" xr:uid="{00000000-0005-0000-0000-000016000000}"/>
    <cellStyle name="Обычный 2 15 3" xfId="83" xr:uid="{00000000-0005-0000-0000-000017000000}"/>
    <cellStyle name="Обычный 2 16" xfId="12" xr:uid="{00000000-0005-0000-0000-000018000000}"/>
    <cellStyle name="Обычный 2 16 2" xfId="84" xr:uid="{00000000-0005-0000-0000-000019000000}"/>
    <cellStyle name="Обычный 2 17" xfId="13" xr:uid="{00000000-0005-0000-0000-00001A000000}"/>
    <cellStyle name="Обычный 2 17 2" xfId="85" xr:uid="{00000000-0005-0000-0000-00001B000000}"/>
    <cellStyle name="Обычный 2 17 2 2" xfId="86" xr:uid="{00000000-0005-0000-0000-00001C000000}"/>
    <cellStyle name="Обычный 2 17 3" xfId="87" xr:uid="{00000000-0005-0000-0000-00001D000000}"/>
    <cellStyle name="Обычный 2 17 4" xfId="88" xr:uid="{00000000-0005-0000-0000-00001E000000}"/>
    <cellStyle name="Обычный 2 17 5" xfId="89" xr:uid="{00000000-0005-0000-0000-00001F000000}"/>
    <cellStyle name="Обычный 2 17 6" xfId="90" xr:uid="{00000000-0005-0000-0000-000020000000}"/>
    <cellStyle name="Обычный 2 17 7" xfId="91" xr:uid="{00000000-0005-0000-0000-000021000000}"/>
    <cellStyle name="Обычный 2 18" xfId="14" xr:uid="{00000000-0005-0000-0000-000022000000}"/>
    <cellStyle name="Обычный 2 18 2" xfId="15" xr:uid="{00000000-0005-0000-0000-000023000000}"/>
    <cellStyle name="Обычный 2 18 2 2" xfId="16" xr:uid="{00000000-0005-0000-0000-000024000000}"/>
    <cellStyle name="Обычный 2 18 3" xfId="17" xr:uid="{00000000-0005-0000-0000-000025000000}"/>
    <cellStyle name="Обычный 2 19" xfId="18" xr:uid="{00000000-0005-0000-0000-000026000000}"/>
    <cellStyle name="Обычный 2 19 2" xfId="69" xr:uid="{00000000-0005-0000-0000-000027000000}"/>
    <cellStyle name="Обычный 2 19 2 2" xfId="92" xr:uid="{00000000-0005-0000-0000-000028000000}"/>
    <cellStyle name="Обычный 2 19 3" xfId="93" xr:uid="{00000000-0005-0000-0000-000029000000}"/>
    <cellStyle name="Обычный 2 19 3 2" xfId="94" xr:uid="{00000000-0005-0000-0000-00002A000000}"/>
    <cellStyle name="Обычный 2 19 4" xfId="95" xr:uid="{00000000-0005-0000-0000-00002B000000}"/>
    <cellStyle name="Обычный 2 19 5" xfId="96" xr:uid="{00000000-0005-0000-0000-00002C000000}"/>
    <cellStyle name="Обычный 2 19 6" xfId="97" xr:uid="{00000000-0005-0000-0000-00002D000000}"/>
    <cellStyle name="Обычный 2 19 7" xfId="98" xr:uid="{00000000-0005-0000-0000-00002E000000}"/>
    <cellStyle name="Обычный 2 19 8" xfId="99" xr:uid="{00000000-0005-0000-0000-00002F000000}"/>
    <cellStyle name="Обычный 2 2" xfId="19" xr:uid="{00000000-0005-0000-0000-000030000000}"/>
    <cellStyle name="Обычный 2 2 2" xfId="20" xr:uid="{00000000-0005-0000-0000-000031000000}"/>
    <cellStyle name="Обычный 2 2 2 2" xfId="100" xr:uid="{00000000-0005-0000-0000-000032000000}"/>
    <cellStyle name="Обычный 2 2 3" xfId="21" xr:uid="{00000000-0005-0000-0000-000033000000}"/>
    <cellStyle name="Обычный 2 2 4" xfId="22" xr:uid="{00000000-0005-0000-0000-000034000000}"/>
    <cellStyle name="Обычный 2 20" xfId="23" xr:uid="{00000000-0005-0000-0000-000035000000}"/>
    <cellStyle name="Обычный 2 20 2" xfId="24" xr:uid="{00000000-0005-0000-0000-000036000000}"/>
    <cellStyle name="Обычный 2 20 2 2" xfId="25" xr:uid="{00000000-0005-0000-0000-000037000000}"/>
    <cellStyle name="Обычный 2 20 2 3" xfId="26" xr:uid="{00000000-0005-0000-0000-000038000000}"/>
    <cellStyle name="Обычный 2 21" xfId="27" xr:uid="{00000000-0005-0000-0000-000039000000}"/>
    <cellStyle name="Обычный 2 21 2" xfId="28" xr:uid="{00000000-0005-0000-0000-00003A000000}"/>
    <cellStyle name="Обычный 2 22" xfId="29" xr:uid="{00000000-0005-0000-0000-00003B000000}"/>
    <cellStyle name="Обычный 2 22 2" xfId="30" xr:uid="{00000000-0005-0000-0000-00003C000000}"/>
    <cellStyle name="Обычный 2 22 3" xfId="101" xr:uid="{00000000-0005-0000-0000-00003D000000}"/>
    <cellStyle name="Обычный 2 22 4" xfId="102" xr:uid="{00000000-0005-0000-0000-00003E000000}"/>
    <cellStyle name="Обычный 2 22 5" xfId="103" xr:uid="{00000000-0005-0000-0000-00003F000000}"/>
    <cellStyle name="Обычный 2 22 6" xfId="104" xr:uid="{00000000-0005-0000-0000-000040000000}"/>
    <cellStyle name="Обычный 2 23" xfId="31" xr:uid="{00000000-0005-0000-0000-000041000000}"/>
    <cellStyle name="Обычный 2 23 2" xfId="32" xr:uid="{00000000-0005-0000-0000-000042000000}"/>
    <cellStyle name="Обычный 2 23 2 2" xfId="66" xr:uid="{00000000-0005-0000-0000-000043000000}"/>
    <cellStyle name="Обычный 2 23 3" xfId="105" xr:uid="{00000000-0005-0000-0000-000044000000}"/>
    <cellStyle name="Обычный 2 23 4" xfId="106" xr:uid="{00000000-0005-0000-0000-000045000000}"/>
    <cellStyle name="Обычный 2 23 5" xfId="107" xr:uid="{00000000-0005-0000-0000-000046000000}"/>
    <cellStyle name="Обычный 2 23 6" xfId="108" xr:uid="{00000000-0005-0000-0000-000047000000}"/>
    <cellStyle name="Обычный 2 24" xfId="33" xr:uid="{00000000-0005-0000-0000-000048000000}"/>
    <cellStyle name="Обычный 2 24 2" xfId="109" xr:uid="{00000000-0005-0000-0000-000049000000}"/>
    <cellStyle name="Обычный 2 24 3" xfId="110" xr:uid="{00000000-0005-0000-0000-00004A000000}"/>
    <cellStyle name="Обычный 2 24 4" xfId="111" xr:uid="{00000000-0005-0000-0000-00004B000000}"/>
    <cellStyle name="Обычный 2 24 5" xfId="112" xr:uid="{00000000-0005-0000-0000-00004C000000}"/>
    <cellStyle name="Обычный 2 25" xfId="34" xr:uid="{00000000-0005-0000-0000-00004D000000}"/>
    <cellStyle name="Обычный 2 25 2" xfId="113" xr:uid="{00000000-0005-0000-0000-00004E000000}"/>
    <cellStyle name="Обычный 2 25 2 2" xfId="114" xr:uid="{00000000-0005-0000-0000-00004F000000}"/>
    <cellStyle name="Обычный 2 25 3" xfId="115" xr:uid="{00000000-0005-0000-0000-000050000000}"/>
    <cellStyle name="Обычный 2 26" xfId="35" xr:uid="{00000000-0005-0000-0000-000051000000}"/>
    <cellStyle name="Обычный 2 26 2" xfId="116" xr:uid="{00000000-0005-0000-0000-000052000000}"/>
    <cellStyle name="Обычный 2 27" xfId="36" xr:uid="{00000000-0005-0000-0000-000053000000}"/>
    <cellStyle name="Обычный 2 27 2" xfId="117" xr:uid="{00000000-0005-0000-0000-000054000000}"/>
    <cellStyle name="Обычный 2 28" xfId="67" xr:uid="{00000000-0005-0000-0000-000055000000}"/>
    <cellStyle name="Обычный 2 28 2" xfId="118" xr:uid="{00000000-0005-0000-0000-000056000000}"/>
    <cellStyle name="Обычный 2 29" xfId="68" xr:uid="{00000000-0005-0000-0000-000057000000}"/>
    <cellStyle name="Обычный 2 29 2" xfId="119" xr:uid="{00000000-0005-0000-0000-000058000000}"/>
    <cellStyle name="Обычный 2 29 2 2" xfId="120" xr:uid="{00000000-0005-0000-0000-000059000000}"/>
    <cellStyle name="Обычный 2 3" xfId="37" xr:uid="{00000000-0005-0000-0000-00005A000000}"/>
    <cellStyle name="Обычный 2 3 2" xfId="38" xr:uid="{00000000-0005-0000-0000-00005B000000}"/>
    <cellStyle name="Обычный 2 3 2 2" xfId="39" xr:uid="{00000000-0005-0000-0000-00005C000000}"/>
    <cellStyle name="Обычный 2 3 3" xfId="121" xr:uid="{00000000-0005-0000-0000-00005D000000}"/>
    <cellStyle name="Обычный 2 30" xfId="122" xr:uid="{00000000-0005-0000-0000-00005E000000}"/>
    <cellStyle name="Обычный 2 31" xfId="40" xr:uid="{00000000-0005-0000-0000-00005F000000}"/>
    <cellStyle name="Обычный 2 31 2" xfId="41" xr:uid="{00000000-0005-0000-0000-000060000000}"/>
    <cellStyle name="Обычный 2 32" xfId="123" xr:uid="{00000000-0005-0000-0000-000061000000}"/>
    <cellStyle name="Обычный 2 33" xfId="124" xr:uid="{00000000-0005-0000-0000-000062000000}"/>
    <cellStyle name="Обычный 2 34" xfId="125" xr:uid="{00000000-0005-0000-0000-000063000000}"/>
    <cellStyle name="Обычный 2 35" xfId="126" xr:uid="{00000000-0005-0000-0000-000064000000}"/>
    <cellStyle name="Обычный 2 36" xfId="127" xr:uid="{00000000-0005-0000-0000-000065000000}"/>
    <cellStyle name="Обычный 2 37" xfId="128" xr:uid="{00000000-0005-0000-0000-000066000000}"/>
    <cellStyle name="Обычный 2 38" xfId="129" xr:uid="{00000000-0005-0000-0000-000067000000}"/>
    <cellStyle name="Обычный 2 39" xfId="130" xr:uid="{00000000-0005-0000-0000-000068000000}"/>
    <cellStyle name="Обычный 2 4" xfId="42" xr:uid="{00000000-0005-0000-0000-000069000000}"/>
    <cellStyle name="Обычный 2 4 2" xfId="43" xr:uid="{00000000-0005-0000-0000-00006A000000}"/>
    <cellStyle name="Обычный 2 4 2 2" xfId="131" xr:uid="{00000000-0005-0000-0000-00006B000000}"/>
    <cellStyle name="Обычный 2 4 3" xfId="132" xr:uid="{00000000-0005-0000-0000-00006C000000}"/>
    <cellStyle name="Обычный 2 40" xfId="133" xr:uid="{00000000-0005-0000-0000-00006D000000}"/>
    <cellStyle name="Обычный 2 41" xfId="134" xr:uid="{00000000-0005-0000-0000-00006E000000}"/>
    <cellStyle name="Обычный 2 42" xfId="135" xr:uid="{00000000-0005-0000-0000-00006F000000}"/>
    <cellStyle name="Обычный 2 43" xfId="136" xr:uid="{00000000-0005-0000-0000-000070000000}"/>
    <cellStyle name="Обычный 2 5" xfId="44" xr:uid="{00000000-0005-0000-0000-000071000000}"/>
    <cellStyle name="Обычный 2 5 2" xfId="45" xr:uid="{00000000-0005-0000-0000-000072000000}"/>
    <cellStyle name="Обычный 2 5 2 2" xfId="137" xr:uid="{00000000-0005-0000-0000-000073000000}"/>
    <cellStyle name="Обычный 2 5 3" xfId="46" xr:uid="{00000000-0005-0000-0000-000074000000}"/>
    <cellStyle name="Обычный 2 6" xfId="47" xr:uid="{00000000-0005-0000-0000-000075000000}"/>
    <cellStyle name="Обычный 2 6 2" xfId="48" xr:uid="{00000000-0005-0000-0000-000076000000}"/>
    <cellStyle name="Обычный 2 6 2 2" xfId="138" xr:uid="{00000000-0005-0000-0000-000077000000}"/>
    <cellStyle name="Обычный 2 6 3" xfId="49" xr:uid="{00000000-0005-0000-0000-000078000000}"/>
    <cellStyle name="Обычный 2 7" xfId="50" xr:uid="{00000000-0005-0000-0000-000079000000}"/>
    <cellStyle name="Обычный 2 7 2" xfId="51" xr:uid="{00000000-0005-0000-0000-00007A000000}"/>
    <cellStyle name="Обычный 2 7 2 2" xfId="139" xr:uid="{00000000-0005-0000-0000-00007B000000}"/>
    <cellStyle name="Обычный 2 7 3" xfId="52" xr:uid="{00000000-0005-0000-0000-00007C000000}"/>
    <cellStyle name="Обычный 2 8" xfId="53" xr:uid="{00000000-0005-0000-0000-00007D000000}"/>
    <cellStyle name="Обычный 2 8 2" xfId="140" xr:uid="{00000000-0005-0000-0000-00007E000000}"/>
    <cellStyle name="Обычный 2 9" xfId="54" xr:uid="{00000000-0005-0000-0000-00007F000000}"/>
    <cellStyle name="Обычный 2 9 2" xfId="141" xr:uid="{00000000-0005-0000-0000-000080000000}"/>
    <cellStyle name="Обычный 3" xfId="1" xr:uid="{00000000-0005-0000-0000-000081000000}"/>
    <cellStyle name="Обычный 3 10" xfId="142" xr:uid="{00000000-0005-0000-0000-000082000000}"/>
    <cellStyle name="Обычный 3 11" xfId="143" xr:uid="{00000000-0005-0000-0000-000083000000}"/>
    <cellStyle name="Обычный 3 2" xfId="55" xr:uid="{00000000-0005-0000-0000-000084000000}"/>
    <cellStyle name="Обычный 3 2 2" xfId="56" xr:uid="{00000000-0005-0000-0000-000085000000}"/>
    <cellStyle name="Обычный 3 2 3" xfId="57" xr:uid="{00000000-0005-0000-0000-000086000000}"/>
    <cellStyle name="Обычный 3 2 4" xfId="58" xr:uid="{00000000-0005-0000-0000-000087000000}"/>
    <cellStyle name="Обычный 3 2 5" xfId="59" xr:uid="{00000000-0005-0000-0000-000088000000}"/>
    <cellStyle name="Обычный 3 2 6" xfId="144" xr:uid="{00000000-0005-0000-0000-000089000000}"/>
    <cellStyle name="Обычный 3 2 7" xfId="145" xr:uid="{00000000-0005-0000-0000-00008A000000}"/>
    <cellStyle name="Обычный 3 2 8" xfId="146" xr:uid="{00000000-0005-0000-0000-00008B000000}"/>
    <cellStyle name="Обычный 3 2 9" xfId="147" xr:uid="{00000000-0005-0000-0000-00008C000000}"/>
    <cellStyle name="Обычный 3 3" xfId="60" xr:uid="{00000000-0005-0000-0000-00008D000000}"/>
    <cellStyle name="Обычный 3 3 2" xfId="148" xr:uid="{00000000-0005-0000-0000-00008E000000}"/>
    <cellStyle name="Обычный 3 3 3" xfId="149" xr:uid="{00000000-0005-0000-0000-00008F000000}"/>
    <cellStyle name="Обычный 3 3 4" xfId="150" xr:uid="{00000000-0005-0000-0000-000090000000}"/>
    <cellStyle name="Обычный 3 3 5" xfId="151" xr:uid="{00000000-0005-0000-0000-000091000000}"/>
    <cellStyle name="Обычный 3 4" xfId="61" xr:uid="{00000000-0005-0000-0000-000092000000}"/>
    <cellStyle name="Обычный 3 4 2" xfId="152" xr:uid="{00000000-0005-0000-0000-000093000000}"/>
    <cellStyle name="Обычный 3 4 3" xfId="153" xr:uid="{00000000-0005-0000-0000-000094000000}"/>
    <cellStyle name="Обычный 3 4 4" xfId="154" xr:uid="{00000000-0005-0000-0000-000095000000}"/>
    <cellStyle name="Обычный 3 4 5" xfId="155" xr:uid="{00000000-0005-0000-0000-000096000000}"/>
    <cellStyle name="Обычный 3 5" xfId="62" xr:uid="{00000000-0005-0000-0000-000097000000}"/>
    <cellStyle name="Обычный 3 5 2" xfId="156" xr:uid="{00000000-0005-0000-0000-000098000000}"/>
    <cellStyle name="Обычный 3 5 2 2" xfId="157" xr:uid="{00000000-0005-0000-0000-000099000000}"/>
    <cellStyle name="Обычный 3 5 3" xfId="158" xr:uid="{00000000-0005-0000-0000-00009A000000}"/>
    <cellStyle name="Обычный 3 5 4" xfId="159" xr:uid="{00000000-0005-0000-0000-00009B000000}"/>
    <cellStyle name="Обычный 3 5 5" xfId="160" xr:uid="{00000000-0005-0000-0000-00009C000000}"/>
    <cellStyle name="Обычный 3 6" xfId="161" xr:uid="{00000000-0005-0000-0000-00009D000000}"/>
    <cellStyle name="Обычный 3 7" xfId="162" xr:uid="{00000000-0005-0000-0000-00009E000000}"/>
    <cellStyle name="Обычный 3 8" xfId="163" xr:uid="{00000000-0005-0000-0000-00009F000000}"/>
    <cellStyle name="Обычный 3 9" xfId="164" xr:uid="{00000000-0005-0000-0000-0000A0000000}"/>
    <cellStyle name="Обычный 4" xfId="63" xr:uid="{00000000-0005-0000-0000-0000A1000000}"/>
    <cellStyle name="Обычный 4 2" xfId="165" xr:uid="{00000000-0005-0000-0000-0000A2000000}"/>
    <cellStyle name="Обычный 4 2 2" xfId="166" xr:uid="{00000000-0005-0000-0000-0000A3000000}"/>
    <cellStyle name="Обычный 4 2 3" xfId="167" xr:uid="{00000000-0005-0000-0000-0000A4000000}"/>
    <cellStyle name="Обычный 4 2 4" xfId="168" xr:uid="{00000000-0005-0000-0000-0000A5000000}"/>
    <cellStyle name="Обычный 4 2 5" xfId="169" xr:uid="{00000000-0005-0000-0000-0000A6000000}"/>
    <cellStyle name="Обычный 4 3" xfId="170" xr:uid="{00000000-0005-0000-0000-0000A7000000}"/>
    <cellStyle name="Обычный 4 4" xfId="171" xr:uid="{00000000-0005-0000-0000-0000A8000000}"/>
    <cellStyle name="Обычный 4 5" xfId="172" xr:uid="{00000000-0005-0000-0000-0000A9000000}"/>
    <cellStyle name="Обычный 4 6" xfId="173" xr:uid="{00000000-0005-0000-0000-0000AA000000}"/>
    <cellStyle name="Обычный 5" xfId="174" xr:uid="{00000000-0005-0000-0000-0000AB000000}"/>
    <cellStyle name="Обычный 5 2" xfId="175" xr:uid="{00000000-0005-0000-0000-0000AC000000}"/>
    <cellStyle name="Обычный 5 3" xfId="176" xr:uid="{00000000-0005-0000-0000-0000AD000000}"/>
    <cellStyle name="Обычный 5 4" xfId="177" xr:uid="{00000000-0005-0000-0000-0000AE000000}"/>
    <cellStyle name="Обычный 5 5" xfId="178" xr:uid="{00000000-0005-0000-0000-0000AF000000}"/>
    <cellStyle name="Обычный 6" xfId="64" xr:uid="{00000000-0005-0000-0000-0000B0000000}"/>
    <cellStyle name="Обычный 6 2" xfId="179" xr:uid="{00000000-0005-0000-0000-0000B1000000}"/>
    <cellStyle name="Обычный 6 3" xfId="180" xr:uid="{00000000-0005-0000-0000-0000B2000000}"/>
    <cellStyle name="Обычный 6 4" xfId="181" xr:uid="{00000000-0005-0000-0000-0000B3000000}"/>
    <cellStyle name="Обычный 6 5" xfId="182" xr:uid="{00000000-0005-0000-0000-0000B4000000}"/>
    <cellStyle name="Обычный 7" xfId="183" xr:uid="{00000000-0005-0000-0000-0000B5000000}"/>
    <cellStyle name="Обычный 7 2" xfId="184" xr:uid="{00000000-0005-0000-0000-0000B6000000}"/>
    <cellStyle name="Обычный 7 3" xfId="185" xr:uid="{00000000-0005-0000-0000-0000B7000000}"/>
    <cellStyle name="Обычный 7 3 2" xfId="186" xr:uid="{00000000-0005-0000-0000-0000B8000000}"/>
    <cellStyle name="Обычный 7 3 3" xfId="187" xr:uid="{00000000-0005-0000-0000-0000B9000000}"/>
    <cellStyle name="Обычный 7 4" xfId="188" xr:uid="{00000000-0005-0000-0000-0000BA000000}"/>
    <cellStyle name="Обычный 7 5" xfId="189" xr:uid="{00000000-0005-0000-0000-0000BB000000}"/>
    <cellStyle name="Обычный 7 6" xfId="190" xr:uid="{00000000-0005-0000-0000-0000BC000000}"/>
    <cellStyle name="Обычный 7 7" xfId="191" xr:uid="{00000000-0005-0000-0000-0000BD000000}"/>
    <cellStyle name="Обычный 7 8" xfId="192" xr:uid="{00000000-0005-0000-0000-0000BE000000}"/>
    <cellStyle name="Обычный 8" xfId="193" xr:uid="{00000000-0005-0000-0000-0000BF000000}"/>
    <cellStyle name="Обычный 8 2" xfId="194" xr:uid="{00000000-0005-0000-0000-0000C0000000}"/>
    <cellStyle name="Обычный 8 2 2" xfId="195" xr:uid="{00000000-0005-0000-0000-0000C1000000}"/>
    <cellStyle name="Обычный 8 2 3" xfId="196" xr:uid="{00000000-0005-0000-0000-0000C2000000}"/>
    <cellStyle name="Обычный 8 2 4" xfId="197" xr:uid="{00000000-0005-0000-0000-0000C3000000}"/>
    <cellStyle name="Обычный 8 2 5" xfId="198" xr:uid="{00000000-0005-0000-0000-0000C4000000}"/>
    <cellStyle name="Обычный 8 2 6" xfId="199" xr:uid="{00000000-0005-0000-0000-0000C5000000}"/>
    <cellStyle name="Обычный 8 2 7" xfId="200" xr:uid="{00000000-0005-0000-0000-0000C6000000}"/>
    <cellStyle name="Обычный 8 3" xfId="201" xr:uid="{00000000-0005-0000-0000-0000C7000000}"/>
    <cellStyle name="Обычный 8 3 2" xfId="202" xr:uid="{00000000-0005-0000-0000-0000C8000000}"/>
    <cellStyle name="Обычный 8 3 2 2" xfId="203" xr:uid="{00000000-0005-0000-0000-0000C9000000}"/>
    <cellStyle name="Обычный 8 4" xfId="204" xr:uid="{00000000-0005-0000-0000-0000CA000000}"/>
    <cellStyle name="Обычный 8 5" xfId="205" xr:uid="{00000000-0005-0000-0000-0000CB000000}"/>
    <cellStyle name="Обычный 8 6" xfId="206" xr:uid="{00000000-0005-0000-0000-0000CC000000}"/>
    <cellStyle name="Обычный 8 7" xfId="207" xr:uid="{00000000-0005-0000-0000-0000CD000000}"/>
    <cellStyle name="Обычный 9" xfId="208" xr:uid="{00000000-0005-0000-0000-0000CE000000}"/>
    <cellStyle name="Финансовый 2" xfId="65" xr:uid="{00000000-0005-0000-0000-0000CF000000}"/>
    <cellStyle name="Финансовый 2 2" xfId="209" xr:uid="{00000000-0005-0000-0000-0000D0000000}"/>
    <cellStyle name="Финансовый 2 3" xfId="210" xr:uid="{00000000-0005-0000-0000-0000D1000000}"/>
    <cellStyle name="Финансовый 2 4" xfId="211" xr:uid="{00000000-0005-0000-0000-0000D2000000}"/>
    <cellStyle name="Финансовый 2 5" xfId="212" xr:uid="{00000000-0005-0000-0000-0000D3000000}"/>
    <cellStyle name="Финансовый 2 6" xfId="213" xr:uid="{00000000-0005-0000-0000-0000D4000000}"/>
    <cellStyle name="Финансовый 3" xfId="70" xr:uid="{00000000-0005-0000-0000-0000D5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1"/>
  <sheetViews>
    <sheetView tabSelected="1" zoomScaleNormal="100" zoomScaleSheetLayoutView="85" workbookViewId="0">
      <selection activeCell="G49" sqref="G49"/>
    </sheetView>
  </sheetViews>
  <sheetFormatPr defaultRowHeight="18" x14ac:dyDescent="0.25"/>
  <cols>
    <col min="1" max="1" width="61.5703125" style="7" customWidth="1"/>
    <col min="2" max="2" width="16.7109375" style="13" customWidth="1"/>
    <col min="3" max="3" width="17.5703125" style="13" customWidth="1"/>
    <col min="4" max="4" width="17.85546875" style="13" customWidth="1"/>
    <col min="5" max="5" width="17.7109375" style="13" customWidth="1"/>
    <col min="6" max="6" width="17.7109375" style="6" customWidth="1"/>
    <col min="7" max="7" width="19.5703125" style="6" customWidth="1"/>
    <col min="8" max="8" width="21" style="6" customWidth="1"/>
    <col min="9" max="257" width="9.140625" style="6"/>
    <col min="258" max="258" width="65.28515625" style="6" customWidth="1"/>
    <col min="259" max="259" width="37.140625" style="6" customWidth="1"/>
    <col min="260" max="260" width="19.140625" style="6" customWidth="1"/>
    <col min="261" max="261" width="19.28515625" style="6" customWidth="1"/>
    <col min="262" max="262" width="19" style="6" customWidth="1"/>
    <col min="263" max="513" width="9.140625" style="6"/>
    <col min="514" max="514" width="65.28515625" style="6" customWidth="1"/>
    <col min="515" max="515" width="37.140625" style="6" customWidth="1"/>
    <col min="516" max="516" width="19.140625" style="6" customWidth="1"/>
    <col min="517" max="517" width="19.28515625" style="6" customWidth="1"/>
    <col min="518" max="518" width="19" style="6" customWidth="1"/>
    <col min="519" max="769" width="9.140625" style="6"/>
    <col min="770" max="770" width="65.28515625" style="6" customWidth="1"/>
    <col min="771" max="771" width="37.140625" style="6" customWidth="1"/>
    <col min="772" max="772" width="19.140625" style="6" customWidth="1"/>
    <col min="773" max="773" width="19.28515625" style="6" customWidth="1"/>
    <col min="774" max="774" width="19" style="6" customWidth="1"/>
    <col min="775" max="1025" width="9.140625" style="6"/>
    <col min="1026" max="1026" width="65.28515625" style="6" customWidth="1"/>
    <col min="1027" max="1027" width="37.140625" style="6" customWidth="1"/>
    <col min="1028" max="1028" width="19.140625" style="6" customWidth="1"/>
    <col min="1029" max="1029" width="19.28515625" style="6" customWidth="1"/>
    <col min="1030" max="1030" width="19" style="6" customWidth="1"/>
    <col min="1031" max="1281" width="9.140625" style="6"/>
    <col min="1282" max="1282" width="65.28515625" style="6" customWidth="1"/>
    <col min="1283" max="1283" width="37.140625" style="6" customWidth="1"/>
    <col min="1284" max="1284" width="19.140625" style="6" customWidth="1"/>
    <col min="1285" max="1285" width="19.28515625" style="6" customWidth="1"/>
    <col min="1286" max="1286" width="19" style="6" customWidth="1"/>
    <col min="1287" max="1537" width="9.140625" style="6"/>
    <col min="1538" max="1538" width="65.28515625" style="6" customWidth="1"/>
    <col min="1539" max="1539" width="37.140625" style="6" customWidth="1"/>
    <col min="1540" max="1540" width="19.140625" style="6" customWidth="1"/>
    <col min="1541" max="1541" width="19.28515625" style="6" customWidth="1"/>
    <col min="1542" max="1542" width="19" style="6" customWidth="1"/>
    <col min="1543" max="1793" width="9.140625" style="6"/>
    <col min="1794" max="1794" width="65.28515625" style="6" customWidth="1"/>
    <col min="1795" max="1795" width="37.140625" style="6" customWidth="1"/>
    <col min="1796" max="1796" width="19.140625" style="6" customWidth="1"/>
    <col min="1797" max="1797" width="19.28515625" style="6" customWidth="1"/>
    <col min="1798" max="1798" width="19" style="6" customWidth="1"/>
    <col min="1799" max="2049" width="9.140625" style="6"/>
    <col min="2050" max="2050" width="65.28515625" style="6" customWidth="1"/>
    <col min="2051" max="2051" width="37.140625" style="6" customWidth="1"/>
    <col min="2052" max="2052" width="19.140625" style="6" customWidth="1"/>
    <col min="2053" max="2053" width="19.28515625" style="6" customWidth="1"/>
    <col min="2054" max="2054" width="19" style="6" customWidth="1"/>
    <col min="2055" max="2305" width="9.140625" style="6"/>
    <col min="2306" max="2306" width="65.28515625" style="6" customWidth="1"/>
    <col min="2307" max="2307" width="37.140625" style="6" customWidth="1"/>
    <col min="2308" max="2308" width="19.140625" style="6" customWidth="1"/>
    <col min="2309" max="2309" width="19.28515625" style="6" customWidth="1"/>
    <col min="2310" max="2310" width="19" style="6" customWidth="1"/>
    <col min="2311" max="2561" width="9.140625" style="6"/>
    <col min="2562" max="2562" width="65.28515625" style="6" customWidth="1"/>
    <col min="2563" max="2563" width="37.140625" style="6" customWidth="1"/>
    <col min="2564" max="2564" width="19.140625" style="6" customWidth="1"/>
    <col min="2565" max="2565" width="19.28515625" style="6" customWidth="1"/>
    <col min="2566" max="2566" width="19" style="6" customWidth="1"/>
    <col min="2567" max="2817" width="9.140625" style="6"/>
    <col min="2818" max="2818" width="65.28515625" style="6" customWidth="1"/>
    <col min="2819" max="2819" width="37.140625" style="6" customWidth="1"/>
    <col min="2820" max="2820" width="19.140625" style="6" customWidth="1"/>
    <col min="2821" max="2821" width="19.28515625" style="6" customWidth="1"/>
    <col min="2822" max="2822" width="19" style="6" customWidth="1"/>
    <col min="2823" max="3073" width="9.140625" style="6"/>
    <col min="3074" max="3074" width="65.28515625" style="6" customWidth="1"/>
    <col min="3075" max="3075" width="37.140625" style="6" customWidth="1"/>
    <col min="3076" max="3076" width="19.140625" style="6" customWidth="1"/>
    <col min="3077" max="3077" width="19.28515625" style="6" customWidth="1"/>
    <col min="3078" max="3078" width="19" style="6" customWidth="1"/>
    <col min="3079" max="3329" width="9.140625" style="6"/>
    <col min="3330" max="3330" width="65.28515625" style="6" customWidth="1"/>
    <col min="3331" max="3331" width="37.140625" style="6" customWidth="1"/>
    <col min="3332" max="3332" width="19.140625" style="6" customWidth="1"/>
    <col min="3333" max="3333" width="19.28515625" style="6" customWidth="1"/>
    <col min="3334" max="3334" width="19" style="6" customWidth="1"/>
    <col min="3335" max="3585" width="9.140625" style="6"/>
    <col min="3586" max="3586" width="65.28515625" style="6" customWidth="1"/>
    <col min="3587" max="3587" width="37.140625" style="6" customWidth="1"/>
    <col min="3588" max="3588" width="19.140625" style="6" customWidth="1"/>
    <col min="3589" max="3589" width="19.28515625" style="6" customWidth="1"/>
    <col min="3590" max="3590" width="19" style="6" customWidth="1"/>
    <col min="3591" max="3841" width="9.140625" style="6"/>
    <col min="3842" max="3842" width="65.28515625" style="6" customWidth="1"/>
    <col min="3843" max="3843" width="37.140625" style="6" customWidth="1"/>
    <col min="3844" max="3844" width="19.140625" style="6" customWidth="1"/>
    <col min="3845" max="3845" width="19.28515625" style="6" customWidth="1"/>
    <col min="3846" max="3846" width="19" style="6" customWidth="1"/>
    <col min="3847" max="4097" width="9.140625" style="6"/>
    <col min="4098" max="4098" width="65.28515625" style="6" customWidth="1"/>
    <col min="4099" max="4099" width="37.140625" style="6" customWidth="1"/>
    <col min="4100" max="4100" width="19.140625" style="6" customWidth="1"/>
    <col min="4101" max="4101" width="19.28515625" style="6" customWidth="1"/>
    <col min="4102" max="4102" width="19" style="6" customWidth="1"/>
    <col min="4103" max="4353" width="9.140625" style="6"/>
    <col min="4354" max="4354" width="65.28515625" style="6" customWidth="1"/>
    <col min="4355" max="4355" width="37.140625" style="6" customWidth="1"/>
    <col min="4356" max="4356" width="19.140625" style="6" customWidth="1"/>
    <col min="4357" max="4357" width="19.28515625" style="6" customWidth="1"/>
    <col min="4358" max="4358" width="19" style="6" customWidth="1"/>
    <col min="4359" max="4609" width="9.140625" style="6"/>
    <col min="4610" max="4610" width="65.28515625" style="6" customWidth="1"/>
    <col min="4611" max="4611" width="37.140625" style="6" customWidth="1"/>
    <col min="4612" max="4612" width="19.140625" style="6" customWidth="1"/>
    <col min="4613" max="4613" width="19.28515625" style="6" customWidth="1"/>
    <col min="4614" max="4614" width="19" style="6" customWidth="1"/>
    <col min="4615" max="4865" width="9.140625" style="6"/>
    <col min="4866" max="4866" width="65.28515625" style="6" customWidth="1"/>
    <col min="4867" max="4867" width="37.140625" style="6" customWidth="1"/>
    <col min="4868" max="4868" width="19.140625" style="6" customWidth="1"/>
    <col min="4869" max="4869" width="19.28515625" style="6" customWidth="1"/>
    <col min="4870" max="4870" width="19" style="6" customWidth="1"/>
    <col min="4871" max="5121" width="9.140625" style="6"/>
    <col min="5122" max="5122" width="65.28515625" style="6" customWidth="1"/>
    <col min="5123" max="5123" width="37.140625" style="6" customWidth="1"/>
    <col min="5124" max="5124" width="19.140625" style="6" customWidth="1"/>
    <col min="5125" max="5125" width="19.28515625" style="6" customWidth="1"/>
    <col min="5126" max="5126" width="19" style="6" customWidth="1"/>
    <col min="5127" max="5377" width="9.140625" style="6"/>
    <col min="5378" max="5378" width="65.28515625" style="6" customWidth="1"/>
    <col min="5379" max="5379" width="37.140625" style="6" customWidth="1"/>
    <col min="5380" max="5380" width="19.140625" style="6" customWidth="1"/>
    <col min="5381" max="5381" width="19.28515625" style="6" customWidth="1"/>
    <col min="5382" max="5382" width="19" style="6" customWidth="1"/>
    <col min="5383" max="5633" width="9.140625" style="6"/>
    <col min="5634" max="5634" width="65.28515625" style="6" customWidth="1"/>
    <col min="5635" max="5635" width="37.140625" style="6" customWidth="1"/>
    <col min="5636" max="5636" width="19.140625" style="6" customWidth="1"/>
    <col min="5637" max="5637" width="19.28515625" style="6" customWidth="1"/>
    <col min="5638" max="5638" width="19" style="6" customWidth="1"/>
    <col min="5639" max="5889" width="9.140625" style="6"/>
    <col min="5890" max="5890" width="65.28515625" style="6" customWidth="1"/>
    <col min="5891" max="5891" width="37.140625" style="6" customWidth="1"/>
    <col min="5892" max="5892" width="19.140625" style="6" customWidth="1"/>
    <col min="5893" max="5893" width="19.28515625" style="6" customWidth="1"/>
    <col min="5894" max="5894" width="19" style="6" customWidth="1"/>
    <col min="5895" max="6145" width="9.140625" style="6"/>
    <col min="6146" max="6146" width="65.28515625" style="6" customWidth="1"/>
    <col min="6147" max="6147" width="37.140625" style="6" customWidth="1"/>
    <col min="6148" max="6148" width="19.140625" style="6" customWidth="1"/>
    <col min="6149" max="6149" width="19.28515625" style="6" customWidth="1"/>
    <col min="6150" max="6150" width="19" style="6" customWidth="1"/>
    <col min="6151" max="6401" width="9.140625" style="6"/>
    <col min="6402" max="6402" width="65.28515625" style="6" customWidth="1"/>
    <col min="6403" max="6403" width="37.140625" style="6" customWidth="1"/>
    <col min="6404" max="6404" width="19.140625" style="6" customWidth="1"/>
    <col min="6405" max="6405" width="19.28515625" style="6" customWidth="1"/>
    <col min="6406" max="6406" width="19" style="6" customWidth="1"/>
    <col min="6407" max="6657" width="9.140625" style="6"/>
    <col min="6658" max="6658" width="65.28515625" style="6" customWidth="1"/>
    <col min="6659" max="6659" width="37.140625" style="6" customWidth="1"/>
    <col min="6660" max="6660" width="19.140625" style="6" customWidth="1"/>
    <col min="6661" max="6661" width="19.28515625" style="6" customWidth="1"/>
    <col min="6662" max="6662" width="19" style="6" customWidth="1"/>
    <col min="6663" max="6913" width="9.140625" style="6"/>
    <col min="6914" max="6914" width="65.28515625" style="6" customWidth="1"/>
    <col min="6915" max="6915" width="37.140625" style="6" customWidth="1"/>
    <col min="6916" max="6916" width="19.140625" style="6" customWidth="1"/>
    <col min="6917" max="6917" width="19.28515625" style="6" customWidth="1"/>
    <col min="6918" max="6918" width="19" style="6" customWidth="1"/>
    <col min="6919" max="7169" width="9.140625" style="6"/>
    <col min="7170" max="7170" width="65.28515625" style="6" customWidth="1"/>
    <col min="7171" max="7171" width="37.140625" style="6" customWidth="1"/>
    <col min="7172" max="7172" width="19.140625" style="6" customWidth="1"/>
    <col min="7173" max="7173" width="19.28515625" style="6" customWidth="1"/>
    <col min="7174" max="7174" width="19" style="6" customWidth="1"/>
    <col min="7175" max="7425" width="9.140625" style="6"/>
    <col min="7426" max="7426" width="65.28515625" style="6" customWidth="1"/>
    <col min="7427" max="7427" width="37.140625" style="6" customWidth="1"/>
    <col min="7428" max="7428" width="19.140625" style="6" customWidth="1"/>
    <col min="7429" max="7429" width="19.28515625" style="6" customWidth="1"/>
    <col min="7430" max="7430" width="19" style="6" customWidth="1"/>
    <col min="7431" max="7681" width="9.140625" style="6"/>
    <col min="7682" max="7682" width="65.28515625" style="6" customWidth="1"/>
    <col min="7683" max="7683" width="37.140625" style="6" customWidth="1"/>
    <col min="7684" max="7684" width="19.140625" style="6" customWidth="1"/>
    <col min="7685" max="7685" width="19.28515625" style="6" customWidth="1"/>
    <col min="7686" max="7686" width="19" style="6" customWidth="1"/>
    <col min="7687" max="7937" width="9.140625" style="6"/>
    <col min="7938" max="7938" width="65.28515625" style="6" customWidth="1"/>
    <col min="7939" max="7939" width="37.140625" style="6" customWidth="1"/>
    <col min="7940" max="7940" width="19.140625" style="6" customWidth="1"/>
    <col min="7941" max="7941" width="19.28515625" style="6" customWidth="1"/>
    <col min="7942" max="7942" width="19" style="6" customWidth="1"/>
    <col min="7943" max="8193" width="9.140625" style="6"/>
    <col min="8194" max="8194" width="65.28515625" style="6" customWidth="1"/>
    <col min="8195" max="8195" width="37.140625" style="6" customWidth="1"/>
    <col min="8196" max="8196" width="19.140625" style="6" customWidth="1"/>
    <col min="8197" max="8197" width="19.28515625" style="6" customWidth="1"/>
    <col min="8198" max="8198" width="19" style="6" customWidth="1"/>
    <col min="8199" max="8449" width="9.140625" style="6"/>
    <col min="8450" max="8450" width="65.28515625" style="6" customWidth="1"/>
    <col min="8451" max="8451" width="37.140625" style="6" customWidth="1"/>
    <col min="8452" max="8452" width="19.140625" style="6" customWidth="1"/>
    <col min="8453" max="8453" width="19.28515625" style="6" customWidth="1"/>
    <col min="8454" max="8454" width="19" style="6" customWidth="1"/>
    <col min="8455" max="8705" width="9.140625" style="6"/>
    <col min="8706" max="8706" width="65.28515625" style="6" customWidth="1"/>
    <col min="8707" max="8707" width="37.140625" style="6" customWidth="1"/>
    <col min="8708" max="8708" width="19.140625" style="6" customWidth="1"/>
    <col min="8709" max="8709" width="19.28515625" style="6" customWidth="1"/>
    <col min="8710" max="8710" width="19" style="6" customWidth="1"/>
    <col min="8711" max="8961" width="9.140625" style="6"/>
    <col min="8962" max="8962" width="65.28515625" style="6" customWidth="1"/>
    <col min="8963" max="8963" width="37.140625" style="6" customWidth="1"/>
    <col min="8964" max="8964" width="19.140625" style="6" customWidth="1"/>
    <col min="8965" max="8965" width="19.28515625" style="6" customWidth="1"/>
    <col min="8966" max="8966" width="19" style="6" customWidth="1"/>
    <col min="8967" max="9217" width="9.140625" style="6"/>
    <col min="9218" max="9218" width="65.28515625" style="6" customWidth="1"/>
    <col min="9219" max="9219" width="37.140625" style="6" customWidth="1"/>
    <col min="9220" max="9220" width="19.140625" style="6" customWidth="1"/>
    <col min="9221" max="9221" width="19.28515625" style="6" customWidth="1"/>
    <col min="9222" max="9222" width="19" style="6" customWidth="1"/>
    <col min="9223" max="9473" width="9.140625" style="6"/>
    <col min="9474" max="9474" width="65.28515625" style="6" customWidth="1"/>
    <col min="9475" max="9475" width="37.140625" style="6" customWidth="1"/>
    <col min="9476" max="9476" width="19.140625" style="6" customWidth="1"/>
    <col min="9477" max="9477" width="19.28515625" style="6" customWidth="1"/>
    <col min="9478" max="9478" width="19" style="6" customWidth="1"/>
    <col min="9479" max="9729" width="9.140625" style="6"/>
    <col min="9730" max="9730" width="65.28515625" style="6" customWidth="1"/>
    <col min="9731" max="9731" width="37.140625" style="6" customWidth="1"/>
    <col min="9732" max="9732" width="19.140625" style="6" customWidth="1"/>
    <col min="9733" max="9733" width="19.28515625" style="6" customWidth="1"/>
    <col min="9734" max="9734" width="19" style="6" customWidth="1"/>
    <col min="9735" max="9985" width="9.140625" style="6"/>
    <col min="9986" max="9986" width="65.28515625" style="6" customWidth="1"/>
    <col min="9987" max="9987" width="37.140625" style="6" customWidth="1"/>
    <col min="9988" max="9988" width="19.140625" style="6" customWidth="1"/>
    <col min="9989" max="9989" width="19.28515625" style="6" customWidth="1"/>
    <col min="9990" max="9990" width="19" style="6" customWidth="1"/>
    <col min="9991" max="10241" width="9.140625" style="6"/>
    <col min="10242" max="10242" width="65.28515625" style="6" customWidth="1"/>
    <col min="10243" max="10243" width="37.140625" style="6" customWidth="1"/>
    <col min="10244" max="10244" width="19.140625" style="6" customWidth="1"/>
    <col min="10245" max="10245" width="19.28515625" style="6" customWidth="1"/>
    <col min="10246" max="10246" width="19" style="6" customWidth="1"/>
    <col min="10247" max="10497" width="9.140625" style="6"/>
    <col min="10498" max="10498" width="65.28515625" style="6" customWidth="1"/>
    <col min="10499" max="10499" width="37.140625" style="6" customWidth="1"/>
    <col min="10500" max="10500" width="19.140625" style="6" customWidth="1"/>
    <col min="10501" max="10501" width="19.28515625" style="6" customWidth="1"/>
    <col min="10502" max="10502" width="19" style="6" customWidth="1"/>
    <col min="10503" max="10753" width="9.140625" style="6"/>
    <col min="10754" max="10754" width="65.28515625" style="6" customWidth="1"/>
    <col min="10755" max="10755" width="37.140625" style="6" customWidth="1"/>
    <col min="10756" max="10756" width="19.140625" style="6" customWidth="1"/>
    <col min="10757" max="10757" width="19.28515625" style="6" customWidth="1"/>
    <col min="10758" max="10758" width="19" style="6" customWidth="1"/>
    <col min="10759" max="11009" width="9.140625" style="6"/>
    <col min="11010" max="11010" width="65.28515625" style="6" customWidth="1"/>
    <col min="11011" max="11011" width="37.140625" style="6" customWidth="1"/>
    <col min="11012" max="11012" width="19.140625" style="6" customWidth="1"/>
    <col min="11013" max="11013" width="19.28515625" style="6" customWidth="1"/>
    <col min="11014" max="11014" width="19" style="6" customWidth="1"/>
    <col min="11015" max="11265" width="9.140625" style="6"/>
    <col min="11266" max="11266" width="65.28515625" style="6" customWidth="1"/>
    <col min="11267" max="11267" width="37.140625" style="6" customWidth="1"/>
    <col min="11268" max="11268" width="19.140625" style="6" customWidth="1"/>
    <col min="11269" max="11269" width="19.28515625" style="6" customWidth="1"/>
    <col min="11270" max="11270" width="19" style="6" customWidth="1"/>
    <col min="11271" max="11521" width="9.140625" style="6"/>
    <col min="11522" max="11522" width="65.28515625" style="6" customWidth="1"/>
    <col min="11523" max="11523" width="37.140625" style="6" customWidth="1"/>
    <col min="11524" max="11524" width="19.140625" style="6" customWidth="1"/>
    <col min="11525" max="11525" width="19.28515625" style="6" customWidth="1"/>
    <col min="11526" max="11526" width="19" style="6" customWidth="1"/>
    <col min="11527" max="11777" width="9.140625" style="6"/>
    <col min="11778" max="11778" width="65.28515625" style="6" customWidth="1"/>
    <col min="11779" max="11779" width="37.140625" style="6" customWidth="1"/>
    <col min="11780" max="11780" width="19.140625" style="6" customWidth="1"/>
    <col min="11781" max="11781" width="19.28515625" style="6" customWidth="1"/>
    <col min="11782" max="11782" width="19" style="6" customWidth="1"/>
    <col min="11783" max="12033" width="9.140625" style="6"/>
    <col min="12034" max="12034" width="65.28515625" style="6" customWidth="1"/>
    <col min="12035" max="12035" width="37.140625" style="6" customWidth="1"/>
    <col min="12036" max="12036" width="19.140625" style="6" customWidth="1"/>
    <col min="12037" max="12037" width="19.28515625" style="6" customWidth="1"/>
    <col min="12038" max="12038" width="19" style="6" customWidth="1"/>
    <col min="12039" max="12289" width="9.140625" style="6"/>
    <col min="12290" max="12290" width="65.28515625" style="6" customWidth="1"/>
    <col min="12291" max="12291" width="37.140625" style="6" customWidth="1"/>
    <col min="12292" max="12292" width="19.140625" style="6" customWidth="1"/>
    <col min="12293" max="12293" width="19.28515625" style="6" customWidth="1"/>
    <col min="12294" max="12294" width="19" style="6" customWidth="1"/>
    <col min="12295" max="12545" width="9.140625" style="6"/>
    <col min="12546" max="12546" width="65.28515625" style="6" customWidth="1"/>
    <col min="12547" max="12547" width="37.140625" style="6" customWidth="1"/>
    <col min="12548" max="12548" width="19.140625" style="6" customWidth="1"/>
    <col min="12549" max="12549" width="19.28515625" style="6" customWidth="1"/>
    <col min="12550" max="12550" width="19" style="6" customWidth="1"/>
    <col min="12551" max="12801" width="9.140625" style="6"/>
    <col min="12802" max="12802" width="65.28515625" style="6" customWidth="1"/>
    <col min="12803" max="12803" width="37.140625" style="6" customWidth="1"/>
    <col min="12804" max="12804" width="19.140625" style="6" customWidth="1"/>
    <col min="12805" max="12805" width="19.28515625" style="6" customWidth="1"/>
    <col min="12806" max="12806" width="19" style="6" customWidth="1"/>
    <col min="12807" max="13057" width="9.140625" style="6"/>
    <col min="13058" max="13058" width="65.28515625" style="6" customWidth="1"/>
    <col min="13059" max="13059" width="37.140625" style="6" customWidth="1"/>
    <col min="13060" max="13060" width="19.140625" style="6" customWidth="1"/>
    <col min="13061" max="13061" width="19.28515625" style="6" customWidth="1"/>
    <col min="13062" max="13062" width="19" style="6" customWidth="1"/>
    <col min="13063" max="13313" width="9.140625" style="6"/>
    <col min="13314" max="13314" width="65.28515625" style="6" customWidth="1"/>
    <col min="13315" max="13315" width="37.140625" style="6" customWidth="1"/>
    <col min="13316" max="13316" width="19.140625" style="6" customWidth="1"/>
    <col min="13317" max="13317" width="19.28515625" style="6" customWidth="1"/>
    <col min="13318" max="13318" width="19" style="6" customWidth="1"/>
    <col min="13319" max="13569" width="9.140625" style="6"/>
    <col min="13570" max="13570" width="65.28515625" style="6" customWidth="1"/>
    <col min="13571" max="13571" width="37.140625" style="6" customWidth="1"/>
    <col min="13572" max="13572" width="19.140625" style="6" customWidth="1"/>
    <col min="13573" max="13573" width="19.28515625" style="6" customWidth="1"/>
    <col min="13574" max="13574" width="19" style="6" customWidth="1"/>
    <col min="13575" max="13825" width="9.140625" style="6"/>
    <col min="13826" max="13826" width="65.28515625" style="6" customWidth="1"/>
    <col min="13827" max="13827" width="37.140625" style="6" customWidth="1"/>
    <col min="13828" max="13828" width="19.140625" style="6" customWidth="1"/>
    <col min="13829" max="13829" width="19.28515625" style="6" customWidth="1"/>
    <col min="13830" max="13830" width="19" style="6" customWidth="1"/>
    <col min="13831" max="14081" width="9.140625" style="6"/>
    <col min="14082" max="14082" width="65.28515625" style="6" customWidth="1"/>
    <col min="14083" max="14083" width="37.140625" style="6" customWidth="1"/>
    <col min="14084" max="14084" width="19.140625" style="6" customWidth="1"/>
    <col min="14085" max="14085" width="19.28515625" style="6" customWidth="1"/>
    <col min="14086" max="14086" width="19" style="6" customWidth="1"/>
    <col min="14087" max="14337" width="9.140625" style="6"/>
    <col min="14338" max="14338" width="65.28515625" style="6" customWidth="1"/>
    <col min="14339" max="14339" width="37.140625" style="6" customWidth="1"/>
    <col min="14340" max="14340" width="19.140625" style="6" customWidth="1"/>
    <col min="14341" max="14341" width="19.28515625" style="6" customWidth="1"/>
    <col min="14342" max="14342" width="19" style="6" customWidth="1"/>
    <col min="14343" max="14593" width="9.140625" style="6"/>
    <col min="14594" max="14594" width="65.28515625" style="6" customWidth="1"/>
    <col min="14595" max="14595" width="37.140625" style="6" customWidth="1"/>
    <col min="14596" max="14596" width="19.140625" style="6" customWidth="1"/>
    <col min="14597" max="14597" width="19.28515625" style="6" customWidth="1"/>
    <col min="14598" max="14598" width="19" style="6" customWidth="1"/>
    <col min="14599" max="14849" width="9.140625" style="6"/>
    <col min="14850" max="14850" width="65.28515625" style="6" customWidth="1"/>
    <col min="14851" max="14851" width="37.140625" style="6" customWidth="1"/>
    <col min="14852" max="14852" width="19.140625" style="6" customWidth="1"/>
    <col min="14853" max="14853" width="19.28515625" style="6" customWidth="1"/>
    <col min="14854" max="14854" width="19" style="6" customWidth="1"/>
    <col min="14855" max="15105" width="9.140625" style="6"/>
    <col min="15106" max="15106" width="65.28515625" style="6" customWidth="1"/>
    <col min="15107" max="15107" width="37.140625" style="6" customWidth="1"/>
    <col min="15108" max="15108" width="19.140625" style="6" customWidth="1"/>
    <col min="15109" max="15109" width="19.28515625" style="6" customWidth="1"/>
    <col min="15110" max="15110" width="19" style="6" customWidth="1"/>
    <col min="15111" max="15361" width="9.140625" style="6"/>
    <col min="15362" max="15362" width="65.28515625" style="6" customWidth="1"/>
    <col min="15363" max="15363" width="37.140625" style="6" customWidth="1"/>
    <col min="15364" max="15364" width="19.140625" style="6" customWidth="1"/>
    <col min="15365" max="15365" width="19.28515625" style="6" customWidth="1"/>
    <col min="15366" max="15366" width="19" style="6" customWidth="1"/>
    <col min="15367" max="15617" width="9.140625" style="6"/>
    <col min="15618" max="15618" width="65.28515625" style="6" customWidth="1"/>
    <col min="15619" max="15619" width="37.140625" style="6" customWidth="1"/>
    <col min="15620" max="15620" width="19.140625" style="6" customWidth="1"/>
    <col min="15621" max="15621" width="19.28515625" style="6" customWidth="1"/>
    <col min="15622" max="15622" width="19" style="6" customWidth="1"/>
    <col min="15623" max="15873" width="9.140625" style="6"/>
    <col min="15874" max="15874" width="65.28515625" style="6" customWidth="1"/>
    <col min="15875" max="15875" width="37.140625" style="6" customWidth="1"/>
    <col min="15876" max="15876" width="19.140625" style="6" customWidth="1"/>
    <col min="15877" max="15877" width="19.28515625" style="6" customWidth="1"/>
    <col min="15878" max="15878" width="19" style="6" customWidth="1"/>
    <col min="15879" max="16129" width="9.140625" style="6"/>
    <col min="16130" max="16130" width="65.28515625" style="6" customWidth="1"/>
    <col min="16131" max="16131" width="37.140625" style="6" customWidth="1"/>
    <col min="16132" max="16132" width="19.140625" style="6" customWidth="1"/>
    <col min="16133" max="16133" width="19.28515625" style="6" customWidth="1"/>
    <col min="16134" max="16134" width="19" style="6" customWidth="1"/>
    <col min="16135" max="16384" width="9.140625" style="6"/>
  </cols>
  <sheetData>
    <row r="1" spans="1:11" s="3" customFormat="1" ht="18.75" customHeight="1" x14ac:dyDescent="0.3">
      <c r="A1" s="1"/>
      <c r="B1" s="2"/>
      <c r="C1" s="2"/>
      <c r="D1" s="2"/>
      <c r="E1" s="2"/>
      <c r="F1" s="2"/>
    </row>
    <row r="2" spans="1:11" ht="16.5" customHeight="1" x14ac:dyDescent="0.3">
      <c r="A2" s="4"/>
      <c r="B2" s="5"/>
      <c r="C2" s="5"/>
      <c r="D2" s="5"/>
      <c r="E2" s="5"/>
      <c r="F2" s="4"/>
    </row>
    <row r="3" spans="1:11" s="7" customFormat="1" ht="40.5" customHeight="1" x14ac:dyDescent="0.3">
      <c r="A3" s="53" t="s">
        <v>44</v>
      </c>
      <c r="B3" s="53"/>
      <c r="C3" s="53"/>
      <c r="D3" s="53"/>
      <c r="E3" s="53"/>
      <c r="F3" s="53"/>
      <c r="G3" s="53"/>
      <c r="H3" s="53"/>
    </row>
    <row r="4" spans="1:11" ht="19.5" thickBot="1" x14ac:dyDescent="0.35">
      <c r="B4" s="8"/>
      <c r="C4" s="8"/>
      <c r="D4" s="8"/>
      <c r="E4" s="8"/>
      <c r="F4" s="9"/>
      <c r="H4" s="15" t="s">
        <v>31</v>
      </c>
    </row>
    <row r="5" spans="1:11" s="10" customFormat="1" ht="18.75" customHeight="1" thickBot="1" x14ac:dyDescent="0.35">
      <c r="A5" s="55" t="s">
        <v>0</v>
      </c>
      <c r="B5" s="57" t="s">
        <v>45</v>
      </c>
      <c r="C5" s="59" t="s">
        <v>46</v>
      </c>
      <c r="D5" s="65" t="s">
        <v>48</v>
      </c>
      <c r="E5" s="66"/>
      <c r="F5" s="67"/>
      <c r="G5" s="61" t="s">
        <v>49</v>
      </c>
      <c r="H5" s="63" t="s">
        <v>50</v>
      </c>
      <c r="J5" s="54"/>
      <c r="K5" s="54"/>
    </row>
    <row r="6" spans="1:11" ht="81.75" customHeight="1" thickBot="1" x14ac:dyDescent="0.35">
      <c r="A6" s="56"/>
      <c r="B6" s="58"/>
      <c r="C6" s="60"/>
      <c r="D6" s="51" t="s">
        <v>38</v>
      </c>
      <c r="E6" s="51" t="s">
        <v>41</v>
      </c>
      <c r="F6" s="52" t="s">
        <v>47</v>
      </c>
      <c r="G6" s="62"/>
      <c r="H6" s="64"/>
      <c r="J6" s="54"/>
      <c r="K6" s="54"/>
    </row>
    <row r="7" spans="1:11" s="11" customFormat="1" ht="19.5" thickBot="1" x14ac:dyDescent="0.35">
      <c r="A7" s="47">
        <v>1</v>
      </c>
      <c r="B7" s="48">
        <v>2</v>
      </c>
      <c r="C7" s="48">
        <v>3</v>
      </c>
      <c r="D7" s="48">
        <v>4</v>
      </c>
      <c r="E7" s="48">
        <v>5</v>
      </c>
      <c r="F7" s="49">
        <v>6</v>
      </c>
      <c r="G7" s="49" t="s">
        <v>42</v>
      </c>
      <c r="H7" s="50" t="s">
        <v>43</v>
      </c>
      <c r="J7" s="54"/>
      <c r="K7" s="54"/>
    </row>
    <row r="8" spans="1:11" s="11" customFormat="1" x14ac:dyDescent="0.25">
      <c r="A8" s="43" t="s">
        <v>1</v>
      </c>
      <c r="B8" s="44">
        <f>B25+B9</f>
        <v>823041.12</v>
      </c>
      <c r="C8" s="44">
        <f>C25+C9</f>
        <v>992287.58000000007</v>
      </c>
      <c r="D8" s="44">
        <f>D25+D9</f>
        <v>1096038.8</v>
      </c>
      <c r="E8" s="44">
        <f>E25+E9</f>
        <v>1074775.7</v>
      </c>
      <c r="F8" s="45">
        <f>F25+F9</f>
        <v>1120657</v>
      </c>
      <c r="G8" s="45">
        <f>D8-B8</f>
        <v>272997.68000000005</v>
      </c>
      <c r="H8" s="46">
        <f>D8-C8</f>
        <v>103751.21999999997</v>
      </c>
    </row>
    <row r="9" spans="1:11" x14ac:dyDescent="0.25">
      <c r="A9" s="16" t="s">
        <v>2</v>
      </c>
      <c r="B9" s="17">
        <f>B11+B13+B14+B19+B23+B24</f>
        <v>704328.64</v>
      </c>
      <c r="C9" s="17">
        <f>C11+C13+C14+C19+C23+C24</f>
        <v>896810.25</v>
      </c>
      <c r="D9" s="17">
        <f>D11+D13+D14+D19+D23+D24</f>
        <v>988015</v>
      </c>
      <c r="E9" s="17">
        <f>E11+E13+E14+E19+E23+E24</f>
        <v>968306.5</v>
      </c>
      <c r="F9" s="18">
        <f>F11+F13+F14+F19+F23+F24</f>
        <v>1014388.5</v>
      </c>
      <c r="G9" s="18">
        <f t="shared" ref="G9:G47" si="0">D9-B9</f>
        <v>283686.36</v>
      </c>
      <c r="H9" s="19">
        <f t="shared" ref="H9:H47" si="1">D9-C9</f>
        <v>91204.75</v>
      </c>
    </row>
    <row r="10" spans="1:11" x14ac:dyDescent="0.25">
      <c r="A10" s="16" t="s">
        <v>3</v>
      </c>
      <c r="B10" s="17"/>
      <c r="C10" s="17"/>
      <c r="D10" s="17"/>
      <c r="E10" s="17"/>
      <c r="F10" s="18"/>
      <c r="G10" s="18"/>
      <c r="H10" s="19"/>
    </row>
    <row r="11" spans="1:11" x14ac:dyDescent="0.25">
      <c r="A11" s="20" t="s">
        <v>4</v>
      </c>
      <c r="B11" s="17">
        <f>B12</f>
        <v>518948.49</v>
      </c>
      <c r="C11" s="17">
        <f>C12</f>
        <v>686584.13</v>
      </c>
      <c r="D11" s="17">
        <f>D12</f>
        <v>766541.1</v>
      </c>
      <c r="E11" s="17">
        <f>E12</f>
        <v>746440.4</v>
      </c>
      <c r="F11" s="18">
        <f>F12</f>
        <v>789934.9</v>
      </c>
      <c r="G11" s="18">
        <f t="shared" si="0"/>
        <v>247592.61</v>
      </c>
      <c r="H11" s="19">
        <f t="shared" si="1"/>
        <v>79956.969999999972</v>
      </c>
    </row>
    <row r="12" spans="1:11" x14ac:dyDescent="0.25">
      <c r="A12" s="21" t="s">
        <v>5</v>
      </c>
      <c r="B12" s="22">
        <v>518948.49</v>
      </c>
      <c r="C12" s="22">
        <v>686584.13</v>
      </c>
      <c r="D12" s="22">
        <v>766541.1</v>
      </c>
      <c r="E12" s="22">
        <v>746440.4</v>
      </c>
      <c r="F12" s="23">
        <v>789934.9</v>
      </c>
      <c r="G12" s="23">
        <f>D12-B12</f>
        <v>247592.61</v>
      </c>
      <c r="H12" s="24">
        <f>D12-C12</f>
        <v>79956.969999999972</v>
      </c>
    </row>
    <row r="13" spans="1:11" ht="31.5" x14ac:dyDescent="0.25">
      <c r="A13" s="25" t="s">
        <v>6</v>
      </c>
      <c r="B13" s="26">
        <v>10992.95</v>
      </c>
      <c r="C13" s="26">
        <v>11694.1</v>
      </c>
      <c r="D13" s="26">
        <v>12711.4</v>
      </c>
      <c r="E13" s="26">
        <v>12872.9</v>
      </c>
      <c r="F13" s="27">
        <v>14618</v>
      </c>
      <c r="G13" s="27">
        <f t="shared" si="0"/>
        <v>1718.4499999999989</v>
      </c>
      <c r="H13" s="28">
        <f t="shared" si="1"/>
        <v>1017.2999999999993</v>
      </c>
    </row>
    <row r="14" spans="1:11" s="10" customFormat="1" x14ac:dyDescent="0.25">
      <c r="A14" s="29" t="s">
        <v>7</v>
      </c>
      <c r="B14" s="17">
        <f>B15+B16+B17+B18</f>
        <v>103905.55</v>
      </c>
      <c r="C14" s="17">
        <f>C15+C16+C17+C18</f>
        <v>132308.42000000001</v>
      </c>
      <c r="D14" s="17">
        <f>D15+D16+D17+D18</f>
        <v>137813.5</v>
      </c>
      <c r="E14" s="17">
        <f>E15+E16+E17+E18</f>
        <v>137984.20000000001</v>
      </c>
      <c r="F14" s="18">
        <f>F15+F16+F17+F18</f>
        <v>138726.6</v>
      </c>
      <c r="G14" s="18">
        <f t="shared" si="0"/>
        <v>33907.949999999997</v>
      </c>
      <c r="H14" s="19">
        <f t="shared" si="1"/>
        <v>5505.0799999999872</v>
      </c>
    </row>
    <row r="15" spans="1:11" ht="31.5" x14ac:dyDescent="0.25">
      <c r="A15" s="21" t="s">
        <v>8</v>
      </c>
      <c r="B15" s="22">
        <v>103183.21</v>
      </c>
      <c r="C15" s="22">
        <v>130000</v>
      </c>
      <c r="D15" s="22">
        <v>135577.5</v>
      </c>
      <c r="E15" s="22">
        <v>135748.20000000001</v>
      </c>
      <c r="F15" s="23">
        <v>136490.6</v>
      </c>
      <c r="G15" s="23">
        <f t="shared" si="0"/>
        <v>32394.289999999994</v>
      </c>
      <c r="H15" s="24">
        <f t="shared" si="1"/>
        <v>5577.5</v>
      </c>
    </row>
    <row r="16" spans="1:11" ht="31.5" x14ac:dyDescent="0.25">
      <c r="A16" s="21" t="s">
        <v>9</v>
      </c>
      <c r="B16" s="22">
        <v>-19.170000000000002</v>
      </c>
      <c r="C16" s="22">
        <v>72.599999999999994</v>
      </c>
      <c r="D16" s="22">
        <v>0</v>
      </c>
      <c r="E16" s="22">
        <v>0</v>
      </c>
      <c r="F16" s="23">
        <v>0</v>
      </c>
      <c r="G16" s="23">
        <f t="shared" si="0"/>
        <v>19.170000000000002</v>
      </c>
      <c r="H16" s="24">
        <f t="shared" si="1"/>
        <v>-72.599999999999994</v>
      </c>
    </row>
    <row r="17" spans="1:8" x14ac:dyDescent="0.25">
      <c r="A17" s="21" t="s">
        <v>10</v>
      </c>
      <c r="B17" s="22">
        <v>0</v>
      </c>
      <c r="C17" s="22">
        <v>15.82</v>
      </c>
      <c r="D17" s="22">
        <v>16</v>
      </c>
      <c r="E17" s="22">
        <v>16</v>
      </c>
      <c r="F17" s="23">
        <v>16</v>
      </c>
      <c r="G17" s="23">
        <f t="shared" si="0"/>
        <v>16</v>
      </c>
      <c r="H17" s="24">
        <f t="shared" si="1"/>
        <v>0.17999999999999972</v>
      </c>
    </row>
    <row r="18" spans="1:8" ht="31.5" x14ac:dyDescent="0.25">
      <c r="A18" s="30" t="s">
        <v>11</v>
      </c>
      <c r="B18" s="22">
        <v>741.51</v>
      </c>
      <c r="C18" s="22">
        <v>2220</v>
      </c>
      <c r="D18" s="22">
        <v>2220</v>
      </c>
      <c r="E18" s="22">
        <v>2220</v>
      </c>
      <c r="F18" s="23">
        <v>2220</v>
      </c>
      <c r="G18" s="23">
        <f t="shared" si="0"/>
        <v>1478.49</v>
      </c>
      <c r="H18" s="24">
        <f t="shared" si="1"/>
        <v>0</v>
      </c>
    </row>
    <row r="19" spans="1:8" x14ac:dyDescent="0.25">
      <c r="A19" s="29" t="s">
        <v>12</v>
      </c>
      <c r="B19" s="17">
        <f>B20+B21+B22</f>
        <v>63060.369999999995</v>
      </c>
      <c r="C19" s="17">
        <f>C20+C21+C22</f>
        <v>59423.6</v>
      </c>
      <c r="D19" s="17">
        <f>D20++D21+D22</f>
        <v>63259</v>
      </c>
      <c r="E19" s="17">
        <f t="shared" ref="E19:F19" si="2">E20++E21+E22</f>
        <v>63284</v>
      </c>
      <c r="F19" s="18">
        <f t="shared" si="2"/>
        <v>63309</v>
      </c>
      <c r="G19" s="18">
        <f t="shared" si="0"/>
        <v>198.63000000000466</v>
      </c>
      <c r="H19" s="19">
        <f t="shared" si="1"/>
        <v>3835.4000000000015</v>
      </c>
    </row>
    <row r="20" spans="1:8" x14ac:dyDescent="0.25">
      <c r="A20" s="21" t="s">
        <v>13</v>
      </c>
      <c r="B20" s="22">
        <v>35419.279999999999</v>
      </c>
      <c r="C20" s="22">
        <v>33137.599999999999</v>
      </c>
      <c r="D20" s="22">
        <v>36091</v>
      </c>
      <c r="E20" s="22">
        <v>36091</v>
      </c>
      <c r="F20" s="22">
        <v>36953.4</v>
      </c>
      <c r="G20" s="23">
        <f t="shared" si="0"/>
        <v>671.72000000000116</v>
      </c>
      <c r="H20" s="24">
        <f t="shared" si="1"/>
        <v>2953.4000000000015</v>
      </c>
    </row>
    <row r="21" spans="1:8" x14ac:dyDescent="0.25">
      <c r="A21" s="21" t="s">
        <v>34</v>
      </c>
      <c r="B21" s="22">
        <v>19252.96</v>
      </c>
      <c r="C21" s="22">
        <v>18118</v>
      </c>
      <c r="D21" s="22">
        <v>19000</v>
      </c>
      <c r="E21" s="22">
        <v>19025</v>
      </c>
      <c r="F21" s="22">
        <v>18187.599999999999</v>
      </c>
      <c r="G21" s="23">
        <f t="shared" si="0"/>
        <v>-252.95999999999913</v>
      </c>
      <c r="H21" s="24">
        <f t="shared" si="1"/>
        <v>882</v>
      </c>
    </row>
    <row r="22" spans="1:8" x14ac:dyDescent="0.25">
      <c r="A22" s="21" t="s">
        <v>14</v>
      </c>
      <c r="B22" s="22">
        <v>8388.1299999999992</v>
      </c>
      <c r="C22" s="22">
        <v>8168</v>
      </c>
      <c r="D22" s="22">
        <v>8168</v>
      </c>
      <c r="E22" s="22">
        <v>8168</v>
      </c>
      <c r="F22" s="22">
        <v>8168</v>
      </c>
      <c r="G22" s="23">
        <f t="shared" si="0"/>
        <v>-220.1299999999992</v>
      </c>
      <c r="H22" s="24">
        <f t="shared" si="1"/>
        <v>0</v>
      </c>
    </row>
    <row r="23" spans="1:8" s="10" customFormat="1" x14ac:dyDescent="0.25">
      <c r="A23" s="29" t="s">
        <v>15</v>
      </c>
      <c r="B23" s="26">
        <v>7394.91</v>
      </c>
      <c r="C23" s="26">
        <v>6800</v>
      </c>
      <c r="D23" s="26">
        <v>7690</v>
      </c>
      <c r="E23" s="26">
        <v>7725</v>
      </c>
      <c r="F23" s="27">
        <v>7800</v>
      </c>
      <c r="G23" s="27">
        <f t="shared" si="0"/>
        <v>295.09000000000015</v>
      </c>
      <c r="H23" s="28">
        <f t="shared" si="1"/>
        <v>890</v>
      </c>
    </row>
    <row r="24" spans="1:8" s="10" customFormat="1" ht="31.5" x14ac:dyDescent="0.25">
      <c r="A24" s="31" t="s">
        <v>16</v>
      </c>
      <c r="B24" s="26">
        <v>26.37</v>
      </c>
      <c r="C24" s="26">
        <v>0</v>
      </c>
      <c r="D24" s="26">
        <v>0</v>
      </c>
      <c r="E24" s="26">
        <v>0</v>
      </c>
      <c r="F24" s="27">
        <v>0</v>
      </c>
      <c r="G24" s="27">
        <f t="shared" si="0"/>
        <v>-26.37</v>
      </c>
      <c r="H24" s="28">
        <f t="shared" si="1"/>
        <v>0</v>
      </c>
    </row>
    <row r="25" spans="1:8" s="10" customFormat="1" x14ac:dyDescent="0.25">
      <c r="A25" s="20" t="s">
        <v>17</v>
      </c>
      <c r="B25" s="17">
        <f>B27+B28+B29+B30+B31+B32</f>
        <v>118712.48000000001</v>
      </c>
      <c r="C25" s="17">
        <f>C27+C28+C29+C30+C31+C32</f>
        <v>95477.330000000016</v>
      </c>
      <c r="D25" s="17">
        <f>D27+D28+D29+D30+D31</f>
        <v>108023.79999999999</v>
      </c>
      <c r="E25" s="17">
        <f>E27+E28+E29+E30+E31</f>
        <v>106469.2</v>
      </c>
      <c r="F25" s="18">
        <f>F27+F28+F29+F30+F31</f>
        <v>106268.5</v>
      </c>
      <c r="G25" s="18">
        <f t="shared" si="0"/>
        <v>-10688.680000000022</v>
      </c>
      <c r="H25" s="19">
        <f t="shared" si="1"/>
        <v>12546.469999999972</v>
      </c>
    </row>
    <row r="26" spans="1:8" s="10" customFormat="1" x14ac:dyDescent="0.25">
      <c r="A26" s="20" t="s">
        <v>3</v>
      </c>
      <c r="B26" s="17"/>
      <c r="C26" s="17"/>
      <c r="D26" s="17"/>
      <c r="E26" s="17"/>
      <c r="F26" s="18"/>
      <c r="G26" s="18"/>
      <c r="H26" s="19"/>
    </row>
    <row r="27" spans="1:8" s="10" customFormat="1" ht="31.5" x14ac:dyDescent="0.25">
      <c r="A27" s="29" t="s">
        <v>18</v>
      </c>
      <c r="B27" s="26">
        <v>72464.5</v>
      </c>
      <c r="C27" s="26">
        <v>64054.21</v>
      </c>
      <c r="D27" s="26">
        <v>71128.399999999994</v>
      </c>
      <c r="E27" s="26">
        <v>73297.8</v>
      </c>
      <c r="F27" s="27">
        <v>75828.5</v>
      </c>
      <c r="G27" s="27">
        <f t="shared" si="0"/>
        <v>-1336.1000000000058</v>
      </c>
      <c r="H27" s="28">
        <f t="shared" si="1"/>
        <v>7074.1899999999951</v>
      </c>
    </row>
    <row r="28" spans="1:8" s="10" customFormat="1" x14ac:dyDescent="0.25">
      <c r="A28" s="29" t="s">
        <v>19</v>
      </c>
      <c r="B28" s="26">
        <v>4348.17</v>
      </c>
      <c r="C28" s="26">
        <v>1621.03</v>
      </c>
      <c r="D28" s="26">
        <v>2775.8</v>
      </c>
      <c r="E28" s="26">
        <v>2775.8</v>
      </c>
      <c r="F28" s="27">
        <v>2775.8</v>
      </c>
      <c r="G28" s="27">
        <f t="shared" si="0"/>
        <v>-1572.37</v>
      </c>
      <c r="H28" s="28">
        <f t="shared" si="1"/>
        <v>1154.7700000000002</v>
      </c>
    </row>
    <row r="29" spans="1:8" s="10" customFormat="1" ht="31.5" x14ac:dyDescent="0.25">
      <c r="A29" s="29" t="s">
        <v>35</v>
      </c>
      <c r="B29" s="26">
        <v>1073.82</v>
      </c>
      <c r="C29" s="26">
        <v>1245.82</v>
      </c>
      <c r="D29" s="26">
        <v>22.4</v>
      </c>
      <c r="E29" s="26">
        <v>22.4</v>
      </c>
      <c r="F29" s="27">
        <v>22.4</v>
      </c>
      <c r="G29" s="27">
        <f t="shared" si="0"/>
        <v>-1051.4199999999998</v>
      </c>
      <c r="H29" s="28">
        <f t="shared" si="1"/>
        <v>-1223.4199999999998</v>
      </c>
    </row>
    <row r="30" spans="1:8" s="10" customFormat="1" ht="31.5" x14ac:dyDescent="0.25">
      <c r="A30" s="29" t="s">
        <v>20</v>
      </c>
      <c r="B30" s="26">
        <v>36936.18</v>
      </c>
      <c r="C30" s="26">
        <v>24956.27</v>
      </c>
      <c r="D30" s="26">
        <v>27572.6</v>
      </c>
      <c r="E30" s="26">
        <v>23850.9</v>
      </c>
      <c r="F30" s="27">
        <v>21119.200000000001</v>
      </c>
      <c r="G30" s="27">
        <f t="shared" si="0"/>
        <v>-9363.5800000000017</v>
      </c>
      <c r="H30" s="28">
        <f t="shared" si="1"/>
        <v>2616.3299999999981</v>
      </c>
    </row>
    <row r="31" spans="1:8" s="10" customFormat="1" x14ac:dyDescent="0.25">
      <c r="A31" s="29" t="s">
        <v>21</v>
      </c>
      <c r="B31" s="26">
        <v>3576.22</v>
      </c>
      <c r="C31" s="26">
        <v>3600</v>
      </c>
      <c r="D31" s="26">
        <v>6524.6</v>
      </c>
      <c r="E31" s="26">
        <v>6522.3</v>
      </c>
      <c r="F31" s="27">
        <v>6522.6</v>
      </c>
      <c r="G31" s="27">
        <f t="shared" si="0"/>
        <v>2948.3800000000006</v>
      </c>
      <c r="H31" s="28">
        <f t="shared" si="1"/>
        <v>2924.6000000000004</v>
      </c>
    </row>
    <row r="32" spans="1:8" s="10" customFormat="1" x14ac:dyDescent="0.25">
      <c r="A32" s="29" t="s">
        <v>32</v>
      </c>
      <c r="B32" s="26">
        <v>313.58999999999997</v>
      </c>
      <c r="C32" s="26">
        <v>0</v>
      </c>
      <c r="D32" s="26">
        <v>0</v>
      </c>
      <c r="E32" s="26">
        <v>0</v>
      </c>
      <c r="F32" s="27">
        <v>0</v>
      </c>
      <c r="G32" s="27">
        <f t="shared" si="0"/>
        <v>-313.58999999999997</v>
      </c>
      <c r="H32" s="28">
        <f t="shared" si="1"/>
        <v>0</v>
      </c>
    </row>
    <row r="33" spans="1:8" ht="27" customHeight="1" x14ac:dyDescent="0.25">
      <c r="A33" s="29" t="s">
        <v>22</v>
      </c>
      <c r="B33" s="42">
        <f>B34+B46+B47+B44+B45</f>
        <v>2678756.2799999998</v>
      </c>
      <c r="C33" s="42">
        <f t="shared" ref="C33:H33" si="3">C34+C46+C47+C44+C45</f>
        <v>2906762.3600000003</v>
      </c>
      <c r="D33" s="42">
        <f t="shared" si="3"/>
        <v>3248311.8</v>
      </c>
      <c r="E33" s="42">
        <f t="shared" si="3"/>
        <v>2692097.9</v>
      </c>
      <c r="F33" s="42">
        <f t="shared" si="3"/>
        <v>2715360.6</v>
      </c>
      <c r="G33" s="42">
        <f t="shared" si="3"/>
        <v>569555.5199999999</v>
      </c>
      <c r="H33" s="42">
        <f t="shared" si="3"/>
        <v>341549.43999999971</v>
      </c>
    </row>
    <row r="34" spans="1:8" ht="59.25" customHeight="1" x14ac:dyDescent="0.25">
      <c r="A34" s="29" t="s">
        <v>23</v>
      </c>
      <c r="B34" s="17">
        <f>B36+B41+B42+B43</f>
        <v>2617180.96</v>
      </c>
      <c r="C34" s="17">
        <f>C36+C41+C42+C43</f>
        <v>2869994.37</v>
      </c>
      <c r="D34" s="17">
        <f>D36+D41+D42+D43</f>
        <v>3248311.8</v>
      </c>
      <c r="E34" s="17">
        <f>E36+E41+E42+E43</f>
        <v>2692097.9</v>
      </c>
      <c r="F34" s="18">
        <f>F36+F41+F42+F43</f>
        <v>2715360.6</v>
      </c>
      <c r="G34" s="18">
        <f t="shared" si="0"/>
        <v>631130.83999999985</v>
      </c>
      <c r="H34" s="19">
        <f t="shared" si="1"/>
        <v>378317.4299999997</v>
      </c>
    </row>
    <row r="35" spans="1:8" x14ac:dyDescent="0.25">
      <c r="A35" s="21" t="s">
        <v>3</v>
      </c>
      <c r="B35" s="22"/>
      <c r="C35" s="22"/>
      <c r="D35" s="22"/>
      <c r="E35" s="22"/>
      <c r="F35" s="23"/>
      <c r="G35" s="23"/>
      <c r="H35" s="24"/>
    </row>
    <row r="36" spans="1:8" ht="31.5" x14ac:dyDescent="0.25">
      <c r="A36" s="25" t="s">
        <v>24</v>
      </c>
      <c r="B36" s="26">
        <f>SUM(B38:B40)</f>
        <v>1013421.5000000001</v>
      </c>
      <c r="C36" s="26">
        <f>SUM(C38:C40)</f>
        <v>955934.4</v>
      </c>
      <c r="D36" s="26">
        <f>SUM(D38:D40)</f>
        <v>853809.1</v>
      </c>
      <c r="E36" s="26">
        <f>SUM(E38:E40)</f>
        <v>562837.30000000005</v>
      </c>
      <c r="F36" s="27">
        <f>SUM(F38:F40)</f>
        <v>611632.30000000005</v>
      </c>
      <c r="G36" s="27">
        <f t="shared" si="0"/>
        <v>-159612.40000000014</v>
      </c>
      <c r="H36" s="28">
        <f t="shared" si="1"/>
        <v>-102125.30000000005</v>
      </c>
    </row>
    <row r="37" spans="1:8" x14ac:dyDescent="0.25">
      <c r="A37" s="32" t="s">
        <v>3</v>
      </c>
      <c r="B37" s="22"/>
      <c r="C37" s="22"/>
      <c r="D37" s="22"/>
      <c r="E37" s="22"/>
      <c r="F37" s="23"/>
      <c r="G37" s="23"/>
      <c r="H37" s="24"/>
    </row>
    <row r="38" spans="1:8" ht="51" customHeight="1" x14ac:dyDescent="0.25">
      <c r="A38" s="14" t="s">
        <v>37</v>
      </c>
      <c r="B38" s="22">
        <v>839846.3</v>
      </c>
      <c r="C38" s="22">
        <v>740983.7</v>
      </c>
      <c r="D38" s="22">
        <v>702972.1</v>
      </c>
      <c r="E38" s="22">
        <v>562837.30000000005</v>
      </c>
      <c r="F38" s="23">
        <v>611632.30000000005</v>
      </c>
      <c r="G38" s="23">
        <f t="shared" si="0"/>
        <v>-136874.20000000007</v>
      </c>
      <c r="H38" s="24">
        <f t="shared" si="1"/>
        <v>-38011.599999999977</v>
      </c>
    </row>
    <row r="39" spans="1:8" ht="36" customHeight="1" x14ac:dyDescent="0.25">
      <c r="A39" s="14" t="s">
        <v>25</v>
      </c>
      <c r="B39" s="33">
        <v>154012.4</v>
      </c>
      <c r="C39" s="22">
        <v>185976.9</v>
      </c>
      <c r="D39" s="33">
        <v>150837</v>
      </c>
      <c r="E39" s="33">
        <v>0</v>
      </c>
      <c r="F39" s="34">
        <v>0</v>
      </c>
      <c r="G39" s="34">
        <f t="shared" si="0"/>
        <v>-3175.3999999999942</v>
      </c>
      <c r="H39" s="35">
        <f t="shared" si="1"/>
        <v>-35139.899999999994</v>
      </c>
    </row>
    <row r="40" spans="1:8" ht="27" customHeight="1" x14ac:dyDescent="0.25">
      <c r="A40" s="14" t="s">
        <v>33</v>
      </c>
      <c r="B40" s="33">
        <v>19562.8</v>
      </c>
      <c r="C40" s="22">
        <v>28973.8</v>
      </c>
      <c r="D40" s="33">
        <v>0</v>
      </c>
      <c r="E40" s="33">
        <v>0</v>
      </c>
      <c r="F40" s="34">
        <v>0</v>
      </c>
      <c r="G40" s="34">
        <f t="shared" si="0"/>
        <v>-19562.8</v>
      </c>
      <c r="H40" s="35">
        <f t="shared" si="1"/>
        <v>-28973.8</v>
      </c>
    </row>
    <row r="41" spans="1:8" ht="31.5" x14ac:dyDescent="0.25">
      <c r="A41" s="36" t="s">
        <v>26</v>
      </c>
      <c r="B41" s="26">
        <v>130748.3</v>
      </c>
      <c r="C41" s="26">
        <v>260949.67</v>
      </c>
      <c r="D41" s="26">
        <v>684156.3</v>
      </c>
      <c r="E41" s="26">
        <v>404531.5</v>
      </c>
      <c r="F41" s="27">
        <v>378995.9</v>
      </c>
      <c r="G41" s="27">
        <f t="shared" si="0"/>
        <v>553408</v>
      </c>
      <c r="H41" s="28">
        <f t="shared" si="1"/>
        <v>423206.63</v>
      </c>
    </row>
    <row r="42" spans="1:8" ht="31.5" x14ac:dyDescent="0.25">
      <c r="A42" s="41" t="s">
        <v>27</v>
      </c>
      <c r="B42" s="26">
        <v>1435274.93</v>
      </c>
      <c r="C42" s="26">
        <v>1583426.2</v>
      </c>
      <c r="D42" s="26">
        <v>1636407.1</v>
      </c>
      <c r="E42" s="26">
        <v>1650789.7</v>
      </c>
      <c r="F42" s="27">
        <v>1650793</v>
      </c>
      <c r="G42" s="27">
        <f t="shared" si="0"/>
        <v>201132.17000000016</v>
      </c>
      <c r="H42" s="28">
        <f t="shared" si="1"/>
        <v>52980.90000000014</v>
      </c>
    </row>
    <row r="43" spans="1:8" x14ac:dyDescent="0.25">
      <c r="A43" s="36" t="s">
        <v>28</v>
      </c>
      <c r="B43" s="26">
        <v>37736.230000000003</v>
      </c>
      <c r="C43" s="26">
        <v>69684.100000000006</v>
      </c>
      <c r="D43" s="26">
        <v>73939.3</v>
      </c>
      <c r="E43" s="26">
        <v>73939.399999999994</v>
      </c>
      <c r="F43" s="27">
        <v>73939.399999999994</v>
      </c>
      <c r="G43" s="27">
        <f t="shared" si="0"/>
        <v>36203.07</v>
      </c>
      <c r="H43" s="28">
        <f t="shared" si="1"/>
        <v>4255.1999999999971</v>
      </c>
    </row>
    <row r="44" spans="1:8" ht="48" customHeight="1" x14ac:dyDescent="0.25">
      <c r="A44" s="36" t="s">
        <v>39</v>
      </c>
      <c r="B44" s="26">
        <v>1573.07</v>
      </c>
      <c r="C44" s="26">
        <v>1000</v>
      </c>
      <c r="D44" s="26">
        <v>0</v>
      </c>
      <c r="E44" s="26">
        <v>0</v>
      </c>
      <c r="F44" s="27">
        <v>0</v>
      </c>
      <c r="G44" s="27">
        <f t="shared" si="0"/>
        <v>-1573.07</v>
      </c>
      <c r="H44" s="28">
        <f t="shared" si="1"/>
        <v>-1000</v>
      </c>
    </row>
    <row r="45" spans="1:8" ht="39.75" customHeight="1" x14ac:dyDescent="0.25">
      <c r="A45" s="36" t="s">
        <v>40</v>
      </c>
      <c r="B45" s="26">
        <v>60000</v>
      </c>
      <c r="C45" s="26">
        <v>35918.1</v>
      </c>
      <c r="D45" s="26">
        <v>0</v>
      </c>
      <c r="E45" s="26">
        <v>0</v>
      </c>
      <c r="F45" s="27">
        <v>0</v>
      </c>
      <c r="G45" s="27">
        <f t="shared" si="0"/>
        <v>-60000</v>
      </c>
      <c r="H45" s="28">
        <f t="shared" si="1"/>
        <v>-35918.1</v>
      </c>
    </row>
    <row r="46" spans="1:8" ht="72" customHeight="1" x14ac:dyDescent="0.25">
      <c r="A46" s="36" t="s">
        <v>36</v>
      </c>
      <c r="B46" s="26">
        <v>118.22</v>
      </c>
      <c r="C46" s="26">
        <v>0.68</v>
      </c>
      <c r="D46" s="26">
        <v>0</v>
      </c>
      <c r="E46" s="26">
        <v>0</v>
      </c>
      <c r="F46" s="27">
        <v>0</v>
      </c>
      <c r="G46" s="27">
        <f t="shared" si="0"/>
        <v>-118.22</v>
      </c>
      <c r="H46" s="28">
        <f t="shared" si="1"/>
        <v>-0.68</v>
      </c>
    </row>
    <row r="47" spans="1:8" ht="47.25" x14ac:dyDescent="0.25">
      <c r="A47" s="36" t="s">
        <v>29</v>
      </c>
      <c r="B47" s="26">
        <v>-115.97</v>
      </c>
      <c r="C47" s="26">
        <v>-150.79</v>
      </c>
      <c r="D47" s="26">
        <v>0</v>
      </c>
      <c r="E47" s="26">
        <v>0</v>
      </c>
      <c r="F47" s="27">
        <v>0</v>
      </c>
      <c r="G47" s="27">
        <f t="shared" si="0"/>
        <v>115.97</v>
      </c>
      <c r="H47" s="28">
        <f t="shared" si="1"/>
        <v>150.79</v>
      </c>
    </row>
    <row r="48" spans="1:8" ht="37.5" customHeight="1" thickBot="1" x14ac:dyDescent="0.3">
      <c r="A48" s="37" t="s">
        <v>30</v>
      </c>
      <c r="B48" s="38">
        <f>B8+B33</f>
        <v>3501797.4</v>
      </c>
      <c r="C48" s="38">
        <f>C8+C33</f>
        <v>3899049.9400000004</v>
      </c>
      <c r="D48" s="38">
        <f>D8+D33</f>
        <v>4344350.5999999996</v>
      </c>
      <c r="E48" s="38">
        <f>E8+E33</f>
        <v>3766873.5999999996</v>
      </c>
      <c r="F48" s="39">
        <f>F8+F33</f>
        <v>3836017.6</v>
      </c>
      <c r="G48" s="39">
        <f>D48-B48</f>
        <v>842553.19999999972</v>
      </c>
      <c r="H48" s="40">
        <f>D48-C48</f>
        <v>445300.65999999922</v>
      </c>
    </row>
    <row r="49" spans="1:6" x14ac:dyDescent="0.25">
      <c r="B49" s="12"/>
      <c r="C49" s="12"/>
      <c r="D49" s="12"/>
      <c r="E49" s="12"/>
      <c r="F49" s="7"/>
    </row>
    <row r="50" spans="1:6" x14ac:dyDescent="0.25">
      <c r="B50" s="12"/>
      <c r="C50" s="12"/>
      <c r="D50" s="12"/>
      <c r="E50" s="12"/>
      <c r="F50" s="7"/>
    </row>
    <row r="51" spans="1:6" x14ac:dyDescent="0.25">
      <c r="A51" s="6"/>
      <c r="B51" s="12"/>
      <c r="C51" s="12"/>
      <c r="D51" s="12"/>
      <c r="E51" s="12"/>
      <c r="F51" s="7"/>
    </row>
    <row r="52" spans="1:6" x14ac:dyDescent="0.25">
      <c r="A52" s="6"/>
      <c r="B52" s="12"/>
      <c r="C52" s="12"/>
      <c r="D52" s="12"/>
      <c r="E52" s="12"/>
      <c r="F52" s="7"/>
    </row>
    <row r="53" spans="1:6" x14ac:dyDescent="0.25">
      <c r="A53" s="6"/>
      <c r="B53" s="12"/>
      <c r="C53" s="12"/>
      <c r="D53" s="12"/>
      <c r="E53" s="12"/>
      <c r="F53" s="7"/>
    </row>
    <row r="54" spans="1:6" x14ac:dyDescent="0.25">
      <c r="A54" s="6"/>
      <c r="B54" s="12"/>
      <c r="C54" s="12"/>
      <c r="D54" s="12"/>
      <c r="E54" s="12"/>
      <c r="F54" s="7"/>
    </row>
    <row r="55" spans="1:6" x14ac:dyDescent="0.25">
      <c r="A55" s="6"/>
      <c r="B55" s="12"/>
      <c r="C55" s="12"/>
      <c r="D55" s="12"/>
      <c r="E55" s="12"/>
      <c r="F55" s="7"/>
    </row>
    <row r="56" spans="1:6" x14ac:dyDescent="0.25">
      <c r="A56" s="6"/>
      <c r="B56" s="12"/>
      <c r="C56" s="12"/>
      <c r="D56" s="12"/>
      <c r="E56" s="12"/>
      <c r="F56" s="7"/>
    </row>
    <row r="57" spans="1:6" x14ac:dyDescent="0.25">
      <c r="A57" s="6"/>
      <c r="B57" s="12"/>
      <c r="C57" s="12"/>
      <c r="D57" s="12"/>
      <c r="E57" s="12"/>
      <c r="F57" s="7"/>
    </row>
    <row r="58" spans="1:6" x14ac:dyDescent="0.25">
      <c r="A58" s="6"/>
      <c r="B58" s="12"/>
      <c r="C58" s="12"/>
      <c r="D58" s="12"/>
      <c r="E58" s="12"/>
      <c r="F58" s="7"/>
    </row>
    <row r="59" spans="1:6" x14ac:dyDescent="0.25">
      <c r="A59" s="6"/>
      <c r="B59" s="12"/>
      <c r="C59" s="12"/>
      <c r="D59" s="12"/>
      <c r="E59" s="12"/>
      <c r="F59" s="7"/>
    </row>
    <row r="60" spans="1:6" x14ac:dyDescent="0.25">
      <c r="A60" s="6"/>
      <c r="B60" s="12"/>
      <c r="C60" s="12"/>
      <c r="D60" s="12"/>
      <c r="E60" s="12"/>
      <c r="F60" s="7"/>
    </row>
    <row r="61" spans="1:6" x14ac:dyDescent="0.25">
      <c r="A61" s="6"/>
      <c r="B61" s="12"/>
      <c r="C61" s="12"/>
      <c r="D61" s="12"/>
      <c r="E61" s="12"/>
      <c r="F61" s="7"/>
    </row>
    <row r="62" spans="1:6" x14ac:dyDescent="0.25">
      <c r="A62" s="6"/>
      <c r="B62" s="12"/>
      <c r="C62" s="12"/>
      <c r="D62" s="12"/>
      <c r="E62" s="12"/>
      <c r="F62" s="7"/>
    </row>
    <row r="63" spans="1:6" x14ac:dyDescent="0.25">
      <c r="A63" s="6"/>
      <c r="B63" s="12"/>
      <c r="C63" s="12"/>
      <c r="D63" s="12"/>
      <c r="E63" s="12"/>
      <c r="F63" s="7"/>
    </row>
    <row r="64" spans="1:6" x14ac:dyDescent="0.25">
      <c r="A64" s="6"/>
      <c r="B64" s="12"/>
      <c r="C64" s="12"/>
      <c r="D64" s="12"/>
      <c r="E64" s="12"/>
      <c r="F64" s="7"/>
    </row>
    <row r="65" spans="1:6" x14ac:dyDescent="0.25">
      <c r="A65" s="6"/>
      <c r="B65" s="12"/>
      <c r="C65" s="12"/>
      <c r="D65" s="12"/>
      <c r="E65" s="12"/>
      <c r="F65" s="7"/>
    </row>
    <row r="66" spans="1:6" x14ac:dyDescent="0.25">
      <c r="A66" s="6"/>
      <c r="B66" s="12"/>
      <c r="C66" s="12"/>
      <c r="D66" s="12"/>
      <c r="E66" s="12"/>
      <c r="F66" s="7"/>
    </row>
    <row r="67" spans="1:6" x14ac:dyDescent="0.25">
      <c r="A67" s="6"/>
      <c r="B67" s="12"/>
      <c r="C67" s="12"/>
      <c r="D67" s="12"/>
      <c r="E67" s="12"/>
      <c r="F67" s="7"/>
    </row>
    <row r="68" spans="1:6" x14ac:dyDescent="0.25">
      <c r="A68" s="6"/>
      <c r="B68" s="12"/>
      <c r="C68" s="12"/>
      <c r="D68" s="12"/>
      <c r="E68" s="12"/>
      <c r="F68" s="7"/>
    </row>
    <row r="69" spans="1:6" x14ac:dyDescent="0.25">
      <c r="A69" s="6"/>
      <c r="B69" s="12"/>
      <c r="C69" s="12"/>
      <c r="D69" s="12"/>
      <c r="E69" s="12"/>
      <c r="F69" s="7"/>
    </row>
    <row r="70" spans="1:6" x14ac:dyDescent="0.25">
      <c r="A70" s="6"/>
      <c r="B70" s="12"/>
      <c r="C70" s="12"/>
      <c r="D70" s="12"/>
      <c r="E70" s="12"/>
      <c r="F70" s="7"/>
    </row>
    <row r="71" spans="1:6" x14ac:dyDescent="0.25">
      <c r="A71" s="6"/>
      <c r="B71" s="12"/>
      <c r="C71" s="12"/>
      <c r="D71" s="12"/>
      <c r="E71" s="12"/>
      <c r="F71" s="7"/>
    </row>
    <row r="72" spans="1:6" x14ac:dyDescent="0.25">
      <c r="A72" s="6"/>
      <c r="B72" s="12"/>
      <c r="C72" s="12"/>
      <c r="D72" s="12"/>
      <c r="E72" s="12"/>
      <c r="F72" s="7"/>
    </row>
    <row r="73" spans="1:6" x14ac:dyDescent="0.25">
      <c r="A73" s="6"/>
      <c r="B73" s="12"/>
      <c r="C73" s="12"/>
      <c r="D73" s="12"/>
      <c r="E73" s="12"/>
      <c r="F73" s="7"/>
    </row>
    <row r="74" spans="1:6" x14ac:dyDescent="0.25">
      <c r="A74" s="6"/>
      <c r="B74" s="12"/>
      <c r="C74" s="12"/>
      <c r="D74" s="12"/>
      <c r="E74" s="12"/>
      <c r="F74" s="7"/>
    </row>
    <row r="75" spans="1:6" x14ac:dyDescent="0.25">
      <c r="A75" s="6"/>
      <c r="B75" s="12"/>
      <c r="C75" s="12"/>
      <c r="D75" s="12"/>
      <c r="E75" s="12"/>
      <c r="F75" s="7"/>
    </row>
    <row r="76" spans="1:6" x14ac:dyDescent="0.25">
      <c r="A76" s="6"/>
      <c r="B76" s="12"/>
      <c r="C76" s="12"/>
      <c r="D76" s="12"/>
      <c r="E76" s="12"/>
      <c r="F76" s="7"/>
    </row>
    <row r="77" spans="1:6" x14ac:dyDescent="0.25">
      <c r="A77" s="6"/>
      <c r="B77" s="12"/>
      <c r="C77" s="12"/>
      <c r="D77" s="12"/>
      <c r="E77" s="12"/>
      <c r="F77" s="7"/>
    </row>
    <row r="78" spans="1:6" x14ac:dyDescent="0.25">
      <c r="A78" s="6"/>
      <c r="B78" s="12"/>
      <c r="C78" s="12"/>
      <c r="D78" s="12"/>
      <c r="E78" s="12"/>
      <c r="F78" s="7"/>
    </row>
    <row r="79" spans="1:6" x14ac:dyDescent="0.25">
      <c r="A79" s="6"/>
      <c r="B79" s="12"/>
      <c r="C79" s="12"/>
      <c r="D79" s="12"/>
      <c r="E79" s="12"/>
      <c r="F79" s="7"/>
    </row>
    <row r="80" spans="1:6" x14ac:dyDescent="0.25">
      <c r="A80" s="6"/>
      <c r="B80" s="12"/>
      <c r="C80" s="12"/>
      <c r="D80" s="12"/>
      <c r="E80" s="12"/>
      <c r="F80" s="7"/>
    </row>
    <row r="81" spans="1:6" x14ac:dyDescent="0.25">
      <c r="A81" s="6"/>
      <c r="B81" s="12"/>
      <c r="C81" s="12"/>
      <c r="D81" s="12"/>
      <c r="E81" s="12"/>
      <c r="F81" s="7"/>
    </row>
    <row r="82" spans="1:6" x14ac:dyDescent="0.25">
      <c r="A82" s="6"/>
      <c r="B82" s="12"/>
      <c r="C82" s="12"/>
      <c r="D82" s="12"/>
      <c r="E82" s="12"/>
      <c r="F82" s="7"/>
    </row>
    <row r="83" spans="1:6" x14ac:dyDescent="0.25">
      <c r="A83" s="6"/>
      <c r="B83" s="12"/>
      <c r="C83" s="12"/>
      <c r="D83" s="12"/>
      <c r="E83" s="12"/>
      <c r="F83" s="7"/>
    </row>
    <row r="84" spans="1:6" x14ac:dyDescent="0.25">
      <c r="A84" s="6"/>
      <c r="B84" s="12"/>
      <c r="C84" s="12"/>
      <c r="D84" s="12"/>
      <c r="E84" s="12"/>
      <c r="F84" s="7"/>
    </row>
    <row r="85" spans="1:6" x14ac:dyDescent="0.25">
      <c r="A85" s="6"/>
      <c r="B85" s="12"/>
      <c r="C85" s="12"/>
      <c r="D85" s="12"/>
      <c r="E85" s="12"/>
      <c r="F85" s="7"/>
    </row>
    <row r="86" spans="1:6" x14ac:dyDescent="0.25">
      <c r="A86" s="6"/>
      <c r="B86" s="12"/>
      <c r="C86" s="12"/>
      <c r="D86" s="12"/>
      <c r="E86" s="12"/>
      <c r="F86" s="7"/>
    </row>
    <row r="87" spans="1:6" x14ac:dyDescent="0.25">
      <c r="A87" s="6"/>
      <c r="B87" s="12"/>
      <c r="C87" s="12"/>
      <c r="D87" s="12"/>
      <c r="E87" s="12"/>
      <c r="F87" s="7"/>
    </row>
    <row r="88" spans="1:6" x14ac:dyDescent="0.25">
      <c r="A88" s="6"/>
      <c r="B88" s="12"/>
      <c r="C88" s="12"/>
      <c r="D88" s="12"/>
      <c r="E88" s="12"/>
      <c r="F88" s="7"/>
    </row>
    <row r="89" spans="1:6" x14ac:dyDescent="0.25">
      <c r="A89" s="6"/>
      <c r="B89" s="12"/>
      <c r="C89" s="12"/>
      <c r="D89" s="12"/>
      <c r="E89" s="12"/>
      <c r="F89" s="7"/>
    </row>
    <row r="90" spans="1:6" x14ac:dyDescent="0.25">
      <c r="A90" s="6"/>
      <c r="B90" s="12"/>
      <c r="C90" s="12"/>
      <c r="D90" s="12"/>
      <c r="E90" s="12"/>
      <c r="F90" s="7"/>
    </row>
    <row r="91" spans="1:6" x14ac:dyDescent="0.25">
      <c r="A91" s="6"/>
      <c r="B91" s="12"/>
      <c r="C91" s="12"/>
      <c r="D91" s="12"/>
      <c r="E91" s="12"/>
      <c r="F91" s="7"/>
    </row>
    <row r="92" spans="1:6" x14ac:dyDescent="0.25">
      <c r="A92" s="6"/>
      <c r="B92" s="12"/>
      <c r="C92" s="12"/>
      <c r="D92" s="12"/>
      <c r="E92" s="12"/>
      <c r="F92" s="7"/>
    </row>
    <row r="93" spans="1:6" x14ac:dyDescent="0.25">
      <c r="A93" s="6"/>
      <c r="B93" s="12"/>
      <c r="C93" s="12"/>
      <c r="D93" s="12"/>
      <c r="E93" s="12"/>
      <c r="F93" s="7"/>
    </row>
    <row r="94" spans="1:6" x14ac:dyDescent="0.25">
      <c r="A94" s="6"/>
      <c r="B94" s="12"/>
      <c r="C94" s="12"/>
      <c r="D94" s="12"/>
      <c r="E94" s="12"/>
      <c r="F94" s="7"/>
    </row>
    <row r="95" spans="1:6" x14ac:dyDescent="0.25">
      <c r="A95" s="6"/>
      <c r="B95" s="12"/>
      <c r="C95" s="12"/>
      <c r="D95" s="12"/>
      <c r="E95" s="12"/>
      <c r="F95" s="7"/>
    </row>
    <row r="96" spans="1:6" x14ac:dyDescent="0.25">
      <c r="A96" s="6"/>
      <c r="B96" s="12"/>
      <c r="C96" s="12"/>
      <c r="D96" s="12"/>
      <c r="E96" s="12"/>
      <c r="F96" s="7"/>
    </row>
    <row r="97" spans="1:6" x14ac:dyDescent="0.25">
      <c r="A97" s="6"/>
      <c r="B97" s="12"/>
      <c r="C97" s="12"/>
      <c r="D97" s="12"/>
      <c r="E97" s="12"/>
      <c r="F97" s="7"/>
    </row>
    <row r="98" spans="1:6" x14ac:dyDescent="0.25">
      <c r="A98" s="6"/>
      <c r="B98" s="12"/>
      <c r="C98" s="12"/>
      <c r="D98" s="12"/>
      <c r="E98" s="12"/>
      <c r="F98" s="7"/>
    </row>
    <row r="99" spans="1:6" x14ac:dyDescent="0.25">
      <c r="A99" s="6"/>
      <c r="B99" s="12"/>
      <c r="C99" s="12"/>
      <c r="D99" s="12"/>
      <c r="E99" s="12"/>
      <c r="F99" s="7"/>
    </row>
    <row r="100" spans="1:6" x14ac:dyDescent="0.25">
      <c r="A100" s="6"/>
      <c r="B100" s="12"/>
      <c r="C100" s="12"/>
      <c r="D100" s="12"/>
      <c r="E100" s="12"/>
      <c r="F100" s="7"/>
    </row>
    <row r="101" spans="1:6" x14ac:dyDescent="0.25">
      <c r="A101" s="6"/>
      <c r="B101" s="12"/>
      <c r="C101" s="12"/>
      <c r="D101" s="12"/>
      <c r="E101" s="12"/>
      <c r="F101" s="7"/>
    </row>
    <row r="102" spans="1:6" x14ac:dyDescent="0.25">
      <c r="A102" s="6"/>
      <c r="B102" s="12"/>
      <c r="C102" s="12"/>
      <c r="D102" s="12"/>
      <c r="E102" s="12"/>
      <c r="F102" s="7"/>
    </row>
    <row r="103" spans="1:6" x14ac:dyDescent="0.25">
      <c r="A103" s="6"/>
      <c r="B103" s="12"/>
      <c r="C103" s="12"/>
      <c r="D103" s="12"/>
      <c r="E103" s="12"/>
      <c r="F103" s="7"/>
    </row>
    <row r="104" spans="1:6" x14ac:dyDescent="0.25">
      <c r="A104" s="6"/>
      <c r="B104" s="12"/>
      <c r="C104" s="12"/>
      <c r="D104" s="12"/>
      <c r="E104" s="12"/>
      <c r="F104" s="7"/>
    </row>
    <row r="105" spans="1:6" x14ac:dyDescent="0.25">
      <c r="A105" s="6"/>
      <c r="B105" s="12"/>
      <c r="C105" s="12"/>
      <c r="D105" s="12"/>
      <c r="E105" s="12"/>
      <c r="F105" s="7"/>
    </row>
    <row r="106" spans="1:6" x14ac:dyDescent="0.25">
      <c r="A106" s="6"/>
      <c r="B106" s="12"/>
      <c r="C106" s="12"/>
      <c r="D106" s="12"/>
      <c r="E106" s="12"/>
      <c r="F106" s="7"/>
    </row>
    <row r="107" spans="1:6" x14ac:dyDescent="0.25">
      <c r="A107" s="6"/>
      <c r="B107" s="12"/>
      <c r="C107" s="12"/>
      <c r="D107" s="12"/>
      <c r="E107" s="12"/>
      <c r="F107" s="7"/>
    </row>
    <row r="108" spans="1:6" x14ac:dyDescent="0.25">
      <c r="A108" s="6"/>
      <c r="B108" s="12"/>
      <c r="C108" s="12"/>
      <c r="D108" s="12"/>
      <c r="E108" s="12"/>
      <c r="F108" s="7"/>
    </row>
    <row r="109" spans="1:6" x14ac:dyDescent="0.25">
      <c r="A109" s="6"/>
      <c r="B109" s="12"/>
      <c r="C109" s="12"/>
      <c r="D109" s="12"/>
      <c r="E109" s="12"/>
      <c r="F109" s="7"/>
    </row>
    <row r="110" spans="1:6" x14ac:dyDescent="0.25">
      <c r="A110" s="6"/>
      <c r="B110" s="12"/>
      <c r="C110" s="12"/>
      <c r="D110" s="12"/>
      <c r="E110" s="12"/>
      <c r="F110" s="7"/>
    </row>
    <row r="111" spans="1:6" x14ac:dyDescent="0.25">
      <c r="A111" s="6"/>
      <c r="B111" s="12"/>
      <c r="C111" s="12"/>
      <c r="D111" s="12"/>
      <c r="E111" s="12"/>
      <c r="F111" s="7"/>
    </row>
    <row r="112" spans="1:6" x14ac:dyDescent="0.25">
      <c r="A112" s="6"/>
      <c r="B112" s="12"/>
      <c r="C112" s="12"/>
      <c r="D112" s="12"/>
      <c r="E112" s="12"/>
      <c r="F112" s="7"/>
    </row>
    <row r="113" spans="1:6" x14ac:dyDescent="0.25">
      <c r="A113" s="6"/>
      <c r="B113" s="12"/>
      <c r="C113" s="12"/>
      <c r="D113" s="12"/>
      <c r="E113" s="12"/>
      <c r="F113" s="7"/>
    </row>
    <row r="114" spans="1:6" x14ac:dyDescent="0.25">
      <c r="A114" s="6"/>
      <c r="B114" s="12"/>
      <c r="C114" s="12"/>
      <c r="D114" s="12"/>
      <c r="E114" s="12"/>
      <c r="F114" s="7"/>
    </row>
    <row r="115" spans="1:6" x14ac:dyDescent="0.25">
      <c r="A115" s="6"/>
      <c r="B115" s="12"/>
      <c r="C115" s="12"/>
      <c r="D115" s="12"/>
      <c r="E115" s="12"/>
      <c r="F115" s="7"/>
    </row>
    <row r="116" spans="1:6" x14ac:dyDescent="0.25">
      <c r="A116" s="6"/>
      <c r="B116" s="12"/>
      <c r="C116" s="12"/>
      <c r="D116" s="12"/>
      <c r="E116" s="12"/>
      <c r="F116" s="7"/>
    </row>
    <row r="117" spans="1:6" x14ac:dyDescent="0.25">
      <c r="A117" s="6"/>
      <c r="B117" s="12"/>
      <c r="C117" s="12"/>
      <c r="D117" s="12"/>
      <c r="E117" s="12"/>
      <c r="F117" s="7"/>
    </row>
    <row r="118" spans="1:6" x14ac:dyDescent="0.25">
      <c r="A118" s="6"/>
      <c r="B118" s="12"/>
      <c r="C118" s="12"/>
      <c r="D118" s="12"/>
      <c r="E118" s="12"/>
      <c r="F118" s="7"/>
    </row>
    <row r="119" spans="1:6" x14ac:dyDescent="0.25">
      <c r="A119" s="6"/>
      <c r="B119" s="12"/>
      <c r="C119" s="12"/>
      <c r="D119" s="12"/>
      <c r="E119" s="12"/>
      <c r="F119" s="7"/>
    </row>
    <row r="120" spans="1:6" x14ac:dyDescent="0.25">
      <c r="A120" s="6"/>
      <c r="B120" s="12"/>
      <c r="C120" s="12"/>
      <c r="D120" s="12"/>
      <c r="E120" s="12"/>
      <c r="F120" s="7"/>
    </row>
    <row r="121" spans="1:6" x14ac:dyDescent="0.25">
      <c r="A121" s="6"/>
      <c r="B121" s="12"/>
      <c r="C121" s="12"/>
      <c r="D121" s="12"/>
      <c r="E121" s="12"/>
      <c r="F121" s="7"/>
    </row>
    <row r="122" spans="1:6" x14ac:dyDescent="0.25">
      <c r="A122" s="6"/>
      <c r="B122" s="12"/>
      <c r="C122" s="12"/>
      <c r="D122" s="12"/>
      <c r="E122" s="12"/>
      <c r="F122" s="7"/>
    </row>
    <row r="123" spans="1:6" x14ac:dyDescent="0.25">
      <c r="A123" s="6"/>
      <c r="B123" s="12"/>
      <c r="C123" s="12"/>
      <c r="D123" s="12"/>
      <c r="E123" s="12"/>
      <c r="F123" s="7"/>
    </row>
    <row r="124" spans="1:6" x14ac:dyDescent="0.25">
      <c r="A124" s="6"/>
      <c r="B124" s="12"/>
      <c r="C124" s="12"/>
      <c r="D124" s="12"/>
      <c r="E124" s="12"/>
      <c r="F124" s="7"/>
    </row>
    <row r="125" spans="1:6" x14ac:dyDescent="0.25">
      <c r="A125" s="6"/>
      <c r="B125" s="12"/>
      <c r="C125" s="12"/>
      <c r="D125" s="12"/>
      <c r="E125" s="12"/>
      <c r="F125" s="7"/>
    </row>
    <row r="126" spans="1:6" x14ac:dyDescent="0.25">
      <c r="A126" s="6"/>
      <c r="B126" s="12"/>
      <c r="C126" s="12"/>
      <c r="D126" s="12"/>
      <c r="E126" s="12"/>
      <c r="F126" s="7"/>
    </row>
    <row r="127" spans="1:6" x14ac:dyDescent="0.25">
      <c r="A127" s="6"/>
      <c r="B127" s="12"/>
      <c r="C127" s="12"/>
      <c r="D127" s="12"/>
      <c r="E127" s="12"/>
      <c r="F127" s="7"/>
    </row>
    <row r="128" spans="1:6" x14ac:dyDescent="0.25">
      <c r="A128" s="6"/>
      <c r="B128" s="12"/>
      <c r="C128" s="12"/>
      <c r="D128" s="12"/>
      <c r="E128" s="12"/>
      <c r="F128" s="7"/>
    </row>
    <row r="129" spans="1:6" x14ac:dyDescent="0.25">
      <c r="A129" s="6"/>
      <c r="B129" s="12"/>
      <c r="C129" s="12"/>
      <c r="D129" s="12"/>
      <c r="E129" s="12"/>
      <c r="F129" s="7"/>
    </row>
    <row r="130" spans="1:6" x14ac:dyDescent="0.25">
      <c r="A130" s="6"/>
      <c r="B130" s="12"/>
      <c r="C130" s="12"/>
      <c r="D130" s="12"/>
      <c r="E130" s="12"/>
      <c r="F130" s="7"/>
    </row>
    <row r="131" spans="1:6" x14ac:dyDescent="0.25">
      <c r="A131" s="6"/>
      <c r="B131" s="12"/>
      <c r="C131" s="12"/>
      <c r="D131" s="12"/>
      <c r="E131" s="12"/>
      <c r="F131" s="7"/>
    </row>
    <row r="132" spans="1:6" x14ac:dyDescent="0.25">
      <c r="A132" s="6"/>
      <c r="B132" s="12"/>
      <c r="C132" s="12"/>
      <c r="D132" s="12"/>
      <c r="E132" s="12"/>
      <c r="F132" s="7"/>
    </row>
    <row r="133" spans="1:6" x14ac:dyDescent="0.25">
      <c r="A133" s="6"/>
      <c r="B133" s="12"/>
      <c r="C133" s="12"/>
      <c r="D133" s="12"/>
      <c r="E133" s="12"/>
      <c r="F133" s="7"/>
    </row>
    <row r="134" spans="1:6" x14ac:dyDescent="0.25">
      <c r="A134" s="6"/>
      <c r="B134" s="12"/>
      <c r="C134" s="12"/>
      <c r="D134" s="12"/>
      <c r="E134" s="12"/>
      <c r="F134" s="7"/>
    </row>
    <row r="135" spans="1:6" x14ac:dyDescent="0.25">
      <c r="A135" s="6"/>
      <c r="B135" s="12"/>
      <c r="C135" s="12"/>
      <c r="D135" s="12"/>
      <c r="E135" s="12"/>
      <c r="F135" s="7"/>
    </row>
    <row r="136" spans="1:6" x14ac:dyDescent="0.25">
      <c r="A136" s="6"/>
      <c r="B136" s="12"/>
      <c r="C136" s="12"/>
      <c r="D136" s="12"/>
      <c r="E136" s="12"/>
      <c r="F136" s="7"/>
    </row>
    <row r="137" spans="1:6" x14ac:dyDescent="0.25">
      <c r="A137" s="6"/>
      <c r="B137" s="12"/>
      <c r="C137" s="12"/>
      <c r="D137" s="12"/>
      <c r="E137" s="12"/>
      <c r="F137" s="7"/>
    </row>
    <row r="138" spans="1:6" x14ac:dyDescent="0.25">
      <c r="A138" s="6"/>
      <c r="B138" s="12"/>
      <c r="C138" s="12"/>
      <c r="D138" s="12"/>
      <c r="E138" s="12"/>
      <c r="F138" s="7"/>
    </row>
    <row r="139" spans="1:6" x14ac:dyDescent="0.25">
      <c r="A139" s="6"/>
      <c r="B139" s="12"/>
      <c r="C139" s="12"/>
      <c r="D139" s="12"/>
      <c r="E139" s="12"/>
      <c r="F139" s="7"/>
    </row>
    <row r="140" spans="1:6" x14ac:dyDescent="0.25">
      <c r="A140" s="6"/>
      <c r="B140" s="12"/>
      <c r="C140" s="12"/>
      <c r="D140" s="12"/>
      <c r="E140" s="12"/>
      <c r="F140" s="7"/>
    </row>
    <row r="141" spans="1:6" x14ac:dyDescent="0.25">
      <c r="A141" s="6"/>
      <c r="B141" s="12"/>
      <c r="C141" s="12"/>
      <c r="D141" s="12"/>
      <c r="E141" s="12"/>
      <c r="F141" s="7"/>
    </row>
    <row r="142" spans="1:6" x14ac:dyDescent="0.25">
      <c r="A142" s="6"/>
      <c r="B142" s="12"/>
      <c r="C142" s="12"/>
      <c r="D142" s="12"/>
      <c r="E142" s="12"/>
      <c r="F142" s="7"/>
    </row>
    <row r="143" spans="1:6" x14ac:dyDescent="0.25">
      <c r="A143" s="6"/>
      <c r="B143" s="12"/>
      <c r="C143" s="12"/>
      <c r="D143" s="12"/>
      <c r="E143" s="12"/>
      <c r="F143" s="7"/>
    </row>
    <row r="144" spans="1:6" x14ac:dyDescent="0.25">
      <c r="A144" s="6"/>
      <c r="B144" s="12"/>
      <c r="C144" s="12"/>
      <c r="D144" s="12"/>
      <c r="E144" s="12"/>
      <c r="F144" s="7"/>
    </row>
    <row r="145" spans="1:6" x14ac:dyDescent="0.25">
      <c r="A145" s="6"/>
      <c r="B145" s="12"/>
      <c r="C145" s="12"/>
      <c r="D145" s="12"/>
      <c r="E145" s="12"/>
      <c r="F145" s="7"/>
    </row>
    <row r="146" spans="1:6" x14ac:dyDescent="0.25">
      <c r="A146" s="6"/>
      <c r="B146" s="12"/>
      <c r="C146" s="12"/>
      <c r="D146" s="12"/>
      <c r="E146" s="12"/>
      <c r="F146" s="7"/>
    </row>
    <row r="147" spans="1:6" x14ac:dyDescent="0.25">
      <c r="A147" s="6"/>
      <c r="B147" s="12"/>
      <c r="C147" s="12"/>
      <c r="D147" s="12"/>
      <c r="E147" s="12"/>
      <c r="F147" s="7"/>
    </row>
    <row r="148" spans="1:6" x14ac:dyDescent="0.25">
      <c r="A148" s="6"/>
      <c r="B148" s="12"/>
      <c r="C148" s="12"/>
      <c r="D148" s="12"/>
      <c r="E148" s="12"/>
      <c r="F148" s="7"/>
    </row>
    <row r="149" spans="1:6" x14ac:dyDescent="0.25">
      <c r="A149" s="6"/>
      <c r="B149" s="12"/>
      <c r="C149" s="12"/>
      <c r="D149" s="12"/>
      <c r="E149" s="12"/>
      <c r="F149" s="7"/>
    </row>
    <row r="150" spans="1:6" x14ac:dyDescent="0.25">
      <c r="A150" s="6"/>
      <c r="B150" s="12"/>
      <c r="C150" s="12"/>
      <c r="D150" s="12"/>
      <c r="E150" s="12"/>
      <c r="F150" s="7"/>
    </row>
    <row r="151" spans="1:6" x14ac:dyDescent="0.25">
      <c r="A151" s="6"/>
      <c r="B151" s="12"/>
      <c r="C151" s="12"/>
      <c r="D151" s="12"/>
      <c r="E151" s="12"/>
      <c r="F151" s="7"/>
    </row>
    <row r="152" spans="1:6" x14ac:dyDescent="0.25">
      <c r="A152" s="6"/>
      <c r="B152" s="12"/>
      <c r="C152" s="12"/>
      <c r="D152" s="12"/>
      <c r="E152" s="12"/>
      <c r="F152" s="7"/>
    </row>
    <row r="153" spans="1:6" x14ac:dyDescent="0.25">
      <c r="A153" s="6"/>
      <c r="B153" s="12"/>
      <c r="C153" s="12"/>
      <c r="D153" s="12"/>
      <c r="E153" s="12"/>
      <c r="F153" s="7"/>
    </row>
    <row r="154" spans="1:6" x14ac:dyDescent="0.25">
      <c r="A154" s="6"/>
      <c r="B154" s="12"/>
      <c r="C154" s="12"/>
      <c r="D154" s="12"/>
      <c r="E154" s="12"/>
      <c r="F154" s="7"/>
    </row>
    <row r="155" spans="1:6" x14ac:dyDescent="0.25">
      <c r="A155" s="6"/>
      <c r="B155" s="12"/>
      <c r="C155" s="12"/>
      <c r="D155" s="12"/>
      <c r="E155" s="12"/>
      <c r="F155" s="7"/>
    </row>
    <row r="156" spans="1:6" x14ac:dyDescent="0.25">
      <c r="A156" s="6"/>
      <c r="B156" s="12"/>
      <c r="C156" s="12"/>
      <c r="D156" s="12"/>
      <c r="E156" s="12"/>
      <c r="F156" s="7"/>
    </row>
    <row r="157" spans="1:6" x14ac:dyDescent="0.25">
      <c r="A157" s="6"/>
      <c r="B157" s="12"/>
      <c r="C157" s="12"/>
      <c r="D157" s="12"/>
      <c r="E157" s="12"/>
      <c r="F157" s="7"/>
    </row>
    <row r="158" spans="1:6" x14ac:dyDescent="0.25">
      <c r="A158" s="6"/>
      <c r="B158" s="12"/>
      <c r="C158" s="12"/>
      <c r="D158" s="12"/>
      <c r="E158" s="12"/>
      <c r="F158" s="7"/>
    </row>
    <row r="159" spans="1:6" x14ac:dyDescent="0.25">
      <c r="A159" s="6"/>
      <c r="B159" s="12"/>
      <c r="C159" s="12"/>
      <c r="D159" s="12"/>
      <c r="E159" s="12"/>
      <c r="F159" s="7"/>
    </row>
    <row r="160" spans="1:6" x14ac:dyDescent="0.25">
      <c r="A160" s="6"/>
      <c r="B160" s="12"/>
      <c r="C160" s="12"/>
      <c r="D160" s="12"/>
      <c r="E160" s="12"/>
      <c r="F160" s="7"/>
    </row>
    <row r="161" spans="1:6" x14ac:dyDescent="0.25">
      <c r="A161" s="6"/>
      <c r="B161" s="12"/>
      <c r="C161" s="12"/>
      <c r="D161" s="12"/>
      <c r="E161" s="12"/>
      <c r="F161" s="7"/>
    </row>
    <row r="162" spans="1:6" x14ac:dyDescent="0.25">
      <c r="A162" s="6"/>
      <c r="B162" s="12"/>
      <c r="C162" s="12"/>
      <c r="D162" s="12"/>
      <c r="E162" s="12"/>
      <c r="F162" s="7"/>
    </row>
    <row r="163" spans="1:6" x14ac:dyDescent="0.25">
      <c r="A163" s="6"/>
      <c r="B163" s="12"/>
      <c r="C163" s="12"/>
      <c r="D163" s="12"/>
      <c r="E163" s="12"/>
      <c r="F163" s="7"/>
    </row>
    <row r="164" spans="1:6" x14ac:dyDescent="0.25">
      <c r="A164" s="6"/>
      <c r="B164" s="12"/>
      <c r="C164" s="12"/>
      <c r="D164" s="12"/>
      <c r="E164" s="12"/>
      <c r="F164" s="7"/>
    </row>
    <row r="165" spans="1:6" x14ac:dyDescent="0.25">
      <c r="A165" s="6"/>
      <c r="B165" s="12"/>
      <c r="C165" s="12"/>
      <c r="D165" s="12"/>
      <c r="E165" s="12"/>
      <c r="F165" s="7"/>
    </row>
    <row r="166" spans="1:6" x14ac:dyDescent="0.25">
      <c r="A166" s="6"/>
      <c r="B166" s="12"/>
      <c r="C166" s="12"/>
      <c r="D166" s="12"/>
      <c r="E166" s="12"/>
      <c r="F166" s="7"/>
    </row>
    <row r="167" spans="1:6" x14ac:dyDescent="0.25">
      <c r="A167" s="6"/>
      <c r="B167" s="12"/>
      <c r="C167" s="12"/>
      <c r="D167" s="12"/>
      <c r="E167" s="12"/>
      <c r="F167" s="7"/>
    </row>
    <row r="168" spans="1:6" x14ac:dyDescent="0.25">
      <c r="A168" s="6"/>
      <c r="B168" s="12"/>
      <c r="C168" s="12"/>
      <c r="D168" s="12"/>
      <c r="E168" s="12"/>
      <c r="F168" s="7"/>
    </row>
    <row r="169" spans="1:6" x14ac:dyDescent="0.25">
      <c r="A169" s="6"/>
      <c r="B169" s="12"/>
      <c r="C169" s="12"/>
      <c r="D169" s="12"/>
      <c r="E169" s="12"/>
      <c r="F169" s="7"/>
    </row>
    <row r="170" spans="1:6" x14ac:dyDescent="0.25">
      <c r="A170" s="6"/>
      <c r="B170" s="12"/>
      <c r="C170" s="12"/>
      <c r="D170" s="12"/>
      <c r="E170" s="12"/>
      <c r="F170" s="7"/>
    </row>
    <row r="171" spans="1:6" x14ac:dyDescent="0.25">
      <c r="A171" s="6"/>
      <c r="B171" s="12"/>
      <c r="C171" s="12"/>
      <c r="D171" s="12"/>
      <c r="E171" s="12"/>
      <c r="F171" s="7"/>
    </row>
    <row r="172" spans="1:6" x14ac:dyDescent="0.25">
      <c r="A172" s="6"/>
      <c r="B172" s="12"/>
      <c r="C172" s="12"/>
      <c r="D172" s="12"/>
      <c r="E172" s="12"/>
      <c r="F172" s="7"/>
    </row>
    <row r="173" spans="1:6" x14ac:dyDescent="0.25">
      <c r="A173" s="6"/>
      <c r="B173" s="12"/>
      <c r="C173" s="12"/>
      <c r="D173" s="12"/>
      <c r="E173" s="12"/>
      <c r="F173" s="7"/>
    </row>
    <row r="174" spans="1:6" x14ac:dyDescent="0.25">
      <c r="A174" s="6"/>
      <c r="B174" s="12"/>
      <c r="C174" s="12"/>
      <c r="D174" s="12"/>
      <c r="E174" s="12"/>
      <c r="F174" s="7"/>
    </row>
    <row r="175" spans="1:6" x14ac:dyDescent="0.25">
      <c r="A175" s="6"/>
      <c r="B175" s="12"/>
      <c r="C175" s="12"/>
      <c r="D175" s="12"/>
      <c r="E175" s="12"/>
      <c r="F175" s="7"/>
    </row>
    <row r="176" spans="1:6" x14ac:dyDescent="0.25">
      <c r="A176" s="6"/>
      <c r="B176" s="12"/>
      <c r="C176" s="12"/>
      <c r="D176" s="12"/>
      <c r="E176" s="12"/>
      <c r="F176" s="7"/>
    </row>
    <row r="177" spans="1:6" x14ac:dyDescent="0.25">
      <c r="A177" s="6"/>
      <c r="B177" s="12"/>
      <c r="C177" s="12"/>
      <c r="D177" s="12"/>
      <c r="E177" s="12"/>
      <c r="F177" s="7"/>
    </row>
    <row r="178" spans="1:6" x14ac:dyDescent="0.25">
      <c r="A178" s="6"/>
      <c r="B178" s="12"/>
      <c r="C178" s="12"/>
      <c r="D178" s="12"/>
      <c r="E178" s="12"/>
      <c r="F178" s="7"/>
    </row>
    <row r="179" spans="1:6" x14ac:dyDescent="0.25">
      <c r="A179" s="6"/>
      <c r="B179" s="12"/>
      <c r="C179" s="12"/>
      <c r="D179" s="12"/>
      <c r="E179" s="12"/>
      <c r="F179" s="7"/>
    </row>
    <row r="180" spans="1:6" x14ac:dyDescent="0.25">
      <c r="A180" s="6"/>
      <c r="B180" s="12"/>
      <c r="C180" s="12"/>
      <c r="D180" s="12"/>
      <c r="E180" s="12"/>
      <c r="F180" s="7"/>
    </row>
    <row r="181" spans="1:6" x14ac:dyDescent="0.25">
      <c r="A181" s="6"/>
      <c r="B181" s="12"/>
      <c r="C181" s="12"/>
      <c r="D181" s="12"/>
      <c r="E181" s="12"/>
      <c r="F181" s="7"/>
    </row>
    <row r="182" spans="1:6" x14ac:dyDescent="0.25">
      <c r="A182" s="6"/>
      <c r="B182" s="12"/>
      <c r="C182" s="12"/>
      <c r="D182" s="12"/>
      <c r="E182" s="12"/>
      <c r="F182" s="7"/>
    </row>
    <row r="183" spans="1:6" x14ac:dyDescent="0.25">
      <c r="A183" s="6"/>
      <c r="B183" s="12"/>
      <c r="C183" s="12"/>
      <c r="D183" s="12"/>
      <c r="E183" s="12"/>
      <c r="F183" s="7"/>
    </row>
    <row r="184" spans="1:6" x14ac:dyDescent="0.25">
      <c r="A184" s="6"/>
      <c r="B184" s="12"/>
      <c r="C184" s="12"/>
      <c r="D184" s="12"/>
      <c r="E184" s="12"/>
      <c r="F184" s="7"/>
    </row>
    <row r="185" spans="1:6" x14ac:dyDescent="0.25">
      <c r="A185" s="6"/>
      <c r="B185" s="12"/>
      <c r="C185" s="12"/>
      <c r="D185" s="12"/>
      <c r="E185" s="12"/>
      <c r="F185" s="7"/>
    </row>
    <row r="186" spans="1:6" x14ac:dyDescent="0.25">
      <c r="A186" s="6"/>
      <c r="B186" s="12"/>
      <c r="C186" s="12"/>
      <c r="D186" s="12"/>
      <c r="E186" s="12"/>
      <c r="F186" s="7"/>
    </row>
    <row r="187" spans="1:6" x14ac:dyDescent="0.25">
      <c r="A187" s="6"/>
      <c r="B187" s="12"/>
      <c r="C187" s="12"/>
      <c r="D187" s="12"/>
      <c r="E187" s="12"/>
      <c r="F187" s="7"/>
    </row>
    <row r="188" spans="1:6" x14ac:dyDescent="0.25">
      <c r="A188" s="6"/>
      <c r="B188" s="12"/>
      <c r="C188" s="12"/>
      <c r="D188" s="12"/>
      <c r="E188" s="12"/>
      <c r="F188" s="7"/>
    </row>
    <row r="189" spans="1:6" x14ac:dyDescent="0.25">
      <c r="A189" s="6"/>
      <c r="B189" s="12"/>
      <c r="C189" s="12"/>
      <c r="D189" s="12"/>
      <c r="E189" s="12"/>
      <c r="F189" s="7"/>
    </row>
    <row r="190" spans="1:6" x14ac:dyDescent="0.25">
      <c r="A190" s="6"/>
      <c r="B190" s="12"/>
      <c r="C190" s="12"/>
      <c r="D190" s="12"/>
      <c r="E190" s="12"/>
      <c r="F190" s="7"/>
    </row>
    <row r="191" spans="1:6" x14ac:dyDescent="0.25">
      <c r="A191" s="6"/>
      <c r="B191" s="12"/>
      <c r="C191" s="12"/>
      <c r="D191" s="12"/>
      <c r="E191" s="12"/>
      <c r="F191" s="7"/>
    </row>
    <row r="192" spans="1:6" x14ac:dyDescent="0.25">
      <c r="A192" s="6"/>
      <c r="B192" s="12"/>
      <c r="C192" s="12"/>
      <c r="D192" s="12"/>
      <c r="E192" s="12"/>
      <c r="F192" s="7"/>
    </row>
    <row r="193" spans="1:6" x14ac:dyDescent="0.25">
      <c r="A193" s="6"/>
      <c r="B193" s="12"/>
      <c r="C193" s="12"/>
      <c r="D193" s="12"/>
      <c r="E193" s="12"/>
      <c r="F193" s="7"/>
    </row>
    <row r="194" spans="1:6" x14ac:dyDescent="0.25">
      <c r="A194" s="6"/>
      <c r="B194" s="12"/>
      <c r="C194" s="12"/>
      <c r="D194" s="12"/>
      <c r="E194" s="12"/>
      <c r="F194" s="7"/>
    </row>
    <row r="195" spans="1:6" x14ac:dyDescent="0.25">
      <c r="A195" s="6"/>
      <c r="B195" s="12"/>
      <c r="C195" s="12"/>
      <c r="D195" s="12"/>
      <c r="E195" s="12"/>
      <c r="F195" s="7"/>
    </row>
    <row r="196" spans="1:6" x14ac:dyDescent="0.25">
      <c r="A196" s="6"/>
      <c r="B196" s="12"/>
      <c r="C196" s="12"/>
      <c r="D196" s="12"/>
      <c r="E196" s="12"/>
      <c r="F196" s="7"/>
    </row>
    <row r="197" spans="1:6" x14ac:dyDescent="0.25">
      <c r="A197" s="6"/>
      <c r="B197" s="12"/>
      <c r="C197" s="12"/>
      <c r="D197" s="12"/>
      <c r="E197" s="12"/>
      <c r="F197" s="7"/>
    </row>
    <row r="198" spans="1:6" x14ac:dyDescent="0.25">
      <c r="A198" s="6"/>
      <c r="B198" s="12"/>
      <c r="C198" s="12"/>
      <c r="D198" s="12"/>
      <c r="E198" s="12"/>
      <c r="F198" s="7"/>
    </row>
    <row r="199" spans="1:6" x14ac:dyDescent="0.25">
      <c r="A199" s="6"/>
      <c r="B199" s="12"/>
      <c r="C199" s="12"/>
      <c r="D199" s="12"/>
      <c r="E199" s="12"/>
      <c r="F199" s="7"/>
    </row>
    <row r="200" spans="1:6" x14ac:dyDescent="0.25">
      <c r="A200" s="6"/>
      <c r="B200" s="12"/>
      <c r="C200" s="12"/>
      <c r="D200" s="12"/>
      <c r="E200" s="12"/>
      <c r="F200" s="7"/>
    </row>
    <row r="201" spans="1:6" x14ac:dyDescent="0.25">
      <c r="A201" s="6"/>
      <c r="B201" s="12"/>
      <c r="C201" s="12"/>
      <c r="D201" s="12"/>
      <c r="E201" s="12"/>
      <c r="F201" s="7"/>
    </row>
    <row r="202" spans="1:6" x14ac:dyDescent="0.25">
      <c r="A202" s="6"/>
      <c r="B202" s="12"/>
      <c r="C202" s="12"/>
      <c r="D202" s="12"/>
      <c r="E202" s="12"/>
      <c r="F202" s="7"/>
    </row>
    <row r="203" spans="1:6" x14ac:dyDescent="0.25">
      <c r="A203" s="6"/>
      <c r="B203" s="12"/>
      <c r="C203" s="12"/>
      <c r="D203" s="12"/>
      <c r="E203" s="12"/>
      <c r="F203" s="7"/>
    </row>
    <row r="204" spans="1:6" x14ac:dyDescent="0.25">
      <c r="A204" s="6"/>
      <c r="B204" s="12"/>
      <c r="C204" s="12"/>
      <c r="D204" s="12"/>
      <c r="E204" s="12"/>
      <c r="F204" s="7"/>
    </row>
    <row r="205" spans="1:6" x14ac:dyDescent="0.25">
      <c r="A205" s="6"/>
      <c r="B205" s="12"/>
      <c r="C205" s="12"/>
      <c r="D205" s="12"/>
      <c r="E205" s="12"/>
      <c r="F205" s="7"/>
    </row>
    <row r="206" spans="1:6" x14ac:dyDescent="0.25">
      <c r="A206" s="6"/>
      <c r="B206" s="12"/>
      <c r="C206" s="12"/>
      <c r="D206" s="12"/>
      <c r="E206" s="12"/>
      <c r="F206" s="7"/>
    </row>
    <row r="207" spans="1:6" x14ac:dyDescent="0.25">
      <c r="A207" s="6"/>
      <c r="B207" s="12"/>
      <c r="C207" s="12"/>
      <c r="D207" s="12"/>
      <c r="E207" s="12"/>
      <c r="F207" s="7"/>
    </row>
    <row r="208" spans="1:6" x14ac:dyDescent="0.25">
      <c r="A208" s="6"/>
      <c r="B208" s="12"/>
      <c r="C208" s="12"/>
      <c r="D208" s="12"/>
      <c r="E208" s="12"/>
      <c r="F208" s="7"/>
    </row>
    <row r="209" spans="1:6" x14ac:dyDescent="0.25">
      <c r="A209" s="6"/>
      <c r="B209" s="12"/>
      <c r="C209" s="12"/>
      <c r="D209" s="12"/>
      <c r="E209" s="12"/>
      <c r="F209" s="7"/>
    </row>
    <row r="210" spans="1:6" x14ac:dyDescent="0.25">
      <c r="A210" s="6"/>
      <c r="B210" s="12"/>
      <c r="C210" s="12"/>
      <c r="D210" s="12"/>
      <c r="E210" s="12"/>
      <c r="F210" s="7"/>
    </row>
    <row r="211" spans="1:6" x14ac:dyDescent="0.25">
      <c r="A211" s="6"/>
      <c r="B211" s="12"/>
      <c r="C211" s="12"/>
      <c r="D211" s="12"/>
      <c r="E211" s="12"/>
      <c r="F211" s="7"/>
    </row>
    <row r="212" spans="1:6" x14ac:dyDescent="0.25">
      <c r="A212" s="6"/>
      <c r="B212" s="12"/>
      <c r="C212" s="12"/>
      <c r="D212" s="12"/>
      <c r="E212" s="12"/>
      <c r="F212" s="7"/>
    </row>
    <row r="213" spans="1:6" x14ac:dyDescent="0.25">
      <c r="A213" s="6"/>
      <c r="B213" s="12"/>
      <c r="C213" s="12"/>
      <c r="D213" s="12"/>
      <c r="E213" s="12"/>
      <c r="F213" s="7"/>
    </row>
    <row r="214" spans="1:6" x14ac:dyDescent="0.25">
      <c r="A214" s="6"/>
      <c r="B214" s="12"/>
      <c r="C214" s="12"/>
      <c r="D214" s="12"/>
      <c r="E214" s="12"/>
      <c r="F214" s="7"/>
    </row>
    <row r="215" spans="1:6" x14ac:dyDescent="0.25">
      <c r="A215" s="6"/>
      <c r="B215" s="12"/>
      <c r="C215" s="12"/>
      <c r="D215" s="12"/>
      <c r="E215" s="12"/>
      <c r="F215" s="7"/>
    </row>
    <row r="216" spans="1:6" x14ac:dyDescent="0.25">
      <c r="A216" s="6"/>
      <c r="B216" s="12"/>
      <c r="C216" s="12"/>
      <c r="D216" s="12"/>
      <c r="E216" s="12"/>
      <c r="F216" s="7"/>
    </row>
    <row r="217" spans="1:6" x14ac:dyDescent="0.25">
      <c r="A217" s="6"/>
      <c r="B217" s="12"/>
      <c r="C217" s="12"/>
      <c r="D217" s="12"/>
      <c r="E217" s="12"/>
      <c r="F217" s="7"/>
    </row>
    <row r="218" spans="1:6" x14ac:dyDescent="0.25">
      <c r="A218" s="6"/>
      <c r="B218" s="12"/>
      <c r="C218" s="12"/>
      <c r="D218" s="12"/>
      <c r="E218" s="12"/>
      <c r="F218" s="7"/>
    </row>
    <row r="219" spans="1:6" x14ac:dyDescent="0.25">
      <c r="A219" s="6"/>
      <c r="B219" s="12"/>
      <c r="C219" s="12"/>
      <c r="D219" s="12"/>
      <c r="E219" s="12"/>
      <c r="F219" s="7"/>
    </row>
    <row r="220" spans="1:6" x14ac:dyDescent="0.25">
      <c r="A220" s="6"/>
      <c r="B220" s="12"/>
      <c r="C220" s="12"/>
      <c r="D220" s="12"/>
      <c r="E220" s="12"/>
      <c r="F220" s="7"/>
    </row>
    <row r="221" spans="1:6" x14ac:dyDescent="0.25">
      <c r="A221" s="6"/>
      <c r="B221" s="12"/>
      <c r="C221" s="12"/>
      <c r="D221" s="12"/>
      <c r="E221" s="12"/>
      <c r="F221" s="7"/>
    </row>
    <row r="222" spans="1:6" x14ac:dyDescent="0.25">
      <c r="A222" s="6"/>
      <c r="B222" s="12"/>
      <c r="C222" s="12"/>
      <c r="D222" s="12"/>
      <c r="E222" s="12"/>
      <c r="F222" s="7"/>
    </row>
    <row r="223" spans="1:6" x14ac:dyDescent="0.25">
      <c r="A223" s="6"/>
      <c r="B223" s="12"/>
      <c r="C223" s="12"/>
      <c r="D223" s="12"/>
      <c r="E223" s="12"/>
      <c r="F223" s="7"/>
    </row>
    <row r="224" spans="1:6" x14ac:dyDescent="0.25">
      <c r="A224" s="6"/>
      <c r="B224" s="12"/>
      <c r="C224" s="12"/>
      <c r="D224" s="12"/>
      <c r="E224" s="12"/>
      <c r="F224" s="7"/>
    </row>
    <row r="225" spans="1:6" x14ac:dyDescent="0.25">
      <c r="A225" s="6"/>
      <c r="B225" s="12"/>
      <c r="C225" s="12"/>
      <c r="D225" s="12"/>
      <c r="E225" s="12"/>
      <c r="F225" s="7"/>
    </row>
    <row r="226" spans="1:6" x14ac:dyDescent="0.25">
      <c r="A226" s="6"/>
      <c r="B226" s="12"/>
      <c r="C226" s="12"/>
      <c r="D226" s="12"/>
      <c r="E226" s="12"/>
      <c r="F226" s="7"/>
    </row>
    <row r="227" spans="1:6" x14ac:dyDescent="0.25">
      <c r="A227" s="6"/>
      <c r="B227" s="12"/>
      <c r="C227" s="12"/>
      <c r="D227" s="12"/>
      <c r="E227" s="12"/>
      <c r="F227" s="7"/>
    </row>
    <row r="228" spans="1:6" x14ac:dyDescent="0.25">
      <c r="A228" s="6"/>
      <c r="B228" s="12"/>
      <c r="C228" s="12"/>
      <c r="D228" s="12"/>
      <c r="E228" s="12"/>
      <c r="F228" s="7"/>
    </row>
    <row r="229" spans="1:6" x14ac:dyDescent="0.25">
      <c r="A229" s="6"/>
      <c r="B229" s="12"/>
      <c r="C229" s="12"/>
      <c r="D229" s="12"/>
      <c r="E229" s="12"/>
      <c r="F229" s="7"/>
    </row>
    <row r="230" spans="1:6" x14ac:dyDescent="0.25">
      <c r="A230" s="6"/>
      <c r="B230" s="12"/>
      <c r="C230" s="12"/>
      <c r="D230" s="12"/>
      <c r="E230" s="12"/>
      <c r="F230" s="7"/>
    </row>
    <row r="231" spans="1:6" x14ac:dyDescent="0.25">
      <c r="A231" s="6"/>
      <c r="B231" s="12"/>
      <c r="C231" s="12"/>
      <c r="D231" s="12"/>
      <c r="E231" s="12"/>
      <c r="F231" s="7"/>
    </row>
    <row r="232" spans="1:6" x14ac:dyDescent="0.25">
      <c r="A232" s="6"/>
      <c r="B232" s="12"/>
      <c r="C232" s="12"/>
      <c r="D232" s="12"/>
      <c r="E232" s="12"/>
      <c r="F232" s="7"/>
    </row>
    <row r="233" spans="1:6" x14ac:dyDescent="0.25">
      <c r="A233" s="6"/>
      <c r="B233" s="12"/>
      <c r="C233" s="12"/>
      <c r="D233" s="12"/>
      <c r="E233" s="12"/>
      <c r="F233" s="7"/>
    </row>
    <row r="234" spans="1:6" x14ac:dyDescent="0.25">
      <c r="A234" s="6"/>
      <c r="B234" s="12"/>
      <c r="C234" s="12"/>
      <c r="D234" s="12"/>
      <c r="E234" s="12"/>
      <c r="F234" s="7"/>
    </row>
    <row r="235" spans="1:6" x14ac:dyDescent="0.25">
      <c r="A235" s="6"/>
      <c r="B235" s="12"/>
      <c r="C235" s="12"/>
      <c r="D235" s="12"/>
      <c r="E235" s="12"/>
      <c r="F235" s="7"/>
    </row>
    <row r="236" spans="1:6" x14ac:dyDescent="0.25">
      <c r="A236" s="6"/>
      <c r="B236" s="12"/>
      <c r="C236" s="12"/>
      <c r="D236" s="12"/>
      <c r="E236" s="12"/>
      <c r="F236" s="7"/>
    </row>
    <row r="237" spans="1:6" x14ac:dyDescent="0.25">
      <c r="A237" s="6"/>
      <c r="B237" s="12"/>
      <c r="C237" s="12"/>
      <c r="D237" s="12"/>
      <c r="E237" s="12"/>
      <c r="F237" s="7"/>
    </row>
    <row r="238" spans="1:6" x14ac:dyDescent="0.25">
      <c r="A238" s="6"/>
      <c r="B238" s="12"/>
      <c r="C238" s="12"/>
      <c r="D238" s="12"/>
      <c r="E238" s="12"/>
      <c r="F238" s="7"/>
    </row>
    <row r="239" spans="1:6" x14ac:dyDescent="0.25">
      <c r="A239" s="6"/>
      <c r="B239" s="12"/>
      <c r="C239" s="12"/>
      <c r="D239" s="12"/>
      <c r="E239" s="12"/>
      <c r="F239" s="7"/>
    </row>
    <row r="240" spans="1:6" x14ac:dyDescent="0.25">
      <c r="A240" s="6"/>
      <c r="B240" s="12"/>
      <c r="C240" s="12"/>
      <c r="D240" s="12"/>
      <c r="E240" s="12"/>
      <c r="F240" s="7"/>
    </row>
    <row r="241" spans="1:6" x14ac:dyDescent="0.25">
      <c r="A241" s="6"/>
      <c r="B241" s="12"/>
      <c r="C241" s="12"/>
      <c r="D241" s="12"/>
      <c r="E241" s="12"/>
      <c r="F241" s="7"/>
    </row>
  </sheetData>
  <mergeCells count="10">
    <mergeCell ref="A3:H3"/>
    <mergeCell ref="J7:K7"/>
    <mergeCell ref="A5:A6"/>
    <mergeCell ref="B5:B6"/>
    <mergeCell ref="J5:K5"/>
    <mergeCell ref="J6:K6"/>
    <mergeCell ref="C5:C6"/>
    <mergeCell ref="G5:G6"/>
    <mergeCell ref="H5:H6"/>
    <mergeCell ref="D5:F5"/>
  </mergeCells>
  <pageMargins left="0.78740157480314965" right="0.39370078740157483" top="0.78740157480314965" bottom="0.98425196850393704" header="0.31496062992125984" footer="0.31496062992125984"/>
  <pageSetup paperSize="9" scale="70" firstPageNumber="339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сведения</vt:lpstr>
      <vt:lpstr>сведения!Заголовки_для_печати</vt:lpstr>
      <vt:lpstr>сведения!Область_печати</vt:lpstr>
    </vt:vector>
  </TitlesOfParts>
  <Company>Администрация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Абдуллина С.Ч.</cp:lastModifiedBy>
  <cp:lastPrinted>2024-11-26T11:25:03Z</cp:lastPrinted>
  <dcterms:created xsi:type="dcterms:W3CDTF">2016-10-31T04:35:17Z</dcterms:created>
  <dcterms:modified xsi:type="dcterms:W3CDTF">2024-11-26T11:25:14Z</dcterms:modified>
</cp:coreProperties>
</file>