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AE8DE402-6CE5-463D-8CFA-EBC1CDE2A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definedNames>
    <definedName name="_xlnm.Print_Titles" localSheetId="0">'6'!$7:$9</definedName>
  </definedNames>
  <calcPr calcId="191029" iterate="1"/>
</workbook>
</file>

<file path=xl/calcChain.xml><?xml version="1.0" encoding="utf-8"?>
<calcChain xmlns="http://schemas.openxmlformats.org/spreadsheetml/2006/main">
  <c r="P18" i="1" l="1"/>
  <c r="P12" i="1"/>
  <c r="P13" i="1"/>
  <c r="P14" i="1"/>
  <c r="P15" i="1"/>
  <c r="P16" i="1"/>
  <c r="P17" i="1"/>
  <c r="P11" i="1"/>
  <c r="L18" i="1"/>
  <c r="L12" i="1"/>
  <c r="L13" i="1"/>
  <c r="L14" i="1"/>
  <c r="L15" i="1"/>
  <c r="L16" i="1"/>
  <c r="L17" i="1"/>
  <c r="L11" i="1"/>
  <c r="N17" i="1"/>
  <c r="N16" i="1"/>
  <c r="N15" i="1"/>
  <c r="N14" i="1"/>
  <c r="N13" i="1"/>
  <c r="N12" i="1"/>
  <c r="N11" i="1"/>
  <c r="N18" i="1" s="1"/>
  <c r="M18" i="1"/>
  <c r="J17" i="1"/>
  <c r="J16" i="1"/>
  <c r="J15" i="1"/>
  <c r="J14" i="1"/>
  <c r="J13" i="1"/>
  <c r="J12" i="1"/>
  <c r="J11" i="1"/>
  <c r="K18" i="1"/>
  <c r="H12" i="1"/>
  <c r="H13" i="1"/>
  <c r="H14" i="1"/>
  <c r="H15" i="1"/>
  <c r="H16" i="1"/>
  <c r="H17" i="1"/>
  <c r="H11" i="1"/>
  <c r="F12" i="1"/>
  <c r="F13" i="1"/>
  <c r="F14" i="1"/>
  <c r="F15" i="1"/>
  <c r="F16" i="1"/>
  <c r="F17" i="1"/>
  <c r="F11" i="1"/>
  <c r="E18" i="1"/>
  <c r="G18" i="1"/>
  <c r="O18" i="1"/>
  <c r="J18" i="1" l="1"/>
  <c r="F18" i="1"/>
  <c r="I18" i="1"/>
  <c r="D18" i="1"/>
  <c r="H18" i="1" s="1"/>
  <c r="C18" i="1"/>
</calcChain>
</file>

<file path=xl/sharedStrings.xml><?xml version="1.0" encoding="utf-8"?>
<sst xmlns="http://schemas.openxmlformats.org/spreadsheetml/2006/main" count="36" uniqueCount="30">
  <si>
    <t>(тыс.рублей)</t>
  </si>
  <si>
    <t>Наименование</t>
  </si>
  <si>
    <t>Коды</t>
  </si>
  <si>
    <t>Ведомство</t>
  </si>
  <si>
    <t>утверждено решением думы</t>
  </si>
  <si>
    <t>отчет</t>
  </si>
  <si>
    <t>Дума города Радужный</t>
  </si>
  <si>
    <t>Комитет финансов администрации города Радужный</t>
  </si>
  <si>
    <t>Комитет по управлению муниципальным имуществом администрации города Радужный</t>
  </si>
  <si>
    <t>Счетная палата города Радужный</t>
  </si>
  <si>
    <t>РАСХОДЫ  - ВСЕГО</t>
  </si>
  <si>
    <t>Администрация города Радужный</t>
  </si>
  <si>
    <t>управление образования администрации города Радужный.</t>
  </si>
  <si>
    <t>2024 год</t>
  </si>
  <si>
    <t>Управление культуры спорта и молодежной политики администрации города Радужного</t>
  </si>
  <si>
    <t>2025 год</t>
  </si>
  <si>
    <t>в % к 2024 году</t>
  </si>
  <si>
    <t>2026 год</t>
  </si>
  <si>
    <t>в % к 2025 году</t>
  </si>
  <si>
    <t xml:space="preserve">          Расходы бюджета города Радужный на 2025 год и плановый период 2026 и 2027 годов в разрезе ведомств</t>
  </si>
  <si>
    <t>2027 год</t>
  </si>
  <si>
    <t>в % к 2026 году</t>
  </si>
  <si>
    <t xml:space="preserve">проект внесенный в Думу города </t>
  </si>
  <si>
    <t>уточнение</t>
  </si>
  <si>
    <t>8=7/4</t>
  </si>
  <si>
    <t>12=11/7</t>
  </si>
  <si>
    <t>16=15/11</t>
  </si>
  <si>
    <t xml:space="preserve">Уточненный проект </t>
  </si>
  <si>
    <t>Приложение № 6</t>
  </si>
  <si>
    <t xml:space="preserve">к пояснительной записке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</si>
</sst>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;[Red]\-#,##0.00;0.00"/>
    <numFmt numFmtId="167" formatCode="000"/>
    <numFmt numFmtId="168" formatCode="#,##0.00_ ;[Red]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 applyProtection="1">
      <protection hidden="1"/>
    </xf>
    <xf numFmtId="0" fontId="2" fillId="0" borderId="0" xfId="1"/>
    <xf numFmtId="0" fontId="5" fillId="0" borderId="0" xfId="1" applyFont="1" applyProtection="1">
      <protection hidden="1"/>
    </xf>
    <xf numFmtId="0" fontId="2" fillId="0" borderId="0" xfId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3" fillId="0" borderId="0" xfId="2" applyFont="1" applyProtection="1">
      <protection hidden="1"/>
    </xf>
    <xf numFmtId="0" fontId="3" fillId="0" borderId="0" xfId="1" applyFont="1" applyAlignment="1">
      <alignment horizontal="center"/>
    </xf>
    <xf numFmtId="168" fontId="2" fillId="0" borderId="0" xfId="1" applyNumberFormat="1"/>
    <xf numFmtId="0" fontId="11" fillId="0" borderId="0" xfId="1" applyFont="1"/>
    <xf numFmtId="0" fontId="10" fillId="0" borderId="0" xfId="1" applyFont="1" applyAlignment="1" applyProtection="1">
      <alignment horizontal="right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/>
      <protection hidden="1"/>
    </xf>
    <xf numFmtId="167" fontId="4" fillId="2" borderId="13" xfId="1" applyNumberFormat="1" applyFont="1" applyFill="1" applyBorder="1" applyAlignment="1" applyProtection="1">
      <alignment vertical="center" wrapText="1"/>
      <protection hidden="1"/>
    </xf>
    <xf numFmtId="167" fontId="4" fillId="2" borderId="4" xfId="1" applyNumberFormat="1" applyFont="1" applyFill="1" applyBorder="1" applyAlignment="1" applyProtection="1">
      <alignment vertical="center" wrapText="1"/>
      <protection hidden="1"/>
    </xf>
    <xf numFmtId="167" fontId="4" fillId="2" borderId="14" xfId="1" applyNumberFormat="1" applyFont="1" applyFill="1" applyBorder="1" applyAlignment="1" applyProtection="1">
      <alignment vertical="center" wrapText="1"/>
      <protection hidden="1"/>
    </xf>
    <xf numFmtId="0" fontId="10" fillId="0" borderId="7" xfId="1" applyFont="1" applyBorder="1" applyAlignment="1" applyProtection="1">
      <alignment horizontal="left"/>
      <protection hidden="1"/>
    </xf>
    <xf numFmtId="0" fontId="4" fillId="0" borderId="17" xfId="1" applyFont="1" applyBorder="1" applyAlignment="1" applyProtection="1">
      <alignment horizontal="centerContinuous"/>
      <protection hidden="1"/>
    </xf>
    <xf numFmtId="167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167" fontId="4" fillId="2" borderId="1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 applyProtection="1">
      <protection hidden="1"/>
    </xf>
    <xf numFmtId="4" fontId="4" fillId="0" borderId="6" xfId="1" applyNumberFormat="1" applyFont="1" applyBorder="1" applyAlignment="1" applyProtection="1">
      <alignment horizontal="center" vertical="center" wrapText="1"/>
      <protection hidden="1"/>
    </xf>
    <xf numFmtId="4" fontId="4" fillId="0" borderId="16" xfId="1" applyNumberFormat="1" applyFont="1" applyBorder="1" applyAlignment="1" applyProtection="1">
      <alignment horizontal="center" vertical="center" wrapText="1"/>
      <protection hidden="1"/>
    </xf>
    <xf numFmtId="4" fontId="4" fillId="0" borderId="18" xfId="1" applyNumberFormat="1" applyFont="1" applyBorder="1" applyAlignment="1" applyProtection="1">
      <alignment horizontal="center" vertical="center" wrapText="1"/>
      <protection hidden="1"/>
    </xf>
    <xf numFmtId="4" fontId="10" fillId="0" borderId="1" xfId="1" applyNumberFormat="1" applyFont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4" fontId="4" fillId="0" borderId="4" xfId="1" applyNumberFormat="1" applyFont="1" applyBorder="1" applyAlignment="1" applyProtection="1">
      <alignment horizontal="center" vertical="center" wrapText="1"/>
      <protection hidden="1"/>
    </xf>
    <xf numFmtId="4" fontId="10" fillId="0" borderId="7" xfId="1" applyNumberFormat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4" fillId="0" borderId="7" xfId="1" applyFont="1" applyBorder="1" applyAlignment="1" applyProtection="1">
      <alignment horizontal="center"/>
      <protection hidden="1"/>
    </xf>
    <xf numFmtId="4" fontId="10" fillId="0" borderId="9" xfId="1" applyNumberFormat="1" applyFont="1" applyBorder="1" applyAlignment="1" applyProtection="1">
      <alignment horizontal="center" vertical="center"/>
      <protection hidden="1"/>
    </xf>
    <xf numFmtId="0" fontId="10" fillId="0" borderId="15" xfId="1" applyFont="1" applyBorder="1" applyAlignment="1" applyProtection="1">
      <alignment horizontal="center" vertical="center" wrapText="1"/>
      <protection hidden="1"/>
    </xf>
    <xf numFmtId="0" fontId="4" fillId="0" borderId="20" xfId="1" applyFont="1" applyBorder="1" applyAlignment="1" applyProtection="1">
      <alignment horizontal="center"/>
      <protection hidden="1"/>
    </xf>
    <xf numFmtId="4" fontId="4" fillId="0" borderId="21" xfId="1" applyNumberFormat="1" applyFont="1" applyBorder="1" applyAlignment="1" applyProtection="1">
      <alignment horizontal="center" vertical="center" wrapText="1"/>
      <protection hidden="1"/>
    </xf>
    <xf numFmtId="4" fontId="4" fillId="0" borderId="23" xfId="1" applyNumberFormat="1" applyFont="1" applyBorder="1" applyAlignment="1" applyProtection="1">
      <alignment horizontal="center" vertical="center" wrapText="1"/>
      <protection hidden="1"/>
    </xf>
    <xf numFmtId="0" fontId="10" fillId="0" borderId="12" xfId="1" applyFont="1" applyBorder="1" applyAlignment="1" applyProtection="1">
      <alignment horizontal="center" vertical="center" wrapText="1"/>
      <protection hidden="1"/>
    </xf>
    <xf numFmtId="0" fontId="4" fillId="0" borderId="25" xfId="1" applyFont="1" applyBorder="1" applyAlignment="1" applyProtection="1">
      <alignment horizontal="center"/>
      <protection hidden="1"/>
    </xf>
    <xf numFmtId="0" fontId="4" fillId="0" borderId="26" xfId="1" applyFont="1" applyBorder="1" applyAlignment="1" applyProtection="1">
      <alignment horizontal="center"/>
      <protection hidden="1"/>
    </xf>
    <xf numFmtId="0" fontId="4" fillId="0" borderId="19" xfId="1" applyFont="1" applyBorder="1" applyAlignment="1" applyProtection="1">
      <alignment horizontal="centerContinuous"/>
      <protection hidden="1"/>
    </xf>
    <xf numFmtId="0" fontId="4" fillId="0" borderId="2" xfId="1" applyFont="1" applyBorder="1" applyAlignment="1" applyProtection="1">
      <alignment horizontal="center"/>
      <protection hidden="1"/>
    </xf>
    <xf numFmtId="166" fontId="4" fillId="0" borderId="27" xfId="1" applyNumberFormat="1" applyFont="1" applyBorder="1" applyAlignment="1" applyProtection="1">
      <alignment horizontal="center"/>
      <protection hidden="1"/>
    </xf>
    <xf numFmtId="166" fontId="4" fillId="0" borderId="7" xfId="1" applyNumberFormat="1" applyFont="1" applyBorder="1" applyAlignment="1" applyProtection="1">
      <alignment horizontal="center"/>
      <protection hidden="1"/>
    </xf>
    <xf numFmtId="166" fontId="4" fillId="0" borderId="2" xfId="1" applyNumberFormat="1" applyFont="1" applyBorder="1" applyAlignment="1" applyProtection="1">
      <alignment horizontal="center"/>
      <protection hidden="1"/>
    </xf>
    <xf numFmtId="4" fontId="4" fillId="0" borderId="30" xfId="1" applyNumberFormat="1" applyFont="1" applyBorder="1" applyAlignment="1" applyProtection="1">
      <alignment horizontal="center" vertical="center" wrapText="1"/>
      <protection hidden="1"/>
    </xf>
    <xf numFmtId="4" fontId="4" fillId="0" borderId="5" xfId="1" applyNumberFormat="1" applyFont="1" applyBorder="1" applyAlignment="1" applyProtection="1">
      <alignment horizontal="center" vertical="center" wrapText="1"/>
      <protection hidden="1"/>
    </xf>
    <xf numFmtId="166" fontId="4" fillId="0" borderId="8" xfId="1" applyNumberFormat="1" applyFont="1" applyBorder="1" applyAlignment="1" applyProtection="1">
      <alignment horizontal="center"/>
      <protection hidden="1"/>
    </xf>
    <xf numFmtId="4" fontId="10" fillId="0" borderId="25" xfId="1" applyNumberFormat="1" applyFont="1" applyBorder="1" applyAlignment="1" applyProtection="1">
      <alignment horizontal="center" vertical="center"/>
      <protection hidden="1"/>
    </xf>
    <xf numFmtId="4" fontId="4" fillId="0" borderId="31" xfId="1" applyNumberFormat="1" applyFont="1" applyBorder="1" applyAlignment="1" applyProtection="1">
      <alignment horizontal="center" vertical="center" wrapText="1"/>
      <protection hidden="1"/>
    </xf>
    <xf numFmtId="4" fontId="4" fillId="0" borderId="32" xfId="1" applyNumberFormat="1" applyFont="1" applyBorder="1" applyAlignment="1" applyProtection="1">
      <alignment horizontal="center" vertical="center"/>
      <protection hidden="1"/>
    </xf>
    <xf numFmtId="4" fontId="4" fillId="0" borderId="28" xfId="1" applyNumberFormat="1" applyFont="1" applyBorder="1" applyAlignment="1" applyProtection="1">
      <alignment horizontal="center" vertical="center"/>
      <protection hidden="1"/>
    </xf>
    <xf numFmtId="4" fontId="4" fillId="0" borderId="29" xfId="1" applyNumberFormat="1" applyFont="1" applyBorder="1" applyAlignment="1" applyProtection="1">
      <alignment horizontal="center" vertical="center"/>
      <protection hidden="1"/>
    </xf>
    <xf numFmtId="166" fontId="10" fillId="0" borderId="33" xfId="1" applyNumberFormat="1" applyFont="1" applyBorder="1" applyAlignment="1" applyProtection="1">
      <alignment horizontal="center" vertical="center" wrapText="1"/>
      <protection hidden="1"/>
    </xf>
    <xf numFmtId="166" fontId="4" fillId="0" borderId="6" xfId="1" applyNumberFormat="1" applyFont="1" applyBorder="1" applyAlignment="1" applyProtection="1">
      <alignment horizontal="center" vertical="center" wrapText="1"/>
      <protection hidden="1"/>
    </xf>
    <xf numFmtId="166" fontId="4" fillId="0" borderId="16" xfId="1" applyNumberFormat="1" applyFont="1" applyBorder="1" applyAlignment="1" applyProtection="1">
      <alignment horizontal="center" vertical="center" wrapText="1"/>
      <protection hidden="1"/>
    </xf>
    <xf numFmtId="166" fontId="4" fillId="0" borderId="30" xfId="1" applyNumberFormat="1" applyFont="1" applyBorder="1" applyAlignment="1" applyProtection="1">
      <alignment horizontal="center" vertical="center" wrapText="1"/>
      <protection hidden="1"/>
    </xf>
    <xf numFmtId="4" fontId="4" fillId="0" borderId="21" xfId="1" applyNumberFormat="1" applyFont="1" applyBorder="1" applyAlignment="1" applyProtection="1">
      <alignment horizontal="center" vertical="center"/>
      <protection hidden="1"/>
    </xf>
    <xf numFmtId="4" fontId="4" fillId="0" borderId="23" xfId="1" applyNumberFormat="1" applyFont="1" applyBorder="1" applyAlignment="1" applyProtection="1">
      <alignment horizontal="center" vertical="center"/>
      <protection hidden="1"/>
    </xf>
    <xf numFmtId="4" fontId="4" fillId="0" borderId="22" xfId="1" applyNumberFormat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166" fontId="4" fillId="0" borderId="6" xfId="1" applyNumberFormat="1" applyFont="1" applyBorder="1" applyAlignment="1" applyProtection="1">
      <alignment horizontal="center" vertical="center"/>
      <protection hidden="1"/>
    </xf>
    <xf numFmtId="166" fontId="4" fillId="0" borderId="16" xfId="1" applyNumberFormat="1" applyFont="1" applyBorder="1" applyAlignment="1" applyProtection="1">
      <alignment horizontal="center" vertical="center"/>
      <protection hidden="1"/>
    </xf>
    <xf numFmtId="166" fontId="4" fillId="0" borderId="28" xfId="1" applyNumberFormat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/>
      <protection hidden="1"/>
    </xf>
    <xf numFmtId="166" fontId="10" fillId="0" borderId="3" xfId="1" applyNumberFormat="1" applyFont="1" applyBorder="1" applyAlignment="1" applyProtection="1">
      <alignment horizontal="center" vertical="center"/>
      <protection hidden="1"/>
    </xf>
    <xf numFmtId="166" fontId="4" fillId="0" borderId="30" xfId="1" applyNumberFormat="1" applyFont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166" fontId="4" fillId="0" borderId="4" xfId="1" applyNumberFormat="1" applyFont="1" applyBorder="1" applyAlignment="1" applyProtection="1">
      <alignment horizontal="center" vertical="center"/>
      <protection hidden="1"/>
    </xf>
    <xf numFmtId="4" fontId="4" fillId="0" borderId="5" xfId="1" applyNumberFormat="1" applyFont="1" applyBorder="1" applyAlignment="1" applyProtection="1">
      <alignment horizontal="center" vertical="center"/>
      <protection hidden="1"/>
    </xf>
    <xf numFmtId="166" fontId="10" fillId="0" borderId="3" xfId="1" applyNumberFormat="1" applyFont="1" applyBorder="1" applyAlignment="1" applyProtection="1">
      <alignment horizontal="center" vertical="center" wrapText="1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20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horizontal="center" vertical="center"/>
      <protection hidden="1"/>
    </xf>
    <xf numFmtId="0" fontId="3" fillId="0" borderId="0" xfId="1" applyFont="1" applyAlignment="1">
      <alignment horizontal="right"/>
    </xf>
    <xf numFmtId="0" fontId="8" fillId="0" borderId="0" xfId="1" applyFont="1" applyAlignment="1" applyProtection="1">
      <alignment horizontal="center" vertical="center"/>
      <protection hidden="1"/>
    </xf>
    <xf numFmtId="0" fontId="10" fillId="0" borderId="13" xfId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24" xfId="1" applyFont="1" applyBorder="1" applyAlignment="1" applyProtection="1">
      <alignment horizontal="center" vertical="center"/>
      <protection hidden="1"/>
    </xf>
    <xf numFmtId="0" fontId="10" fillId="0" borderId="9" xfId="1" applyFont="1" applyBorder="1" applyAlignment="1" applyProtection="1">
      <alignment horizontal="center" vertical="center"/>
      <protection hidden="1"/>
    </xf>
    <xf numFmtId="0" fontId="10" fillId="0" borderId="10" xfId="1" applyFont="1" applyBorder="1" applyAlignment="1" applyProtection="1">
      <alignment horizontal="center" vertical="center"/>
      <protection hidden="1"/>
    </xf>
  </cellXfs>
  <cellStyles count="75">
    <cellStyle name="Обычный" xfId="0" builtinId="0"/>
    <cellStyle name="Обычный 2" xfId="2" xr:uid="{00000000-0005-0000-0000-000001000000}"/>
    <cellStyle name="Обычный 2 10" xfId="3" xr:uid="{00000000-0005-0000-0000-000002000000}"/>
    <cellStyle name="Обычный 2 10 2" xfId="4" xr:uid="{00000000-0005-0000-0000-000003000000}"/>
    <cellStyle name="Обычный 2 11" xfId="5" xr:uid="{00000000-0005-0000-0000-000004000000}"/>
    <cellStyle name="Обычный 2 12" xfId="6" xr:uid="{00000000-0005-0000-0000-000005000000}"/>
    <cellStyle name="Обычный 2 13" xfId="7" xr:uid="{00000000-0005-0000-0000-000006000000}"/>
    <cellStyle name="Обычный 2 14" xfId="8" xr:uid="{00000000-0005-0000-0000-000007000000}"/>
    <cellStyle name="Обычный 2 14 2" xfId="9" xr:uid="{00000000-0005-0000-0000-000008000000}"/>
    <cellStyle name="Обычный 2 15" xfId="10" xr:uid="{00000000-0005-0000-0000-000009000000}"/>
    <cellStyle name="Обычный 2 15 2" xfId="11" xr:uid="{00000000-0005-0000-0000-00000A000000}"/>
    <cellStyle name="Обычный 2 16" xfId="12" xr:uid="{00000000-0005-0000-0000-00000B000000}"/>
    <cellStyle name="Обычный 2 17" xfId="13" xr:uid="{00000000-0005-0000-0000-00000C000000}"/>
    <cellStyle name="Обычный 2 18" xfId="14" xr:uid="{00000000-0005-0000-0000-00000D000000}"/>
    <cellStyle name="Обычный 2 18 2" xfId="15" xr:uid="{00000000-0005-0000-0000-00000E000000}"/>
    <cellStyle name="Обычный 2 18 2 2" xfId="16" xr:uid="{00000000-0005-0000-0000-00000F000000}"/>
    <cellStyle name="Обычный 2 18 3" xfId="17" xr:uid="{00000000-0005-0000-0000-000010000000}"/>
    <cellStyle name="Обычный 2 19" xfId="18" xr:uid="{00000000-0005-0000-0000-000011000000}"/>
    <cellStyle name="Обычный 2 19 2" xfId="1" xr:uid="{00000000-0005-0000-0000-000012000000}"/>
    <cellStyle name="Обычный 2 2" xfId="19" xr:uid="{00000000-0005-0000-0000-000013000000}"/>
    <cellStyle name="Обычный 2 2 2" xfId="20" xr:uid="{00000000-0005-0000-0000-000014000000}"/>
    <cellStyle name="Обычный 2 2 3" xfId="21" xr:uid="{00000000-0005-0000-0000-000015000000}"/>
    <cellStyle name="Обычный 2 2 4" xfId="22" xr:uid="{00000000-0005-0000-0000-000016000000}"/>
    <cellStyle name="Обычный 2 20" xfId="23" xr:uid="{00000000-0005-0000-0000-000017000000}"/>
    <cellStyle name="Обычный 2 20 2" xfId="24" xr:uid="{00000000-0005-0000-0000-000018000000}"/>
    <cellStyle name="Обычный 2 20 2 2" xfId="25" xr:uid="{00000000-0005-0000-0000-000019000000}"/>
    <cellStyle name="Обычный 2 20 2 3" xfId="26" xr:uid="{00000000-0005-0000-0000-00001A000000}"/>
    <cellStyle name="Обычный 2 21" xfId="27" xr:uid="{00000000-0005-0000-0000-00001B000000}"/>
    <cellStyle name="Обычный 2 21 2" xfId="28" xr:uid="{00000000-0005-0000-0000-00001C000000}"/>
    <cellStyle name="Обычный 2 22" xfId="29" xr:uid="{00000000-0005-0000-0000-00001D000000}"/>
    <cellStyle name="Обычный 2 22 2" xfId="30" xr:uid="{00000000-0005-0000-0000-00001E000000}"/>
    <cellStyle name="Обычный 2 23" xfId="31" xr:uid="{00000000-0005-0000-0000-00001F000000}"/>
    <cellStyle name="Обычный 2 23 2" xfId="32" xr:uid="{00000000-0005-0000-0000-000020000000}"/>
    <cellStyle name="Обычный 2 23 2 2" xfId="33" xr:uid="{00000000-0005-0000-0000-000021000000}"/>
    <cellStyle name="Обычный 2 24" xfId="34" xr:uid="{00000000-0005-0000-0000-000022000000}"/>
    <cellStyle name="Обычный 2 25" xfId="35" xr:uid="{00000000-0005-0000-0000-000023000000}"/>
    <cellStyle name="Обычный 2 26" xfId="36" xr:uid="{00000000-0005-0000-0000-000024000000}"/>
    <cellStyle name="Обычный 2 27" xfId="37" xr:uid="{00000000-0005-0000-0000-000025000000}"/>
    <cellStyle name="Обычный 2 28" xfId="38" xr:uid="{00000000-0005-0000-0000-000026000000}"/>
    <cellStyle name="Обычный 2 29" xfId="39" xr:uid="{00000000-0005-0000-0000-000027000000}"/>
    <cellStyle name="Обычный 2 3" xfId="40" xr:uid="{00000000-0005-0000-0000-000028000000}"/>
    <cellStyle name="Обычный 2 3 2" xfId="41" xr:uid="{00000000-0005-0000-0000-000029000000}"/>
    <cellStyle name="Обычный 2 3 2 2" xfId="42" xr:uid="{00000000-0005-0000-0000-00002A000000}"/>
    <cellStyle name="Обычный 2 30" xfId="43" xr:uid="{00000000-0005-0000-0000-00002B000000}"/>
    <cellStyle name="Обычный 2 31" xfId="44" xr:uid="{00000000-0005-0000-0000-00002C000000}"/>
    <cellStyle name="Обычный 2 31 2" xfId="45" xr:uid="{00000000-0005-0000-0000-00002D000000}"/>
    <cellStyle name="Обычный 2 32" xfId="46" xr:uid="{00000000-0005-0000-0000-00002E000000}"/>
    <cellStyle name="Обычный 2 33" xfId="47" xr:uid="{00000000-0005-0000-0000-00002F000000}"/>
    <cellStyle name="Обычный 2 4" xfId="48" xr:uid="{00000000-0005-0000-0000-000030000000}"/>
    <cellStyle name="Обычный 2 4 2" xfId="49" xr:uid="{00000000-0005-0000-0000-000031000000}"/>
    <cellStyle name="Обычный 2 5" xfId="50" xr:uid="{00000000-0005-0000-0000-000032000000}"/>
    <cellStyle name="Обычный 2 5 2" xfId="51" xr:uid="{00000000-0005-0000-0000-000033000000}"/>
    <cellStyle name="Обычный 2 5 3" xfId="52" xr:uid="{00000000-0005-0000-0000-000034000000}"/>
    <cellStyle name="Обычный 2 6" xfId="53" xr:uid="{00000000-0005-0000-0000-000035000000}"/>
    <cellStyle name="Обычный 2 6 2" xfId="54" xr:uid="{00000000-0005-0000-0000-000036000000}"/>
    <cellStyle name="Обычный 2 6 3" xfId="55" xr:uid="{00000000-0005-0000-0000-000037000000}"/>
    <cellStyle name="Обычный 2 7" xfId="56" xr:uid="{00000000-0005-0000-0000-000038000000}"/>
    <cellStyle name="Обычный 2 7 2" xfId="57" xr:uid="{00000000-0005-0000-0000-000039000000}"/>
    <cellStyle name="Обычный 2 7 3" xfId="58" xr:uid="{00000000-0005-0000-0000-00003A000000}"/>
    <cellStyle name="Обычный 2 8" xfId="59" xr:uid="{00000000-0005-0000-0000-00003B000000}"/>
    <cellStyle name="Обычный 2 9" xfId="60" xr:uid="{00000000-0005-0000-0000-00003C000000}"/>
    <cellStyle name="Обычный 3" xfId="61" xr:uid="{00000000-0005-0000-0000-00003D000000}"/>
    <cellStyle name="Обычный 3 2" xfId="62" xr:uid="{00000000-0005-0000-0000-00003E000000}"/>
    <cellStyle name="Обычный 3 2 2" xfId="63" xr:uid="{00000000-0005-0000-0000-00003F000000}"/>
    <cellStyle name="Обычный 3 2 3" xfId="64" xr:uid="{00000000-0005-0000-0000-000040000000}"/>
    <cellStyle name="Обычный 3 2 4" xfId="65" xr:uid="{00000000-0005-0000-0000-000041000000}"/>
    <cellStyle name="Обычный 3 2 5" xfId="66" xr:uid="{00000000-0005-0000-0000-000042000000}"/>
    <cellStyle name="Обычный 3 3" xfId="67" xr:uid="{00000000-0005-0000-0000-000043000000}"/>
    <cellStyle name="Обычный 3 4" xfId="68" xr:uid="{00000000-0005-0000-0000-000044000000}"/>
    <cellStyle name="Обычный 3 5" xfId="69" xr:uid="{00000000-0005-0000-0000-000045000000}"/>
    <cellStyle name="Обычный 4" xfId="70" xr:uid="{00000000-0005-0000-0000-000046000000}"/>
    <cellStyle name="Обычный 6" xfId="71" xr:uid="{00000000-0005-0000-0000-000047000000}"/>
    <cellStyle name="Тысячи [0]_Лист1" xfId="72" xr:uid="{00000000-0005-0000-0000-000048000000}"/>
    <cellStyle name="Тысячи_Лист1" xfId="73" xr:uid="{00000000-0005-0000-0000-000049000000}"/>
    <cellStyle name="Финансовый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P20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9.140625" defaultRowHeight="12.75" x14ac:dyDescent="0.2"/>
  <cols>
    <col min="1" max="1" width="45.28515625" style="2" customWidth="1"/>
    <col min="2" max="2" width="12" style="2" customWidth="1"/>
    <col min="3" max="3" width="16.42578125" style="2" customWidth="1"/>
    <col min="4" max="4" width="15.7109375" style="2" customWidth="1"/>
    <col min="5" max="7" width="14.85546875" style="2" customWidth="1"/>
    <col min="8" max="8" width="12.85546875" style="2" customWidth="1"/>
    <col min="9" max="11" width="14.85546875" style="2" customWidth="1"/>
    <col min="12" max="14" width="14.140625" style="2" customWidth="1"/>
    <col min="15" max="15" width="14.28515625" style="2" customWidth="1"/>
    <col min="16" max="16" width="13.28515625" style="2" customWidth="1"/>
    <col min="17" max="16384" width="9.140625" style="2"/>
  </cols>
  <sheetData>
    <row r="1" spans="1:16" ht="15.75" x14ac:dyDescent="0.25">
      <c r="A1" s="1"/>
      <c r="B1" s="1"/>
      <c r="C1" s="1"/>
      <c r="D1" s="1"/>
      <c r="E1" s="1"/>
      <c r="F1" s="1"/>
      <c r="G1" s="1"/>
      <c r="H1" s="6"/>
      <c r="L1" s="1"/>
      <c r="M1" s="1"/>
      <c r="N1" s="1"/>
      <c r="O1" s="75" t="s">
        <v>28</v>
      </c>
      <c r="P1" s="75"/>
    </row>
    <row r="2" spans="1:16" ht="15.75" x14ac:dyDescent="0.25">
      <c r="A2" s="1"/>
      <c r="B2" s="1"/>
      <c r="C2" s="1"/>
      <c r="D2" s="1"/>
      <c r="E2" s="1"/>
      <c r="F2" s="1"/>
      <c r="G2" s="1"/>
      <c r="H2" s="6"/>
      <c r="L2" s="75" t="s">
        <v>29</v>
      </c>
      <c r="M2" s="75"/>
      <c r="N2" s="75"/>
      <c r="O2" s="75"/>
      <c r="P2" s="75"/>
    </row>
    <row r="3" spans="1:16" ht="15.75" x14ac:dyDescent="0.25">
      <c r="A3" s="1"/>
      <c r="B3" s="1"/>
      <c r="C3" s="1"/>
      <c r="D3" s="1"/>
      <c r="E3" s="1"/>
      <c r="F3" s="1"/>
      <c r="G3" s="1"/>
      <c r="H3" s="6"/>
      <c r="L3" s="7"/>
      <c r="M3" s="7"/>
      <c r="N3" s="7"/>
      <c r="O3" s="7"/>
      <c r="P3" s="7"/>
    </row>
    <row r="4" spans="1:16" ht="15.75" x14ac:dyDescent="0.25">
      <c r="A4" s="1"/>
      <c r="B4" s="1"/>
      <c r="C4" s="1"/>
      <c r="D4" s="1"/>
      <c r="E4" s="1"/>
      <c r="F4" s="1"/>
      <c r="G4" s="1"/>
      <c r="H4" s="6"/>
      <c r="L4" s="7"/>
      <c r="M4" s="7"/>
      <c r="N4" s="7"/>
      <c r="O4" s="7"/>
      <c r="P4" s="7"/>
    </row>
    <row r="5" spans="1:16" ht="41.25" customHeight="1" x14ac:dyDescent="0.2">
      <c r="A5" s="76" t="s">
        <v>19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 thickBot="1" x14ac:dyDescent="0.3">
      <c r="A6" s="3"/>
      <c r="B6" s="4"/>
      <c r="C6" s="4"/>
      <c r="D6" s="4"/>
      <c r="E6" s="4"/>
      <c r="F6" s="4"/>
      <c r="G6" s="4"/>
      <c r="H6" s="4"/>
      <c r="L6" s="5"/>
      <c r="M6" s="5"/>
      <c r="N6" s="5"/>
      <c r="P6" s="10" t="s">
        <v>0</v>
      </c>
    </row>
    <row r="7" spans="1:16" ht="20.25" customHeight="1" thickBot="1" x14ac:dyDescent="0.25">
      <c r="A7" s="77" t="s">
        <v>1</v>
      </c>
      <c r="B7" s="11" t="s">
        <v>2</v>
      </c>
      <c r="C7" s="11">
        <v>2023</v>
      </c>
      <c r="D7" s="11" t="s">
        <v>13</v>
      </c>
      <c r="E7" s="79" t="s">
        <v>15</v>
      </c>
      <c r="F7" s="80"/>
      <c r="G7" s="80"/>
      <c r="H7" s="74"/>
      <c r="I7" s="81" t="s">
        <v>17</v>
      </c>
      <c r="J7" s="80"/>
      <c r="K7" s="80"/>
      <c r="L7" s="82"/>
      <c r="M7" s="72" t="s">
        <v>20</v>
      </c>
      <c r="N7" s="73"/>
      <c r="O7" s="73"/>
      <c r="P7" s="74"/>
    </row>
    <row r="8" spans="1:16" ht="58.5" customHeight="1" thickBot="1" x14ac:dyDescent="0.25">
      <c r="A8" s="78"/>
      <c r="B8" s="33" t="s">
        <v>3</v>
      </c>
      <c r="C8" s="33" t="s">
        <v>5</v>
      </c>
      <c r="D8" s="37" t="s">
        <v>4</v>
      </c>
      <c r="E8" s="37" t="s">
        <v>22</v>
      </c>
      <c r="F8" s="37" t="s">
        <v>23</v>
      </c>
      <c r="G8" s="37" t="s">
        <v>27</v>
      </c>
      <c r="H8" s="37" t="s">
        <v>16</v>
      </c>
      <c r="I8" s="37" t="s">
        <v>22</v>
      </c>
      <c r="J8" s="37" t="s">
        <v>23</v>
      </c>
      <c r="K8" s="37" t="s">
        <v>27</v>
      </c>
      <c r="L8" s="37" t="s">
        <v>18</v>
      </c>
      <c r="M8" s="37" t="s">
        <v>22</v>
      </c>
      <c r="N8" s="37" t="s">
        <v>23</v>
      </c>
      <c r="O8" s="37" t="s">
        <v>27</v>
      </c>
      <c r="P8" s="60" t="s">
        <v>21</v>
      </c>
    </row>
    <row r="9" spans="1:16" ht="15.75" thickBot="1" x14ac:dyDescent="0.3">
      <c r="A9" s="12">
        <v>1</v>
      </c>
      <c r="B9" s="30">
        <v>2</v>
      </c>
      <c r="C9" s="30">
        <v>3</v>
      </c>
      <c r="D9" s="31">
        <v>4</v>
      </c>
      <c r="E9" s="31">
        <v>5</v>
      </c>
      <c r="F9" s="30">
        <v>6</v>
      </c>
      <c r="G9" s="41">
        <v>7</v>
      </c>
      <c r="H9" s="41" t="s">
        <v>24</v>
      </c>
      <c r="I9" s="31">
        <v>9</v>
      </c>
      <c r="J9" s="30">
        <v>10</v>
      </c>
      <c r="K9" s="30">
        <v>11</v>
      </c>
      <c r="L9" s="41" t="s">
        <v>25</v>
      </c>
      <c r="M9" s="30">
        <v>13</v>
      </c>
      <c r="N9" s="34">
        <v>14</v>
      </c>
      <c r="O9" s="30">
        <v>15</v>
      </c>
      <c r="P9" s="41" t="s">
        <v>26</v>
      </c>
    </row>
    <row r="10" spans="1:16" ht="15.75" thickBot="1" x14ac:dyDescent="0.3">
      <c r="A10" s="13"/>
      <c r="B10" s="18"/>
      <c r="C10" s="18"/>
      <c r="D10" s="40"/>
      <c r="E10" s="43"/>
      <c r="F10" s="47"/>
      <c r="G10" s="44"/>
      <c r="H10" s="42"/>
      <c r="I10" s="38"/>
      <c r="J10" s="30"/>
      <c r="K10" s="39"/>
      <c r="L10" s="64"/>
      <c r="M10" s="30"/>
      <c r="N10" s="39"/>
      <c r="O10" s="30"/>
      <c r="P10" s="42"/>
    </row>
    <row r="11" spans="1:16" ht="23.25" customHeight="1" x14ac:dyDescent="0.2">
      <c r="A11" s="14" t="s">
        <v>6</v>
      </c>
      <c r="B11" s="19">
        <v>11</v>
      </c>
      <c r="C11" s="23">
        <v>19697.240000000002</v>
      </c>
      <c r="D11" s="23">
        <v>20199</v>
      </c>
      <c r="E11" s="27">
        <v>21215</v>
      </c>
      <c r="F11" s="23">
        <f>G11-E11</f>
        <v>0</v>
      </c>
      <c r="G11" s="35">
        <v>21215</v>
      </c>
      <c r="H11" s="54">
        <f>G11/D11*100</f>
        <v>105.02995197782067</v>
      </c>
      <c r="I11" s="50">
        <v>21012</v>
      </c>
      <c r="J11" s="23">
        <f>K11-I11</f>
        <v>0</v>
      </c>
      <c r="K11" s="57">
        <v>21012</v>
      </c>
      <c r="L11" s="61">
        <f>K11/G11*100</f>
        <v>99.043129860947445</v>
      </c>
      <c r="M11" s="50">
        <v>21012</v>
      </c>
      <c r="N11" s="23">
        <f>O11-M11</f>
        <v>0</v>
      </c>
      <c r="O11" s="67">
        <v>21012</v>
      </c>
      <c r="P11" s="54">
        <f>O11/K11*100</f>
        <v>100</v>
      </c>
    </row>
    <row r="12" spans="1:16" ht="22.5" customHeight="1" x14ac:dyDescent="0.2">
      <c r="A12" s="15" t="s">
        <v>11</v>
      </c>
      <c r="B12" s="20">
        <v>40</v>
      </c>
      <c r="C12" s="24">
        <v>933453.96</v>
      </c>
      <c r="D12" s="24">
        <v>1047081.5</v>
      </c>
      <c r="E12" s="28">
        <v>1523865.1</v>
      </c>
      <c r="F12" s="24">
        <f t="shared" ref="F12:F17" si="0">G12-E12</f>
        <v>-4638.9000000001397</v>
      </c>
      <c r="G12" s="36">
        <v>1519226.2</v>
      </c>
      <c r="H12" s="55">
        <f t="shared" ref="H12:H17" si="1">G12/D12*100</f>
        <v>145.09149478813254</v>
      </c>
      <c r="I12" s="51">
        <v>961973.8</v>
      </c>
      <c r="J12" s="24">
        <f t="shared" ref="J12:J17" si="2">K12-I12</f>
        <v>16776.599999999977</v>
      </c>
      <c r="K12" s="58">
        <v>978750.4</v>
      </c>
      <c r="L12" s="62">
        <f t="shared" ref="L12:L17" si="3">K12/G12*100</f>
        <v>64.424270724135752</v>
      </c>
      <c r="M12" s="51">
        <v>981785.7</v>
      </c>
      <c r="N12" s="24">
        <f t="shared" ref="N12:N17" si="4">O12-M12</f>
        <v>15920</v>
      </c>
      <c r="O12" s="68">
        <v>997705.7</v>
      </c>
      <c r="P12" s="55">
        <f t="shared" ref="P12:P17" si="5">O12/K12*100</f>
        <v>101.93668375512286</v>
      </c>
    </row>
    <row r="13" spans="1:16" ht="30" x14ac:dyDescent="0.2">
      <c r="A13" s="15" t="s">
        <v>7</v>
      </c>
      <c r="B13" s="20">
        <v>50</v>
      </c>
      <c r="C13" s="24">
        <v>0</v>
      </c>
      <c r="D13" s="24">
        <v>2000</v>
      </c>
      <c r="E13" s="28">
        <v>6000</v>
      </c>
      <c r="F13" s="24">
        <f t="shared" si="0"/>
        <v>0</v>
      </c>
      <c r="G13" s="36">
        <v>6000</v>
      </c>
      <c r="H13" s="55">
        <f t="shared" si="1"/>
        <v>300</v>
      </c>
      <c r="I13" s="51">
        <v>45500</v>
      </c>
      <c r="J13" s="24">
        <f t="shared" si="2"/>
        <v>0</v>
      </c>
      <c r="K13" s="58">
        <v>45500</v>
      </c>
      <c r="L13" s="62">
        <f t="shared" si="3"/>
        <v>758.33333333333326</v>
      </c>
      <c r="M13" s="51">
        <v>93667.4</v>
      </c>
      <c r="N13" s="24">
        <f t="shared" si="4"/>
        <v>0</v>
      </c>
      <c r="O13" s="68">
        <v>93667.4</v>
      </c>
      <c r="P13" s="55">
        <f t="shared" si="5"/>
        <v>205.86241758241758</v>
      </c>
    </row>
    <row r="14" spans="1:16" ht="30" x14ac:dyDescent="0.2">
      <c r="A14" s="15" t="s">
        <v>8</v>
      </c>
      <c r="B14" s="20">
        <v>70</v>
      </c>
      <c r="C14" s="24">
        <v>49039.73</v>
      </c>
      <c r="D14" s="24">
        <v>48354.400000000001</v>
      </c>
      <c r="E14" s="28">
        <v>47240.2</v>
      </c>
      <c r="F14" s="24">
        <f t="shared" si="0"/>
        <v>286.5</v>
      </c>
      <c r="G14" s="36">
        <v>47526.7</v>
      </c>
      <c r="H14" s="55">
        <f t="shared" si="1"/>
        <v>98.288263322469092</v>
      </c>
      <c r="I14" s="51">
        <v>42501.1</v>
      </c>
      <c r="J14" s="24">
        <f t="shared" si="2"/>
        <v>12119</v>
      </c>
      <c r="K14" s="58">
        <v>54620.1</v>
      </c>
      <c r="L14" s="62">
        <f t="shared" si="3"/>
        <v>114.92508421581975</v>
      </c>
      <c r="M14" s="51">
        <v>42286.7</v>
      </c>
      <c r="N14" s="24">
        <f t="shared" si="4"/>
        <v>-4344.3999999999942</v>
      </c>
      <c r="O14" s="68">
        <v>37942.300000000003</v>
      </c>
      <c r="P14" s="55">
        <f t="shared" si="5"/>
        <v>69.465819359539822</v>
      </c>
    </row>
    <row r="15" spans="1:16" ht="30" x14ac:dyDescent="0.2">
      <c r="A15" s="15" t="s">
        <v>12</v>
      </c>
      <c r="B15" s="20">
        <v>231</v>
      </c>
      <c r="C15" s="24">
        <v>1852953.69</v>
      </c>
      <c r="D15" s="24">
        <v>1923690.2</v>
      </c>
      <c r="E15" s="28">
        <v>2082496</v>
      </c>
      <c r="F15" s="24">
        <f t="shared" si="0"/>
        <v>85621.100000000093</v>
      </c>
      <c r="G15" s="36">
        <v>2168117.1</v>
      </c>
      <c r="H15" s="55">
        <f t="shared" si="1"/>
        <v>112.70614675897399</v>
      </c>
      <c r="I15" s="51">
        <v>2036030.7</v>
      </c>
      <c r="J15" s="24">
        <f t="shared" si="2"/>
        <v>84309.800000000047</v>
      </c>
      <c r="K15" s="58">
        <v>2120340.5</v>
      </c>
      <c r="L15" s="62">
        <f t="shared" si="3"/>
        <v>97.796401310611856</v>
      </c>
      <c r="M15" s="63">
        <v>2050041.4</v>
      </c>
      <c r="N15" s="24">
        <f t="shared" si="4"/>
        <v>81439.899999999907</v>
      </c>
      <c r="O15" s="69">
        <v>2131481.2999999998</v>
      </c>
      <c r="P15" s="55">
        <f t="shared" si="5"/>
        <v>100.52542504376065</v>
      </c>
    </row>
    <row r="16" spans="1:16" ht="30" x14ac:dyDescent="0.2">
      <c r="A16" s="15" t="s">
        <v>14</v>
      </c>
      <c r="B16" s="20">
        <v>241</v>
      </c>
      <c r="C16" s="24">
        <v>550317.07999999996</v>
      </c>
      <c r="D16" s="24">
        <v>571299.1</v>
      </c>
      <c r="E16" s="28">
        <v>647324</v>
      </c>
      <c r="F16" s="24">
        <f t="shared" si="0"/>
        <v>70.599999999976717</v>
      </c>
      <c r="G16" s="36">
        <v>647394.6</v>
      </c>
      <c r="H16" s="55">
        <f t="shared" si="1"/>
        <v>113.31973041791944</v>
      </c>
      <c r="I16" s="51">
        <v>612336.5</v>
      </c>
      <c r="J16" s="24">
        <f t="shared" si="2"/>
        <v>64.099999999976717</v>
      </c>
      <c r="K16" s="58">
        <v>612400.6</v>
      </c>
      <c r="L16" s="62">
        <f t="shared" si="3"/>
        <v>94.594641351657856</v>
      </c>
      <c r="M16" s="51">
        <v>619918.80000000005</v>
      </c>
      <c r="N16" s="24">
        <f t="shared" si="4"/>
        <v>40.099999999976717</v>
      </c>
      <c r="O16" s="68">
        <v>619958.9</v>
      </c>
      <c r="P16" s="55">
        <f t="shared" si="5"/>
        <v>101.23420845766644</v>
      </c>
    </row>
    <row r="17" spans="1:16" ht="24.75" customHeight="1" thickBot="1" x14ac:dyDescent="0.25">
      <c r="A17" s="16" t="s">
        <v>9</v>
      </c>
      <c r="B17" s="21">
        <v>301</v>
      </c>
      <c r="C17" s="25">
        <v>18609.830000000002</v>
      </c>
      <c r="D17" s="45">
        <v>20051</v>
      </c>
      <c r="E17" s="46">
        <v>20871</v>
      </c>
      <c r="F17" s="45">
        <f t="shared" si="0"/>
        <v>0</v>
      </c>
      <c r="G17" s="49">
        <v>20871</v>
      </c>
      <c r="H17" s="56">
        <f t="shared" si="1"/>
        <v>104.08957159243928</v>
      </c>
      <c r="I17" s="52">
        <v>21250</v>
      </c>
      <c r="J17" s="45">
        <f t="shared" si="2"/>
        <v>0</v>
      </c>
      <c r="K17" s="59">
        <v>21250</v>
      </c>
      <c r="L17" s="66">
        <f t="shared" si="3"/>
        <v>101.81591682238513</v>
      </c>
      <c r="M17" s="52">
        <v>21250</v>
      </c>
      <c r="N17" s="45">
        <f t="shared" si="4"/>
        <v>0</v>
      </c>
      <c r="O17" s="70">
        <v>21250</v>
      </c>
      <c r="P17" s="56">
        <f t="shared" si="5"/>
        <v>100</v>
      </c>
    </row>
    <row r="18" spans="1:16" s="9" customFormat="1" ht="26.25" customHeight="1" thickBot="1" x14ac:dyDescent="0.25">
      <c r="A18" s="17" t="s">
        <v>10</v>
      </c>
      <c r="B18" s="22"/>
      <c r="C18" s="26">
        <f>SUM(C11:C17)</f>
        <v>3424071.5300000003</v>
      </c>
      <c r="D18" s="29">
        <f>SUM(D11:D17)</f>
        <v>3632675.1999999997</v>
      </c>
      <c r="E18" s="29">
        <f t="shared" ref="E18:G18" si="6">SUM(E11:E17)</f>
        <v>4349011.3</v>
      </c>
      <c r="F18" s="48">
        <f t="shared" si="6"/>
        <v>81339.29999999993</v>
      </c>
      <c r="G18" s="26">
        <f t="shared" si="6"/>
        <v>4430350.5999999996</v>
      </c>
      <c r="H18" s="53">
        <f>G18/D18*100</f>
        <v>121.95834628980869</v>
      </c>
      <c r="I18" s="32">
        <f>SUM(I11:I17)</f>
        <v>3740604.1</v>
      </c>
      <c r="J18" s="48">
        <f t="shared" ref="J18" si="7">SUM(J11:J17)</f>
        <v>113269.5</v>
      </c>
      <c r="K18" s="32">
        <f>SUM(K11:K17)</f>
        <v>3853873.6</v>
      </c>
      <c r="L18" s="65">
        <f>K18/G18*100</f>
        <v>86.988004967372106</v>
      </c>
      <c r="M18" s="32">
        <f t="shared" ref="M18" si="8">SUM(M11:M17)</f>
        <v>3829962</v>
      </c>
      <c r="N18" s="48">
        <f t="shared" ref="N18" si="9">SUM(N11:N17)</f>
        <v>93055.599999999889</v>
      </c>
      <c r="O18" s="32">
        <f>SUM(O11:O17)</f>
        <v>3923017.5999999996</v>
      </c>
      <c r="P18" s="71">
        <f>O18/K18*100</f>
        <v>101.79414291117384</v>
      </c>
    </row>
    <row r="20" spans="1:16" x14ac:dyDescent="0.2">
      <c r="E20" s="8"/>
      <c r="F20" s="8"/>
      <c r="G20" s="8"/>
    </row>
  </sheetData>
  <mergeCells count="7">
    <mergeCell ref="M7:P7"/>
    <mergeCell ref="O1:P1"/>
    <mergeCell ref="L2:P2"/>
    <mergeCell ref="A5:P5"/>
    <mergeCell ref="A7:A8"/>
    <mergeCell ref="E7:H7"/>
    <mergeCell ref="I7:L7"/>
  </mergeCells>
  <pageMargins left="0.78740157480314965" right="0.39370078740157483" top="0.78740157480314965" bottom="0.78740157480314965" header="0.39370078740157483" footer="0.19685039370078741"/>
  <pageSetup paperSize="9" scale="51" firstPageNumber="396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Дядькина Е.Г</dc:creator>
  <cp:lastModifiedBy>Абдуллина С.Ч.</cp:lastModifiedBy>
  <cp:lastPrinted>2024-11-26T11:47:43Z</cp:lastPrinted>
  <dcterms:created xsi:type="dcterms:W3CDTF">2017-11-03T02:52:27Z</dcterms:created>
  <dcterms:modified xsi:type="dcterms:W3CDTF">2024-11-26T11:49:34Z</dcterms:modified>
</cp:coreProperties>
</file>