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1B393A8A-03F9-4DB1-BBD1-F76BE09806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7.1" sheetId="3" r:id="rId1"/>
    <sheet name="7.2" sheetId="4" r:id="rId2"/>
  </sheets>
  <definedNames>
    <definedName name="_xlnm.Print_Titles" localSheetId="0">'7.1'!$5:$5</definedName>
    <definedName name="_xlnm.Print_Titles" localSheetId="1">'7.2'!$5:$5</definedName>
  </definedNames>
  <calcPr calcId="191029"/>
</workbook>
</file>

<file path=xl/calcChain.xml><?xml version="1.0" encoding="utf-8"?>
<calcChain xmlns="http://schemas.openxmlformats.org/spreadsheetml/2006/main">
  <c r="D8" i="4" l="1"/>
  <c r="F8" i="4"/>
  <c r="E8" i="4"/>
  <c r="E12" i="4"/>
  <c r="F12" i="4"/>
  <c r="D12" i="4"/>
  <c r="E17" i="4"/>
  <c r="F17" i="4"/>
  <c r="D17" i="4"/>
  <c r="E11" i="4"/>
  <c r="F11" i="4"/>
  <c r="D11" i="4"/>
  <c r="F31" i="3"/>
  <c r="F30" i="3" s="1"/>
  <c r="F29" i="3" s="1"/>
  <c r="E31" i="3"/>
  <c r="E30" i="3" s="1"/>
  <c r="E29" i="3" s="1"/>
  <c r="D31" i="3"/>
  <c r="D30" i="3" s="1"/>
  <c r="D29" i="3" s="1"/>
  <c r="F17" i="3"/>
  <c r="E17" i="3"/>
  <c r="D17" i="3"/>
  <c r="F13" i="3"/>
  <c r="E13" i="3"/>
  <c r="D13" i="3"/>
  <c r="F21" i="4"/>
  <c r="E21" i="4"/>
  <c r="D21" i="4"/>
  <c r="D16" i="4" s="1"/>
  <c r="F7" i="4"/>
  <c r="E7" i="4"/>
  <c r="D7" i="4"/>
  <c r="E16" i="4" l="1"/>
  <c r="F16" i="4"/>
  <c r="F25" i="4"/>
  <c r="D25" i="4"/>
  <c r="E25" i="4"/>
  <c r="E9" i="3" l="1"/>
  <c r="E8" i="3" s="1"/>
  <c r="E7" i="3" s="1"/>
  <c r="F9" i="3"/>
  <c r="F8" i="3" s="1"/>
  <c r="F7" i="3" s="1"/>
  <c r="D9" i="3"/>
  <c r="D8" i="3" s="1"/>
  <c r="D7" i="3" s="1"/>
  <c r="E37" i="3" l="1"/>
  <c r="F37" i="3"/>
  <c r="D37" i="3"/>
  <c r="E24" i="3"/>
  <c r="F24" i="3"/>
  <c r="D24" i="3"/>
  <c r="D6" i="3" l="1"/>
  <c r="F6" i="3" l="1"/>
  <c r="E6" i="3"/>
  <c r="E36" i="3"/>
  <c r="E35" i="3" s="1"/>
  <c r="E28" i="3" s="1"/>
  <c r="F36" i="3"/>
  <c r="F35" i="3" s="1"/>
  <c r="F28" i="3" s="1"/>
  <c r="D36" i="3"/>
  <c r="D35" i="3" s="1"/>
  <c r="D28" i="3" s="1"/>
  <c r="E23" i="3"/>
  <c r="E22" i="3" s="1"/>
  <c r="E21" i="3" s="1"/>
  <c r="F23" i="3"/>
  <c r="F22" i="3" s="1"/>
  <c r="F21" i="3" s="1"/>
  <c r="D23" i="3"/>
  <c r="D22" i="3" s="1"/>
  <c r="D21" i="3" s="1"/>
  <c r="F41" i="3" l="1"/>
  <c r="E41" i="3"/>
  <c r="D41" i="3"/>
</calcChain>
</file>

<file path=xl/sharedStrings.xml><?xml version="1.0" encoding="utf-8"?>
<sst xmlns="http://schemas.openxmlformats.org/spreadsheetml/2006/main" count="103" uniqueCount="66">
  <si>
    <t/>
  </si>
  <si>
    <t>ИТОГО:</t>
  </si>
  <si>
    <t>Вед</t>
  </si>
  <si>
    <t>ЦСР</t>
  </si>
  <si>
    <t>Наименование</t>
  </si>
  <si>
    <t>(тыс.рублей)</t>
  </si>
  <si>
    <t xml:space="preserve">  </t>
  </si>
  <si>
    <t>- бюджет города</t>
  </si>
  <si>
    <t>- бюджет автономного округа</t>
  </si>
  <si>
    <t>Муниципальная программа "Развитие малого и среднего предпринимательства в городе Радужный"</t>
  </si>
  <si>
    <t>- федеральный бюджет</t>
  </si>
  <si>
    <t xml:space="preserve">- федеральный бюджет </t>
  </si>
  <si>
    <t>Муниципальная программа "Городская среда и транспортная система города Радужный"</t>
  </si>
  <si>
    <t>Национальный проект "Инфраструктура для жизни"</t>
  </si>
  <si>
    <t>Национальный проект "Эффективная и конкурентная экономика"</t>
  </si>
  <si>
    <t>511Ю651790</t>
  </si>
  <si>
    <t>Национальный проект "Молодежь и дети"</t>
  </si>
  <si>
    <t xml:space="preserve">Муниципальная программа "Развитие образования в городе Радужный"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</si>
  <si>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организациях, в том числе:</t>
  </si>
  <si>
    <t>Финансовая поддержка субъектов малого и среднего предпринимательства и развитие социального предпринимательства, в том числе:</t>
  </si>
  <si>
    <t>2025 год</t>
  </si>
  <si>
    <t xml:space="preserve">2026 год </t>
  </si>
  <si>
    <t>2027 год</t>
  </si>
  <si>
    <t>Реализация программ формирования современной городской среды, в том числе:</t>
  </si>
  <si>
    <t>Региональный проект "Педагоги и наставники"</t>
  </si>
  <si>
    <t>Региональный проект "Малое и среднее предпринимательство и
поддержка индивидуальной предпринимательской инициативы"</t>
  </si>
  <si>
    <t>Региональный  проект "Формирование комфортной городской среды"</t>
  </si>
  <si>
    <t>Расходы бюджета города Радужный направленнные достижение целей, показателей и решение задач национальных проектов на 2025-2027 годы</t>
  </si>
  <si>
    <t>Региональный проект "Национальная система пространственных данных"</t>
  </si>
  <si>
    <t xml:space="preserve">- средства бюджета города </t>
  </si>
  <si>
    <t>Региональный проект "Региональный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</si>
  <si>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Региональный проект "Региональный проект "Сохранение культурного и исторического наследия""</t>
  </si>
  <si>
    <t>67 2 02 00000</t>
  </si>
  <si>
    <t>57 2 02 L4970</t>
  </si>
  <si>
    <t>52 2 02 00000</t>
  </si>
  <si>
    <t>52 2 02 L5191</t>
  </si>
  <si>
    <t>52 2 02 82520</t>
  </si>
  <si>
    <t>52 2 02 S2520</t>
  </si>
  <si>
    <t>Субсидии на поддержку отрасли культуры</t>
  </si>
  <si>
    <t>Субсидия на модернизацию общедоступных муниципальных библиотек (БУК "Библиотечно-музейный центр)</t>
  </si>
  <si>
    <t>070</t>
  </si>
  <si>
    <t>040</t>
  </si>
  <si>
    <t>241</t>
  </si>
  <si>
    <t>Расходы бюджета города Радужный направленнные достижение показателей федеральных проектов, не входящих в состав национальных проектов  на 2025-2027 годы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</si>
  <si>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</t>
  </si>
  <si>
    <t>511Ю650500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</si>
  <si>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</si>
  <si>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511Ю653030</t>
  </si>
  <si>
    <t>Региональный проект "Модернизация коммунальной инфраструктуры"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</si>
  <si>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</si>
  <si>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Реализация мероприятий по модернизации коммунальной инфраструктуры</t>
  </si>
  <si>
    <t>51 0 0000000</t>
  </si>
  <si>
    <t>67 2 02 S3060</t>
  </si>
  <si>
    <t>67 2 02 83060</t>
  </si>
  <si>
    <t>62 0 00 00000</t>
  </si>
  <si>
    <t>62 2 Э1 82380</t>
  </si>
  <si>
    <t>58 0 00 00000</t>
  </si>
  <si>
    <t>58 1 И3 51540    58 1 И3 А5140</t>
  </si>
  <si>
    <t>75 0 00 00000</t>
  </si>
  <si>
    <t>75 1 И4 55550</t>
  </si>
  <si>
    <t>Реализация мероприятий по обеспечению жильем молодых семей</t>
  </si>
  <si>
    <t>57 2 02 00000</t>
  </si>
  <si>
    <t>Выполнение комплексных кадастровых работ</t>
  </si>
  <si>
    <t>Приложение № 7.2</t>
  </si>
  <si>
    <t>к пояснительной записке</t>
  </si>
  <si>
    <t>Приложение № 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</si>
</sst>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0.00"/>
    <numFmt numFmtId="165" formatCode="000"/>
    <numFmt numFmtId="166" formatCode="0000000"/>
    <numFmt numFmtId="167" formatCode="00\.00\.00"/>
    <numFmt numFmtId="168" formatCode="#,##0.00_ ;[Red]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76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 applyAlignment="1" applyProtection="1">
      <alignment wrapText="1"/>
      <protection hidden="1"/>
    </xf>
    <xf numFmtId="0" fontId="2" fillId="0" borderId="0" xfId="1" applyFont="1" applyProtection="1">
      <protection hidden="1"/>
    </xf>
    <xf numFmtId="0" fontId="3" fillId="0" borderId="0" xfId="3" applyFont="1" applyAlignment="1" applyProtection="1">
      <alignment horizontal="right"/>
      <protection hidden="1"/>
    </xf>
    <xf numFmtId="168" fontId="3" fillId="0" borderId="0" xfId="1" applyNumberFormat="1" applyFont="1" applyProtection="1">
      <protection hidden="1"/>
    </xf>
    <xf numFmtId="0" fontId="3" fillId="0" borderId="0" xfId="1" applyFont="1"/>
    <xf numFmtId="0" fontId="2" fillId="0" borderId="0" xfId="1" applyFont="1" applyAlignment="1" applyProtection="1">
      <alignment horizontal="right"/>
      <protection hidden="1"/>
    </xf>
    <xf numFmtId="167" fontId="6" fillId="0" borderId="3" xfId="1" applyNumberFormat="1" applyFont="1" applyBorder="1" applyAlignment="1" applyProtection="1">
      <alignment vertical="center" wrapText="1"/>
      <protection hidden="1"/>
    </xf>
    <xf numFmtId="166" fontId="2" fillId="0" borderId="2" xfId="1" applyNumberFormat="1" applyFont="1" applyBorder="1" applyAlignment="1" applyProtection="1">
      <alignment horizontal="right" vertical="center" wrapText="1"/>
      <protection hidden="1"/>
    </xf>
    <xf numFmtId="165" fontId="2" fillId="0" borderId="2" xfId="1" applyNumberFormat="1" applyFont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Border="1" applyProtection="1">
      <protection hidden="1"/>
    </xf>
    <xf numFmtId="167" fontId="3" fillId="0" borderId="3" xfId="1" applyNumberFormat="1" applyFont="1" applyBorder="1" applyAlignment="1" applyProtection="1">
      <alignment vertical="center" wrapText="1"/>
      <protection hidden="1"/>
    </xf>
    <xf numFmtId="0" fontId="3" fillId="0" borderId="2" xfId="1" applyFont="1" applyBorder="1" applyAlignment="1" applyProtection="1">
      <alignment horizontal="right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vertical="center" wrapText="1"/>
    </xf>
    <xf numFmtId="165" fontId="3" fillId="0" borderId="2" xfId="1" applyNumberFormat="1" applyFont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Border="1" applyProtection="1">
      <protection hidden="1"/>
    </xf>
    <xf numFmtId="164" fontId="3" fillId="0" borderId="1" xfId="1" applyNumberFormat="1" applyFont="1" applyBorder="1" applyProtection="1">
      <protection hidden="1"/>
    </xf>
    <xf numFmtId="164" fontId="3" fillId="0" borderId="1" xfId="1" applyNumberFormat="1" applyFont="1" applyBorder="1" applyAlignment="1" applyProtection="1">
      <alignment wrapText="1"/>
      <protection hidden="1"/>
    </xf>
    <xf numFmtId="49" fontId="2" fillId="0" borderId="3" xfId="1" applyNumberFormat="1" applyFont="1" applyBorder="1" applyAlignment="1" applyProtection="1">
      <alignment vertical="center" wrapText="1"/>
      <protection hidden="1"/>
    </xf>
    <xf numFmtId="164" fontId="2" fillId="0" borderId="1" xfId="1" applyNumberFormat="1" applyFont="1" applyBorder="1" applyProtection="1">
      <protection hidden="1"/>
    </xf>
    <xf numFmtId="49" fontId="3" fillId="0" borderId="3" xfId="1" applyNumberFormat="1" applyFont="1" applyBorder="1" applyAlignment="1" applyProtection="1">
      <alignment vertical="center" wrapText="1"/>
      <protection hidden="1"/>
    </xf>
    <xf numFmtId="0" fontId="2" fillId="0" borderId="4" xfId="1" applyFont="1" applyBorder="1" applyAlignment="1" applyProtection="1">
      <alignment horizontal="center" vertical="center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6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/>
      <protection hidden="1"/>
    </xf>
    <xf numFmtId="0" fontId="2" fillId="0" borderId="7" xfId="1" applyFont="1" applyBorder="1" applyAlignment="1" applyProtection="1">
      <alignment horizontal="center" vertical="center" wrapText="1"/>
      <protection hidden="1"/>
    </xf>
    <xf numFmtId="0" fontId="2" fillId="0" borderId="8" xfId="1" applyFont="1" applyBorder="1" applyAlignment="1" applyProtection="1">
      <alignment horizontal="left" vertical="center"/>
      <protection hidden="1"/>
    </xf>
    <xf numFmtId="0" fontId="2" fillId="0" borderId="9" xfId="1" applyFont="1" applyBorder="1" applyAlignment="1" applyProtection="1">
      <alignment horizontal="center" vertical="center" wrapText="1"/>
      <protection hidden="1"/>
    </xf>
    <xf numFmtId="164" fontId="2" fillId="0" borderId="9" xfId="1" applyNumberFormat="1" applyFont="1" applyBorder="1" applyAlignment="1" applyProtection="1">
      <alignment horizontal="right" vertical="center"/>
      <protection hidden="1"/>
    </xf>
    <xf numFmtId="164" fontId="2" fillId="0" borderId="10" xfId="1" applyNumberFormat="1" applyFont="1" applyBorder="1" applyAlignment="1" applyProtection="1">
      <alignment horizontal="right" vertical="center"/>
      <protection hidden="1"/>
    </xf>
    <xf numFmtId="49" fontId="3" fillId="0" borderId="11" xfId="1" applyNumberFormat="1" applyFont="1" applyBorder="1" applyAlignment="1" applyProtection="1">
      <alignment vertical="center" wrapText="1"/>
      <protection hidden="1"/>
    </xf>
    <xf numFmtId="166" fontId="3" fillId="0" borderId="12" xfId="1" applyNumberFormat="1" applyFont="1" applyBorder="1" applyAlignment="1" applyProtection="1">
      <alignment horizontal="right" vertical="center" wrapText="1"/>
      <protection hidden="1"/>
    </xf>
    <xf numFmtId="165" fontId="3" fillId="0" borderId="12" xfId="1" applyNumberFormat="1" applyFont="1" applyBorder="1" applyAlignment="1" applyProtection="1">
      <alignment horizontal="center" vertical="center" wrapText="1"/>
      <protection hidden="1"/>
    </xf>
    <xf numFmtId="164" fontId="3" fillId="0" borderId="12" xfId="1" applyNumberFormat="1" applyFont="1" applyBorder="1" applyProtection="1">
      <protection hidden="1"/>
    </xf>
    <xf numFmtId="164" fontId="3" fillId="0" borderId="13" xfId="1" applyNumberFormat="1" applyFont="1" applyBorder="1" applyAlignment="1" applyProtection="1">
      <alignment wrapText="1"/>
      <protection hidden="1"/>
    </xf>
    <xf numFmtId="0" fontId="2" fillId="0" borderId="14" xfId="1" applyFont="1" applyBorder="1" applyAlignment="1" applyProtection="1">
      <alignment horizontal="center"/>
      <protection hidden="1"/>
    </xf>
    <xf numFmtId="0" fontId="3" fillId="0" borderId="15" xfId="1" applyFont="1" applyBorder="1" applyAlignment="1" applyProtection="1">
      <alignment horizontal="right"/>
      <protection hidden="1"/>
    </xf>
    <xf numFmtId="0" fontId="3" fillId="0" borderId="15" xfId="1" applyFont="1" applyBorder="1" applyProtection="1">
      <protection hidden="1"/>
    </xf>
    <xf numFmtId="164" fontId="2" fillId="0" borderId="15" xfId="1" applyNumberFormat="1" applyFont="1" applyBorder="1" applyProtection="1">
      <protection hidden="1"/>
    </xf>
    <xf numFmtId="164" fontId="2" fillId="0" borderId="16" xfId="1" applyNumberFormat="1" applyFont="1" applyBorder="1" applyProtection="1">
      <protection hidden="1"/>
    </xf>
    <xf numFmtId="0" fontId="2" fillId="0" borderId="17" xfId="1" applyFont="1" applyBorder="1" applyAlignment="1" applyProtection="1">
      <alignment horizontal="center" vertical="center"/>
      <protection hidden="1"/>
    </xf>
    <xf numFmtId="0" fontId="2" fillId="0" borderId="19" xfId="1" applyFont="1" applyBorder="1" applyAlignment="1" applyProtection="1">
      <alignment horizontal="center" vertical="center" wrapText="1"/>
      <protection hidden="1"/>
    </xf>
    <xf numFmtId="0" fontId="2" fillId="0" borderId="20" xfId="1" applyFont="1" applyBorder="1" applyAlignment="1" applyProtection="1">
      <alignment horizontal="center" vertical="center" wrapText="1"/>
      <protection hidden="1"/>
    </xf>
    <xf numFmtId="0" fontId="2" fillId="0" borderId="19" xfId="1" applyFont="1" applyBorder="1" applyAlignment="1" applyProtection="1">
      <alignment horizontal="center" vertical="center"/>
      <protection hidden="1"/>
    </xf>
    <xf numFmtId="0" fontId="2" fillId="0" borderId="18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49" fontId="6" fillId="0" borderId="2" xfId="1" applyNumberFormat="1" applyFont="1" applyBorder="1" applyAlignment="1" applyProtection="1">
      <alignment horizontal="center" vertical="center" wrapText="1"/>
      <protection hidden="1"/>
    </xf>
    <xf numFmtId="49" fontId="2" fillId="0" borderId="2" xfId="1" applyNumberFormat="1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168" fontId="3" fillId="0" borderId="0" xfId="1" applyNumberFormat="1" applyFont="1"/>
    <xf numFmtId="4" fontId="9" fillId="0" borderId="2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0" borderId="10" xfId="1" applyFont="1" applyBorder="1" applyAlignment="1" applyProtection="1">
      <alignment horizontal="center" vertical="center"/>
      <protection hidden="1"/>
    </xf>
    <xf numFmtId="0" fontId="2" fillId="0" borderId="21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center" vertical="center" wrapText="1"/>
      <protection hidden="1"/>
    </xf>
    <xf numFmtId="49" fontId="2" fillId="0" borderId="22" xfId="1" applyNumberFormat="1" applyFont="1" applyBorder="1" applyAlignment="1" applyProtection="1">
      <alignment horizontal="center" vertical="center" wrapText="1"/>
      <protection hidden="1"/>
    </xf>
    <xf numFmtId="0" fontId="2" fillId="0" borderId="22" xfId="1" applyFont="1" applyBorder="1" applyAlignment="1" applyProtection="1">
      <alignment horizontal="center" vertical="center"/>
      <protection hidden="1"/>
    </xf>
    <xf numFmtId="0" fontId="2" fillId="0" borderId="23" xfId="1" applyFont="1" applyBorder="1" applyAlignment="1" applyProtection="1">
      <alignment horizontal="center" vertical="center"/>
      <protection hidden="1"/>
    </xf>
    <xf numFmtId="49" fontId="6" fillId="0" borderId="3" xfId="1" applyNumberFormat="1" applyFont="1" applyBorder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right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2" fillId="0" borderId="2" xfId="1" applyFont="1" applyBorder="1" applyAlignment="1" applyProtection="1">
      <alignment horizontal="center" vertical="center" wrapText="1"/>
      <protection hidden="1"/>
    </xf>
    <xf numFmtId="49" fontId="12" fillId="0" borderId="2" xfId="1" applyNumberFormat="1" applyFont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 xr:uid="{00000000-0005-0000-0000-000001000000}"/>
    <cellStyle name="Обычный 2 19 2" xfId="3" xr:uid="{00000000-0005-0000-0000-000002000000}"/>
    <cellStyle name="Обычный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showGridLines="0" zoomScaleNormal="100" workbookViewId="0">
      <selection activeCell="A15" sqref="A15"/>
    </sheetView>
  </sheetViews>
  <sheetFormatPr defaultColWidth="9.140625" defaultRowHeight="15.75" x14ac:dyDescent="0.25"/>
  <cols>
    <col min="1" max="1" width="90.5703125" style="6" customWidth="1"/>
    <col min="2" max="2" width="18.28515625" style="6" customWidth="1"/>
    <col min="3" max="3" width="6.85546875" style="6" customWidth="1"/>
    <col min="4" max="4" width="15.5703125" style="6" customWidth="1"/>
    <col min="5" max="5" width="16" style="6" customWidth="1"/>
    <col min="6" max="6" width="14.7109375" style="6" customWidth="1"/>
    <col min="7" max="216" width="9.140625" style="6" customWidth="1"/>
    <col min="217" max="16384" width="9.140625" style="6"/>
  </cols>
  <sheetData>
    <row r="1" spans="1:6" x14ac:dyDescent="0.25">
      <c r="A1" s="1"/>
      <c r="B1" s="1" t="s">
        <v>6</v>
      </c>
      <c r="C1" s="1"/>
      <c r="D1" s="72" t="s">
        <v>65</v>
      </c>
      <c r="E1" s="72"/>
      <c r="F1" s="72"/>
    </row>
    <row r="2" spans="1:6" x14ac:dyDescent="0.25">
      <c r="A2" s="1"/>
      <c r="B2" s="2"/>
      <c r="C2" s="2"/>
      <c r="D2" s="2"/>
      <c r="E2" s="2"/>
      <c r="F2" s="4" t="s">
        <v>64</v>
      </c>
    </row>
    <row r="3" spans="1:6" ht="47.25" customHeight="1" x14ac:dyDescent="0.25">
      <c r="A3" s="73" t="s">
        <v>27</v>
      </c>
      <c r="B3" s="73"/>
      <c r="C3" s="73"/>
      <c r="D3" s="73"/>
      <c r="E3" s="73"/>
      <c r="F3" s="73"/>
    </row>
    <row r="4" spans="1:6" ht="16.5" thickBot="1" x14ac:dyDescent="0.3">
      <c r="A4" s="3"/>
      <c r="B4" s="3"/>
      <c r="C4" s="1"/>
      <c r="D4" s="1"/>
      <c r="E4" s="1"/>
      <c r="F4" s="7" t="s">
        <v>5</v>
      </c>
    </row>
    <row r="5" spans="1:6" ht="16.5" thickBot="1" x14ac:dyDescent="0.3">
      <c r="A5" s="24" t="s">
        <v>4</v>
      </c>
      <c r="B5" s="25" t="s">
        <v>3</v>
      </c>
      <c r="C5" s="26" t="s">
        <v>2</v>
      </c>
      <c r="D5" s="27" t="s">
        <v>20</v>
      </c>
      <c r="E5" s="28" t="s">
        <v>21</v>
      </c>
      <c r="F5" s="27" t="s">
        <v>22</v>
      </c>
    </row>
    <row r="6" spans="1:6" ht="24.75" customHeight="1" x14ac:dyDescent="0.25">
      <c r="A6" s="29" t="s">
        <v>16</v>
      </c>
      <c r="B6" s="30"/>
      <c r="C6" s="30"/>
      <c r="D6" s="31">
        <f>D7</f>
        <v>73854.399999999994</v>
      </c>
      <c r="E6" s="31">
        <f t="shared" ref="E6:F8" si="0">E7</f>
        <v>73908.400000000009</v>
      </c>
      <c r="F6" s="32">
        <f t="shared" si="0"/>
        <v>73973.5</v>
      </c>
    </row>
    <row r="7" spans="1:6" ht="24" customHeight="1" x14ac:dyDescent="0.25">
      <c r="A7" s="8" t="s">
        <v>24</v>
      </c>
      <c r="B7" s="9"/>
      <c r="C7" s="10" t="s">
        <v>0</v>
      </c>
      <c r="D7" s="11">
        <f>D8+D13+D17</f>
        <v>73854.399999999994</v>
      </c>
      <c r="E7" s="11">
        <f t="shared" ref="E7:F7" si="1">E8+E13+E17</f>
        <v>73908.400000000009</v>
      </c>
      <c r="F7" s="11">
        <f t="shared" si="1"/>
        <v>73973.5</v>
      </c>
    </row>
    <row r="8" spans="1:6" ht="22.5" customHeight="1" x14ac:dyDescent="0.25">
      <c r="A8" s="12" t="s">
        <v>17</v>
      </c>
      <c r="B8" s="13" t="s">
        <v>51</v>
      </c>
      <c r="C8" s="14">
        <v>231</v>
      </c>
      <c r="D8" s="18">
        <f>D9</f>
        <v>3546.5</v>
      </c>
      <c r="E8" s="18">
        <f t="shared" si="0"/>
        <v>3600.3999999999996</v>
      </c>
      <c r="F8" s="19">
        <f t="shared" si="0"/>
        <v>3665.5</v>
      </c>
    </row>
    <row r="9" spans="1:6" ht="59.25" customHeight="1" x14ac:dyDescent="0.25">
      <c r="A9" s="12" t="s">
        <v>18</v>
      </c>
      <c r="B9" s="15" t="s">
        <v>15</v>
      </c>
      <c r="C9" s="14"/>
      <c r="D9" s="18">
        <f>D10+D11+D12</f>
        <v>3546.5</v>
      </c>
      <c r="E9" s="18">
        <f t="shared" ref="E9:F9" si="2">E10+E11+E12</f>
        <v>3600.3999999999996</v>
      </c>
      <c r="F9" s="19">
        <f t="shared" si="2"/>
        <v>3665.5</v>
      </c>
    </row>
    <row r="10" spans="1:6" x14ac:dyDescent="0.25">
      <c r="A10" s="16" t="s">
        <v>11</v>
      </c>
      <c r="B10" s="15"/>
      <c r="C10" s="17"/>
      <c r="D10" s="18">
        <v>1369.3</v>
      </c>
      <c r="E10" s="18">
        <v>1390.1</v>
      </c>
      <c r="F10" s="19">
        <v>1379</v>
      </c>
    </row>
    <row r="11" spans="1:6" x14ac:dyDescent="0.25">
      <c r="A11" s="16" t="s">
        <v>8</v>
      </c>
      <c r="B11" s="15"/>
      <c r="C11" s="17"/>
      <c r="D11" s="18">
        <v>2141.6999999999998</v>
      </c>
      <c r="E11" s="18">
        <v>2174.1999999999998</v>
      </c>
      <c r="F11" s="19">
        <v>2249.8000000000002</v>
      </c>
    </row>
    <row r="12" spans="1:6" x14ac:dyDescent="0.25">
      <c r="A12" s="16" t="s">
        <v>7</v>
      </c>
      <c r="B12" s="15"/>
      <c r="C12" s="17"/>
      <c r="D12" s="18">
        <v>35.5</v>
      </c>
      <c r="E12" s="18">
        <v>36.1</v>
      </c>
      <c r="F12" s="20">
        <v>36.700000000000003</v>
      </c>
    </row>
    <row r="13" spans="1:6" ht="47.25" x14ac:dyDescent="0.25">
      <c r="A13" s="12" t="s">
        <v>44</v>
      </c>
      <c r="B13" s="15" t="s">
        <v>45</v>
      </c>
      <c r="C13" s="17"/>
      <c r="D13" s="18">
        <f>D14+D15+D16</f>
        <v>937.4</v>
      </c>
      <c r="E13" s="18">
        <f t="shared" ref="E13:F13" si="3">E14+E15+E16</f>
        <v>937.4</v>
      </c>
      <c r="F13" s="19">
        <f t="shared" si="3"/>
        <v>937.4</v>
      </c>
    </row>
    <row r="14" spans="1:6" x14ac:dyDescent="0.25">
      <c r="A14" s="16" t="s">
        <v>11</v>
      </c>
      <c r="B14" s="15"/>
      <c r="C14" s="17"/>
      <c r="D14" s="18">
        <v>937.4</v>
      </c>
      <c r="E14" s="18">
        <v>937.4</v>
      </c>
      <c r="F14" s="20">
        <v>937.4</v>
      </c>
    </row>
    <row r="15" spans="1:6" x14ac:dyDescent="0.25">
      <c r="A15" s="16" t="s">
        <v>8</v>
      </c>
      <c r="B15" s="15"/>
      <c r="C15" s="17"/>
      <c r="D15" s="18">
        <v>0</v>
      </c>
      <c r="E15" s="18">
        <v>0</v>
      </c>
      <c r="F15" s="20">
        <v>0</v>
      </c>
    </row>
    <row r="16" spans="1:6" x14ac:dyDescent="0.25">
      <c r="A16" s="16" t="s">
        <v>7</v>
      </c>
      <c r="B16" s="15"/>
      <c r="C16" s="17"/>
      <c r="D16" s="18">
        <v>0</v>
      </c>
      <c r="E16" s="18">
        <v>0</v>
      </c>
      <c r="F16" s="20">
        <v>0</v>
      </c>
    </row>
    <row r="17" spans="1:6" ht="78.75" x14ac:dyDescent="0.25">
      <c r="A17" s="12" t="s">
        <v>46</v>
      </c>
      <c r="B17" s="15" t="s">
        <v>47</v>
      </c>
      <c r="C17" s="17"/>
      <c r="D17" s="18">
        <f>D18+D19+D20</f>
        <v>69370.5</v>
      </c>
      <c r="E17" s="18">
        <f t="shared" ref="E17:F17" si="4">E18+E19+E20</f>
        <v>69370.600000000006</v>
      </c>
      <c r="F17" s="19">
        <f t="shared" si="4"/>
        <v>69370.600000000006</v>
      </c>
    </row>
    <row r="18" spans="1:6" x14ac:dyDescent="0.25">
      <c r="A18" s="16" t="s">
        <v>11</v>
      </c>
      <c r="B18" s="15"/>
      <c r="C18" s="17"/>
      <c r="D18" s="18">
        <v>69370.5</v>
      </c>
      <c r="E18" s="18">
        <v>69370.600000000006</v>
      </c>
      <c r="F18" s="20">
        <v>69370.600000000006</v>
      </c>
    </row>
    <row r="19" spans="1:6" x14ac:dyDescent="0.25">
      <c r="A19" s="16" t="s">
        <v>8</v>
      </c>
      <c r="B19" s="15"/>
      <c r="C19" s="17"/>
      <c r="D19" s="18">
        <v>0</v>
      </c>
      <c r="E19" s="18">
        <v>0</v>
      </c>
      <c r="F19" s="20">
        <v>0</v>
      </c>
    </row>
    <row r="20" spans="1:6" x14ac:dyDescent="0.25">
      <c r="A20" s="16" t="s">
        <v>7</v>
      </c>
      <c r="B20" s="15"/>
      <c r="C20" s="17"/>
      <c r="D20" s="18">
        <v>0</v>
      </c>
      <c r="E20" s="18">
        <v>0</v>
      </c>
      <c r="F20" s="20">
        <v>0</v>
      </c>
    </row>
    <row r="21" spans="1:6" ht="19.5" customHeight="1" x14ac:dyDescent="0.25">
      <c r="A21" s="21" t="s">
        <v>14</v>
      </c>
      <c r="B21" s="15"/>
      <c r="C21" s="17"/>
      <c r="D21" s="11">
        <f>D22</f>
        <v>4129.6000000000004</v>
      </c>
      <c r="E21" s="11">
        <f t="shared" ref="E21:F21" si="5">E22</f>
        <v>4129.6000000000004</v>
      </c>
      <c r="F21" s="22">
        <f t="shared" si="5"/>
        <v>4129.6000000000004</v>
      </c>
    </row>
    <row r="22" spans="1:6" ht="38.25" customHeight="1" x14ac:dyDescent="0.25">
      <c r="A22" s="8" t="s">
        <v>25</v>
      </c>
      <c r="B22" s="9"/>
      <c r="C22" s="17"/>
      <c r="D22" s="11">
        <f>D23</f>
        <v>4129.6000000000004</v>
      </c>
      <c r="E22" s="11">
        <f t="shared" ref="E22:F23" si="6">E23</f>
        <v>4129.6000000000004</v>
      </c>
      <c r="F22" s="22">
        <f t="shared" si="6"/>
        <v>4129.6000000000004</v>
      </c>
    </row>
    <row r="23" spans="1:6" ht="31.5" x14ac:dyDescent="0.25">
      <c r="A23" s="12" t="s">
        <v>9</v>
      </c>
      <c r="B23" s="15" t="s">
        <v>54</v>
      </c>
      <c r="C23" s="17">
        <v>40</v>
      </c>
      <c r="D23" s="18">
        <f>D24</f>
        <v>4129.6000000000004</v>
      </c>
      <c r="E23" s="18">
        <f t="shared" si="6"/>
        <v>4129.6000000000004</v>
      </c>
      <c r="F23" s="19">
        <f t="shared" si="6"/>
        <v>4129.6000000000004</v>
      </c>
    </row>
    <row r="24" spans="1:6" ht="31.5" x14ac:dyDescent="0.25">
      <c r="A24" s="12" t="s">
        <v>19</v>
      </c>
      <c r="B24" s="15" t="s">
        <v>55</v>
      </c>
      <c r="C24" s="17" t="s">
        <v>0</v>
      </c>
      <c r="D24" s="18">
        <f>D25+D26+D27</f>
        <v>4129.6000000000004</v>
      </c>
      <c r="E24" s="18">
        <f t="shared" ref="E24:F24" si="7">E25+E26+E27</f>
        <v>4129.6000000000004</v>
      </c>
      <c r="F24" s="19">
        <f t="shared" si="7"/>
        <v>4129.6000000000004</v>
      </c>
    </row>
    <row r="25" spans="1:6" x14ac:dyDescent="0.25">
      <c r="A25" s="23" t="s">
        <v>10</v>
      </c>
      <c r="B25" s="15"/>
      <c r="C25" s="17"/>
      <c r="D25" s="18">
        <v>0</v>
      </c>
      <c r="E25" s="18">
        <v>0</v>
      </c>
      <c r="F25" s="19">
        <v>0</v>
      </c>
    </row>
    <row r="26" spans="1:6" x14ac:dyDescent="0.25">
      <c r="A26" s="23" t="s">
        <v>8</v>
      </c>
      <c r="B26" s="15"/>
      <c r="C26" s="17" t="s">
        <v>0</v>
      </c>
      <c r="D26" s="18">
        <v>3923.1</v>
      </c>
      <c r="E26" s="18">
        <v>3923.1</v>
      </c>
      <c r="F26" s="19">
        <v>3923.1</v>
      </c>
    </row>
    <row r="27" spans="1:6" x14ac:dyDescent="0.25">
      <c r="A27" s="23" t="s">
        <v>7</v>
      </c>
      <c r="B27" s="15"/>
      <c r="C27" s="17"/>
      <c r="D27" s="18">
        <v>206.5</v>
      </c>
      <c r="E27" s="18">
        <v>206.5</v>
      </c>
      <c r="F27" s="20">
        <v>206.5</v>
      </c>
    </row>
    <row r="28" spans="1:6" ht="21.75" customHeight="1" x14ac:dyDescent="0.25">
      <c r="A28" s="21" t="s">
        <v>13</v>
      </c>
      <c r="B28" s="15"/>
      <c r="C28" s="17"/>
      <c r="D28" s="11">
        <f>D35+D29</f>
        <v>62853.7</v>
      </c>
      <c r="E28" s="11">
        <f>E35+E29</f>
        <v>48630.000000000007</v>
      </c>
      <c r="F28" s="11">
        <f>F35+F29</f>
        <v>47678.2</v>
      </c>
    </row>
    <row r="29" spans="1:6" ht="21.75" customHeight="1" x14ac:dyDescent="0.25">
      <c r="A29" s="71" t="s">
        <v>48</v>
      </c>
      <c r="B29" s="15"/>
      <c r="C29" s="17"/>
      <c r="D29" s="11">
        <f>D30</f>
        <v>48494.400000000001</v>
      </c>
      <c r="E29" s="11">
        <f t="shared" ref="E29:F30" si="8">E30</f>
        <v>34852.100000000006</v>
      </c>
      <c r="F29" s="22">
        <f t="shared" si="8"/>
        <v>34449.5</v>
      </c>
    </row>
    <row r="30" spans="1:6" ht="37.5" customHeight="1" x14ac:dyDescent="0.25">
      <c r="A30" s="23" t="s">
        <v>49</v>
      </c>
      <c r="B30" s="15" t="s">
        <v>56</v>
      </c>
      <c r="C30" s="17">
        <v>40</v>
      </c>
      <c r="D30" s="18">
        <f>D31</f>
        <v>48494.400000000001</v>
      </c>
      <c r="E30" s="18">
        <f t="shared" si="8"/>
        <v>34852.100000000006</v>
      </c>
      <c r="F30" s="19">
        <f t="shared" si="8"/>
        <v>34449.5</v>
      </c>
    </row>
    <row r="31" spans="1:6" ht="28.5" customHeight="1" x14ac:dyDescent="0.25">
      <c r="A31" s="23" t="s">
        <v>50</v>
      </c>
      <c r="B31" s="15" t="s">
        <v>57</v>
      </c>
      <c r="C31" s="17"/>
      <c r="D31" s="18">
        <f>D32+D33+D34</f>
        <v>48494.400000000001</v>
      </c>
      <c r="E31" s="18">
        <f t="shared" ref="E31:F31" si="9">E32+E33+E34</f>
        <v>34852.100000000006</v>
      </c>
      <c r="F31" s="19">
        <f t="shared" si="9"/>
        <v>34449.5</v>
      </c>
    </row>
    <row r="32" spans="1:6" ht="21.75" customHeight="1" x14ac:dyDescent="0.25">
      <c r="A32" s="23" t="s">
        <v>10</v>
      </c>
      <c r="B32" s="15"/>
      <c r="C32" s="17"/>
      <c r="D32" s="11">
        <v>5896.6</v>
      </c>
      <c r="E32" s="11">
        <v>6338.9</v>
      </c>
      <c r="F32" s="22">
        <v>7622.8</v>
      </c>
    </row>
    <row r="33" spans="1:6" ht="21.75" customHeight="1" x14ac:dyDescent="0.25">
      <c r="A33" s="23" t="s">
        <v>8</v>
      </c>
      <c r="B33" s="15"/>
      <c r="C33" s="17"/>
      <c r="D33" s="18">
        <v>37748.300000000003</v>
      </c>
      <c r="E33" s="18">
        <v>25027.9</v>
      </c>
      <c r="F33" s="19">
        <v>23381.7</v>
      </c>
    </row>
    <row r="34" spans="1:6" ht="21.75" customHeight="1" x14ac:dyDescent="0.25">
      <c r="A34" s="33" t="s">
        <v>7</v>
      </c>
      <c r="B34" s="15"/>
      <c r="C34" s="17"/>
      <c r="D34" s="18">
        <v>4849.5</v>
      </c>
      <c r="E34" s="18">
        <v>3485.3</v>
      </c>
      <c r="F34" s="19">
        <v>3445</v>
      </c>
    </row>
    <row r="35" spans="1:6" ht="25.5" customHeight="1" x14ac:dyDescent="0.25">
      <c r="A35" s="8" t="s">
        <v>26</v>
      </c>
      <c r="B35" s="9"/>
      <c r="C35" s="10"/>
      <c r="D35" s="11">
        <f>D36</f>
        <v>14359.3</v>
      </c>
      <c r="E35" s="11">
        <f t="shared" ref="E35:F36" si="10">E36</f>
        <v>13777.9</v>
      </c>
      <c r="F35" s="22">
        <f t="shared" si="10"/>
        <v>13228.699999999999</v>
      </c>
    </row>
    <row r="36" spans="1:6" ht="19.5" customHeight="1" x14ac:dyDescent="0.25">
      <c r="A36" s="12" t="s">
        <v>12</v>
      </c>
      <c r="B36" s="15" t="s">
        <v>58</v>
      </c>
      <c r="C36" s="17">
        <v>40</v>
      </c>
      <c r="D36" s="18">
        <f>D37</f>
        <v>14359.3</v>
      </c>
      <c r="E36" s="18">
        <f t="shared" si="10"/>
        <v>13777.9</v>
      </c>
      <c r="F36" s="19">
        <f t="shared" si="10"/>
        <v>13228.699999999999</v>
      </c>
    </row>
    <row r="37" spans="1:6" x14ac:dyDescent="0.25">
      <c r="A37" s="12" t="s">
        <v>23</v>
      </c>
      <c r="B37" s="15" t="s">
        <v>59</v>
      </c>
      <c r="C37" s="17" t="s">
        <v>0</v>
      </c>
      <c r="D37" s="18">
        <f>D38+D39+D40</f>
        <v>14359.3</v>
      </c>
      <c r="E37" s="18">
        <f t="shared" ref="E37:F37" si="11">E38+E39+E40</f>
        <v>13777.9</v>
      </c>
      <c r="F37" s="19">
        <f t="shared" si="11"/>
        <v>13228.699999999999</v>
      </c>
    </row>
    <row r="38" spans="1:6" x14ac:dyDescent="0.25">
      <c r="A38" s="23" t="s">
        <v>10</v>
      </c>
      <c r="B38" s="15"/>
      <c r="C38" s="17"/>
      <c r="D38" s="18">
        <v>5023.3</v>
      </c>
      <c r="E38" s="18">
        <v>4836</v>
      </c>
      <c r="F38" s="19">
        <v>4524.2</v>
      </c>
    </row>
    <row r="39" spans="1:6" x14ac:dyDescent="0.25">
      <c r="A39" s="23" t="s">
        <v>8</v>
      </c>
      <c r="B39" s="15"/>
      <c r="C39" s="17"/>
      <c r="D39" s="18">
        <v>7900</v>
      </c>
      <c r="E39" s="18">
        <v>7564.1</v>
      </c>
      <c r="F39" s="20">
        <v>7381.6</v>
      </c>
    </row>
    <row r="40" spans="1:6" ht="16.5" thickBot="1" x14ac:dyDescent="0.3">
      <c r="A40" s="33" t="s">
        <v>7</v>
      </c>
      <c r="B40" s="34"/>
      <c r="C40" s="35"/>
      <c r="D40" s="36">
        <v>1436</v>
      </c>
      <c r="E40" s="36">
        <v>1377.8</v>
      </c>
      <c r="F40" s="37">
        <v>1322.9</v>
      </c>
    </row>
    <row r="41" spans="1:6" ht="16.5" thickBot="1" x14ac:dyDescent="0.3">
      <c r="A41" s="38" t="s">
        <v>1</v>
      </c>
      <c r="B41" s="39"/>
      <c r="C41" s="40"/>
      <c r="D41" s="41">
        <f>D28+D21+D6</f>
        <v>140837.70000000001</v>
      </c>
      <c r="E41" s="41">
        <f>E28+E21+E6</f>
        <v>126668.00000000001</v>
      </c>
      <c r="F41" s="42">
        <f>F28+F21+F6</f>
        <v>125781.29999999999</v>
      </c>
    </row>
    <row r="42" spans="1:6" x14ac:dyDescent="0.25">
      <c r="A42" s="1"/>
      <c r="B42" s="1"/>
      <c r="C42" s="1"/>
      <c r="D42" s="5"/>
      <c r="E42" s="5"/>
      <c r="F42" s="5"/>
    </row>
    <row r="43" spans="1:6" x14ac:dyDescent="0.25">
      <c r="D43" s="54"/>
      <c r="E43" s="54"/>
      <c r="F43" s="54"/>
    </row>
  </sheetData>
  <mergeCells count="2">
    <mergeCell ref="D1:F1"/>
    <mergeCell ref="A3:F3"/>
  </mergeCells>
  <phoneticPr fontId="7" type="noConversion"/>
  <pageMargins left="0.78740157480314965" right="0.39370078740157483" top="0.78740157480314965" bottom="0.78740157480314965" header="0.31496062992125984" footer="0.31496062992125984"/>
  <pageSetup paperSize="9" scale="82" firstPageNumber="397" fitToHeight="0" orientation="landscape" useFirstPageNumber="1" r:id="rId1"/>
  <headerFooter scaleWithDoc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635A-4E57-4B61-8267-906EF537DDBD}">
  <sheetPr>
    <pageSetUpPr fitToPage="1"/>
  </sheetPr>
  <dimension ref="A1:F31"/>
  <sheetViews>
    <sheetView showGridLines="0" tabSelected="1" zoomScaleNormal="100" workbookViewId="0">
      <selection activeCell="A27" sqref="A27"/>
    </sheetView>
  </sheetViews>
  <sheetFormatPr defaultColWidth="9.140625" defaultRowHeight="15.75" x14ac:dyDescent="0.25"/>
  <cols>
    <col min="1" max="1" width="90.5703125" style="6" customWidth="1"/>
    <col min="2" max="2" width="18.28515625" style="6" customWidth="1"/>
    <col min="3" max="3" width="10.5703125" style="6" customWidth="1"/>
    <col min="4" max="4" width="15.5703125" style="6" customWidth="1"/>
    <col min="5" max="5" width="16" style="6" customWidth="1"/>
    <col min="6" max="6" width="14.7109375" style="6" customWidth="1"/>
    <col min="7" max="212" width="9.140625" style="6" customWidth="1"/>
    <col min="213" max="16384" width="9.140625" style="6"/>
  </cols>
  <sheetData>
    <row r="1" spans="1:6" x14ac:dyDescent="0.25">
      <c r="A1" s="1"/>
      <c r="B1" s="1" t="s">
        <v>6</v>
      </c>
      <c r="C1" s="1"/>
      <c r="D1" s="72" t="s">
        <v>63</v>
      </c>
      <c r="E1" s="72"/>
      <c r="F1" s="72"/>
    </row>
    <row r="2" spans="1:6" x14ac:dyDescent="0.25">
      <c r="A2" s="1"/>
      <c r="B2" s="2"/>
      <c r="C2" s="2"/>
      <c r="D2" s="2"/>
      <c r="E2" s="2"/>
      <c r="F2" s="4" t="s">
        <v>64</v>
      </c>
    </row>
    <row r="3" spans="1:6" ht="47.25" customHeight="1" x14ac:dyDescent="0.25">
      <c r="A3" s="73" t="s">
        <v>43</v>
      </c>
      <c r="B3" s="73"/>
      <c r="C3" s="73"/>
      <c r="D3" s="73"/>
      <c r="E3" s="73"/>
      <c r="F3" s="73"/>
    </row>
    <row r="4" spans="1:6" ht="16.5" thickBot="1" x14ac:dyDescent="0.3">
      <c r="A4" s="3"/>
      <c r="B4" s="3"/>
      <c r="C4" s="1"/>
      <c r="D4" s="1"/>
      <c r="E4" s="1"/>
      <c r="F4" s="7" t="s">
        <v>5</v>
      </c>
    </row>
    <row r="5" spans="1:6" ht="16.5" thickBot="1" x14ac:dyDescent="0.3">
      <c r="A5" s="43" t="s">
        <v>4</v>
      </c>
      <c r="B5" s="44" t="s">
        <v>3</v>
      </c>
      <c r="C5" s="45" t="s">
        <v>2</v>
      </c>
      <c r="D5" s="46" t="s">
        <v>20</v>
      </c>
      <c r="E5" s="47" t="s">
        <v>21</v>
      </c>
      <c r="F5" s="46" t="s">
        <v>22</v>
      </c>
    </row>
    <row r="6" spans="1:6" x14ac:dyDescent="0.25">
      <c r="A6" s="63"/>
      <c r="B6" s="30"/>
      <c r="C6" s="30"/>
      <c r="D6" s="64"/>
      <c r="E6" s="30"/>
      <c r="F6" s="65"/>
    </row>
    <row r="7" spans="1:6" x14ac:dyDescent="0.25">
      <c r="A7" s="51" t="s">
        <v>28</v>
      </c>
      <c r="B7" s="48" t="s">
        <v>32</v>
      </c>
      <c r="C7" s="49" t="s">
        <v>40</v>
      </c>
      <c r="D7" s="55">
        <f>D9+D10</f>
        <v>0</v>
      </c>
      <c r="E7" s="55">
        <f t="shared" ref="E7:F7" si="0">E9+E10</f>
        <v>20200</v>
      </c>
      <c r="F7" s="56">
        <f t="shared" si="0"/>
        <v>1320</v>
      </c>
    </row>
    <row r="8" spans="1:6" x14ac:dyDescent="0.25">
      <c r="A8" s="53" t="s">
        <v>62</v>
      </c>
      <c r="B8" s="74"/>
      <c r="C8" s="75"/>
      <c r="D8" s="59">
        <f>D9+D10</f>
        <v>0</v>
      </c>
      <c r="E8" s="59">
        <f>E9+E10</f>
        <v>20200</v>
      </c>
      <c r="F8" s="59">
        <f>F9+F10</f>
        <v>1320</v>
      </c>
    </row>
    <row r="9" spans="1:6" x14ac:dyDescent="0.25">
      <c r="A9" s="52" t="s">
        <v>8</v>
      </c>
      <c r="B9" s="14" t="s">
        <v>53</v>
      </c>
      <c r="C9" s="50"/>
      <c r="D9" s="57">
        <v>0</v>
      </c>
      <c r="E9" s="57">
        <v>18382</v>
      </c>
      <c r="F9" s="58">
        <v>1201.2</v>
      </c>
    </row>
    <row r="10" spans="1:6" x14ac:dyDescent="0.25">
      <c r="A10" s="52" t="s">
        <v>29</v>
      </c>
      <c r="B10" s="14" t="s">
        <v>52</v>
      </c>
      <c r="C10" s="50"/>
      <c r="D10" s="57">
        <v>0</v>
      </c>
      <c r="E10" s="57">
        <v>1818</v>
      </c>
      <c r="F10" s="58">
        <v>118.8</v>
      </c>
    </row>
    <row r="11" spans="1:6" ht="47.25" x14ac:dyDescent="0.25">
      <c r="A11" s="51" t="s">
        <v>30</v>
      </c>
      <c r="B11" s="48" t="s">
        <v>61</v>
      </c>
      <c r="C11" s="49" t="s">
        <v>41</v>
      </c>
      <c r="D11" s="55">
        <f>D14+D15+D13</f>
        <v>5197.1999999999989</v>
      </c>
      <c r="E11" s="55">
        <f t="shared" ref="E11:F11" si="1">E14+E15+E13</f>
        <v>5720.5000000000009</v>
      </c>
      <c r="F11" s="56">
        <f t="shared" si="1"/>
        <v>5696.8</v>
      </c>
    </row>
    <row r="12" spans="1:6" x14ac:dyDescent="0.25">
      <c r="A12" s="53" t="s">
        <v>60</v>
      </c>
      <c r="B12" s="14" t="s">
        <v>33</v>
      </c>
      <c r="C12" s="49"/>
      <c r="D12" s="57">
        <f>D13+D14+D15</f>
        <v>5197.1999999999989</v>
      </c>
      <c r="E12" s="57">
        <f t="shared" ref="E12:F12" si="2">E13+E14+E15</f>
        <v>5720.5000000000009</v>
      </c>
      <c r="F12" s="58">
        <f t="shared" si="2"/>
        <v>5696.8</v>
      </c>
    </row>
    <row r="13" spans="1:6" x14ac:dyDescent="0.25">
      <c r="A13" s="16" t="s">
        <v>11</v>
      </c>
      <c r="B13" s="14"/>
      <c r="C13" s="49"/>
      <c r="D13" s="57">
        <v>291.89999999999998</v>
      </c>
      <c r="E13" s="57">
        <v>255.1</v>
      </c>
      <c r="F13" s="58">
        <v>231.4</v>
      </c>
    </row>
    <row r="14" spans="1:6" x14ac:dyDescent="0.25">
      <c r="A14" s="16" t="s">
        <v>8</v>
      </c>
      <c r="B14" s="14"/>
      <c r="C14" s="50"/>
      <c r="D14" s="57">
        <v>4645.3999999999996</v>
      </c>
      <c r="E14" s="57">
        <v>5170.1000000000004</v>
      </c>
      <c r="F14" s="58">
        <v>5170.1000000000004</v>
      </c>
    </row>
    <row r="15" spans="1:6" x14ac:dyDescent="0.25">
      <c r="A15" s="16" t="s">
        <v>7</v>
      </c>
      <c r="B15" s="14"/>
      <c r="C15" s="50"/>
      <c r="D15" s="57">
        <v>259.89999999999998</v>
      </c>
      <c r="E15" s="57">
        <v>295.3</v>
      </c>
      <c r="F15" s="58">
        <v>295.3</v>
      </c>
    </row>
    <row r="16" spans="1:6" ht="31.5" x14ac:dyDescent="0.25">
      <c r="A16" s="51" t="s">
        <v>31</v>
      </c>
      <c r="B16" s="48" t="s">
        <v>34</v>
      </c>
      <c r="C16" s="49" t="s">
        <v>42</v>
      </c>
      <c r="D16" s="55">
        <f>D17+D21</f>
        <v>901.4</v>
      </c>
      <c r="E16" s="55">
        <f t="shared" ref="E16:F16" si="3">E17+E21</f>
        <v>589.4</v>
      </c>
      <c r="F16" s="56">
        <f t="shared" si="3"/>
        <v>569.5</v>
      </c>
    </row>
    <row r="17" spans="1:6" x14ac:dyDescent="0.25">
      <c r="A17" s="53" t="s">
        <v>38</v>
      </c>
      <c r="B17" s="14" t="s">
        <v>35</v>
      </c>
      <c r="C17" s="49"/>
      <c r="D17" s="59">
        <f>D19+D20+D18</f>
        <v>164.4</v>
      </c>
      <c r="E17" s="59">
        <f t="shared" ref="E17:F17" si="4">E19+E20+E18</f>
        <v>176</v>
      </c>
      <c r="F17" s="60">
        <f t="shared" si="4"/>
        <v>150.79999999999998</v>
      </c>
    </row>
    <row r="18" spans="1:6" x14ac:dyDescent="0.25">
      <c r="A18" s="16" t="s">
        <v>11</v>
      </c>
      <c r="B18" s="48"/>
      <c r="C18" s="49"/>
      <c r="D18" s="59">
        <v>68.7</v>
      </c>
      <c r="E18" s="59">
        <v>65.2</v>
      </c>
      <c r="F18" s="60">
        <v>50.1</v>
      </c>
    </row>
    <row r="19" spans="1:6" x14ac:dyDescent="0.25">
      <c r="A19" s="16" t="s">
        <v>8</v>
      </c>
      <c r="B19" s="14"/>
      <c r="C19" s="50"/>
      <c r="D19" s="57">
        <v>87.4</v>
      </c>
      <c r="E19" s="57">
        <v>102</v>
      </c>
      <c r="F19" s="58">
        <v>93.1</v>
      </c>
    </row>
    <row r="20" spans="1:6" x14ac:dyDescent="0.25">
      <c r="A20" s="16" t="s">
        <v>7</v>
      </c>
      <c r="B20" s="14"/>
      <c r="C20" s="50"/>
      <c r="D20" s="57">
        <v>8.3000000000000007</v>
      </c>
      <c r="E20" s="57">
        <v>8.8000000000000007</v>
      </c>
      <c r="F20" s="58">
        <v>7.6</v>
      </c>
    </row>
    <row r="21" spans="1:6" ht="31.5" x14ac:dyDescent="0.25">
      <c r="A21" s="53" t="s">
        <v>39</v>
      </c>
      <c r="B21" s="14" t="s">
        <v>36</v>
      </c>
      <c r="C21" s="50"/>
      <c r="D21" s="59">
        <f>D22+D23</f>
        <v>737</v>
      </c>
      <c r="E21" s="59">
        <f>E22+E23</f>
        <v>413.4</v>
      </c>
      <c r="F21" s="60">
        <f>F22+F23</f>
        <v>418.7</v>
      </c>
    </row>
    <row r="22" spans="1:6" x14ac:dyDescent="0.25">
      <c r="A22" s="52" t="s">
        <v>8</v>
      </c>
      <c r="B22" s="14" t="s">
        <v>36</v>
      </c>
      <c r="C22" s="50"/>
      <c r="D22" s="61">
        <v>700.1</v>
      </c>
      <c r="E22" s="14">
        <v>392.7</v>
      </c>
      <c r="F22" s="62">
        <v>397.7</v>
      </c>
    </row>
    <row r="23" spans="1:6" x14ac:dyDescent="0.25">
      <c r="A23" s="52" t="s">
        <v>29</v>
      </c>
      <c r="B23" s="14" t="s">
        <v>37</v>
      </c>
      <c r="C23" s="50"/>
      <c r="D23" s="61">
        <v>36.9</v>
      </c>
      <c r="E23" s="14">
        <v>20.7</v>
      </c>
      <c r="F23" s="62">
        <v>21</v>
      </c>
    </row>
    <row r="24" spans="1:6" ht="16.5" thickBot="1" x14ac:dyDescent="0.3">
      <c r="A24" s="66"/>
      <c r="B24" s="67"/>
      <c r="C24" s="68"/>
      <c r="D24" s="69"/>
      <c r="E24" s="67"/>
      <c r="F24" s="70"/>
    </row>
    <row r="25" spans="1:6" ht="16.5" thickBot="1" x14ac:dyDescent="0.3">
      <c r="A25" s="38" t="s">
        <v>1</v>
      </c>
      <c r="B25" s="39"/>
      <c r="C25" s="40"/>
      <c r="D25" s="41">
        <f>D7+D11+D16</f>
        <v>6098.5999999999985</v>
      </c>
      <c r="E25" s="41">
        <f>E7+E11+E16</f>
        <v>26509.9</v>
      </c>
      <c r="F25" s="42">
        <f>F7+F11+F16</f>
        <v>7586.3</v>
      </c>
    </row>
    <row r="26" spans="1:6" x14ac:dyDescent="0.25">
      <c r="A26" s="1"/>
      <c r="B26" s="1"/>
      <c r="C26" s="1"/>
      <c r="D26" s="5"/>
      <c r="E26" s="5"/>
      <c r="F26" s="5"/>
    </row>
    <row r="27" spans="1:6" x14ac:dyDescent="0.25">
      <c r="A27" s="1"/>
      <c r="B27" s="1"/>
      <c r="C27" s="1"/>
      <c r="D27" s="5"/>
      <c r="E27" s="5"/>
      <c r="F27" s="5"/>
    </row>
    <row r="28" spans="1:6" x14ac:dyDescent="0.25">
      <c r="A28" s="1"/>
      <c r="B28" s="1"/>
      <c r="C28" s="1"/>
      <c r="D28" s="5"/>
      <c r="E28" s="5"/>
      <c r="F28" s="5"/>
    </row>
    <row r="29" spans="1:6" x14ac:dyDescent="0.25">
      <c r="A29" s="1"/>
      <c r="B29" s="1"/>
      <c r="C29" s="1"/>
      <c r="D29" s="5"/>
      <c r="E29" s="5"/>
      <c r="F29" s="5"/>
    </row>
    <row r="30" spans="1:6" x14ac:dyDescent="0.25">
      <c r="A30" s="1"/>
      <c r="B30" s="1"/>
      <c r="C30" s="1"/>
      <c r="D30" s="5"/>
      <c r="E30" s="5"/>
      <c r="F30" s="5"/>
    </row>
    <row r="31" spans="1:6" x14ac:dyDescent="0.25">
      <c r="A31" s="1"/>
      <c r="B31" s="1"/>
      <c r="C31" s="1"/>
      <c r="D31" s="5"/>
      <c r="E31" s="5"/>
      <c r="F31" s="5"/>
    </row>
  </sheetData>
  <mergeCells count="2">
    <mergeCell ref="D1:F1"/>
    <mergeCell ref="A3:F3"/>
  </mergeCells>
  <phoneticPr fontId="7" type="noConversion"/>
  <pageMargins left="0.78740157480314965" right="0.39370078740157483" top="0.78740157480314965" bottom="0.78740157480314965" header="0.31496062992125984" footer="0.31496062992125984"/>
  <pageSetup paperSize="9" scale="80" firstPageNumber="399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7.1</vt:lpstr>
      <vt:lpstr>7.2</vt:lpstr>
      <vt:lpstr>'7.1'!Заголовки_для_печати</vt:lpstr>
      <vt:lpstr>'7.2'!Заголовки_для_печати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Шведова Л.В.</dc:creator>
  <cp:lastModifiedBy>Абдуллина С.Ч.</cp:lastModifiedBy>
  <cp:lastPrinted>2024-11-26T11:52:09Z</cp:lastPrinted>
  <dcterms:created xsi:type="dcterms:W3CDTF">2019-10-26T07:57:57Z</dcterms:created>
  <dcterms:modified xsi:type="dcterms:W3CDTF">2024-11-26T11:52:13Z</dcterms:modified>
</cp:coreProperties>
</file>