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Абдуллина\Уточненный проект Дума 2025-2027\"/>
    </mc:Choice>
  </mc:AlternateContent>
  <xr:revisionPtr revIDLastSave="0" documentId="13_ncr:1_{48CDA096-DA43-49C8-8E79-54DCC224FB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definedNames>
    <definedName name="_xlnm.Print_Titles" localSheetId="0">'9'!$6:$6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F21" i="1"/>
  <c r="E21" i="1"/>
  <c r="C21" i="1"/>
  <c r="C18" i="1"/>
  <c r="C16" i="1"/>
  <c r="H7" i="1"/>
  <c r="F7" i="1"/>
  <c r="E7" i="1"/>
  <c r="C7" i="1"/>
  <c r="C30" i="1" l="1"/>
  <c r="G23" i="1"/>
  <c r="G24" i="1"/>
  <c r="G25" i="1"/>
  <c r="G26" i="1"/>
  <c r="G27" i="1"/>
  <c r="G28" i="1"/>
  <c r="G29" i="1"/>
  <c r="G22" i="1"/>
  <c r="G21" i="1" s="1"/>
  <c r="D23" i="1"/>
  <c r="D24" i="1"/>
  <c r="D25" i="1"/>
  <c r="D26" i="1"/>
  <c r="D27" i="1"/>
  <c r="D28" i="1"/>
  <c r="D29" i="1"/>
  <c r="D22" i="1"/>
  <c r="G20" i="1"/>
  <c r="G19" i="1"/>
  <c r="G18" i="1" s="1"/>
  <c r="D20" i="1"/>
  <c r="D19" i="1"/>
  <c r="D18" i="1" s="1"/>
  <c r="H18" i="1"/>
  <c r="F18" i="1"/>
  <c r="E18" i="1"/>
  <c r="G16" i="1"/>
  <c r="H16" i="1"/>
  <c r="D16" i="1"/>
  <c r="E16" i="1"/>
  <c r="E30" i="1" s="1"/>
  <c r="F16" i="1"/>
  <c r="F30" i="1" s="1"/>
  <c r="G17" i="1"/>
  <c r="D17" i="1"/>
  <c r="G9" i="1"/>
  <c r="G10" i="1"/>
  <c r="G11" i="1"/>
  <c r="G12" i="1"/>
  <c r="G13" i="1"/>
  <c r="G14" i="1"/>
  <c r="G15" i="1"/>
  <c r="G8" i="1"/>
  <c r="G7" i="1" s="1"/>
  <c r="G30" i="1" s="1"/>
  <c r="D9" i="1"/>
  <c r="D10" i="1"/>
  <c r="D11" i="1"/>
  <c r="D12" i="1"/>
  <c r="D7" i="1" s="1"/>
  <c r="D13" i="1"/>
  <c r="D14" i="1"/>
  <c r="D15" i="1"/>
  <c r="D8" i="1"/>
  <c r="D30" i="1" l="1"/>
  <c r="D21" i="1"/>
</calcChain>
</file>

<file path=xl/sharedStrings.xml><?xml version="1.0" encoding="utf-8"?>
<sst xmlns="http://schemas.openxmlformats.org/spreadsheetml/2006/main" count="57" uniqueCount="55">
  <si>
    <t>ИТОГО:</t>
  </si>
  <si>
    <t>7140651200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</si>
  <si>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</si>
  <si>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71401D9300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</si>
  <si>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</si>
  <si>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7140184290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</si>
  <si>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</si>
  <si>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7140184270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</si>
  <si>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</si>
  <si>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7140184250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</si>
  <si>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</si>
  <si>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7140184120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</si>
  <si>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</si>
  <si>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7140184100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</si>
  <si>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</si>
  <si>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7140159300</t>
  </si>
  <si>
    <t>Осуществление переданных полномочий Российской Федерации на государственную регистрацию актов гражданского состояния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</si>
  <si>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</si>
  <si>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Радужный"</t>
  </si>
  <si>
    <t>Организация осуществления мероприятий по проведению дезинсекции и дератизации в Ханты-Мансийском автономном округе – Югре</t>
  </si>
  <si>
    <t>5840984200</t>
  </si>
  <si>
    <t>Организация мероприятий при осуществлении деятельности по обращению с животными без владельцев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</si>
  <si>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</si>
  <si>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</si>
  <si>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5741184220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</si>
  <si>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</si>
  <si>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Муниципальная программа "Обеспечение доступным и комфортным жильем жителей города Радужный"</t>
  </si>
  <si>
    <t>5140884080</t>
  </si>
  <si>
    <t>Организация и обеспечение отдыха и оздоровления детей, в том числе в этнической среде</t>
  </si>
  <si>
    <t>5140784306</t>
  </si>
  <si>
    <t xml:space="preserve"> Обеспечение дополнительного образования детей в муниципальных общеобразовательных организациях</t>
  </si>
  <si>
    <t>5140684305</t>
  </si>
  <si>
    <t>Обеспечение проведения государственной итоговой аттестации, завершающей освоение основных образовательных программ основного общего и среднего общего образования</t>
  </si>
  <si>
    <t>5140684303</t>
  </si>
  <si>
    <t xml:space="preserve"> Реализация основных общеобразовательных программ муниципальным общеобразовательным организациям</t>
  </si>
  <si>
    <t>5140684301</t>
  </si>
  <si>
    <t>Реализация программ дошкольного образования муниципальным образовательным организациям</t>
  </si>
  <si>
    <t>5140684050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</si>
  <si>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</si>
  <si>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5140684030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</si>
  <si>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</si>
  <si>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5140184080</t>
  </si>
  <si>
    <t>5100000000</t>
  </si>
  <si>
    <t>Муниципальная программа "Развитие образования в городе Радужный"</t>
  </si>
  <si>
    <t>ЦСР</t>
  </si>
  <si>
    <t>Наименование</t>
  </si>
  <si>
    <t>(тыс.рублей)</t>
  </si>
  <si>
    <t>2026 год (проект, внесенный в Думу города)</t>
  </si>
  <si>
    <t>уточнение</t>
  </si>
  <si>
    <t xml:space="preserve">к пояснительной записке </t>
  </si>
  <si>
    <t>Уточнение по распределению субвенций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плановый период 2026 и 2027 годов</t>
  </si>
  <si>
    <t>2027 год (проект, внесенный в Думу города)</t>
  </si>
  <si>
    <t>Приложение № 9</t>
  </si>
  <si>
    <t xml:space="preserve">Уточненный прект на 2026 год </t>
  </si>
  <si>
    <t>Уточненный прект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</si>
</sst>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"/>
    <numFmt numFmtId="165" formatCode="00\.00\.00"/>
    <numFmt numFmtId="166" formatCode="#,##0.00_ ;[Red]\-#,##0.00\ "/>
  </numFmts>
  <fonts count="8" x14ac:knownFonts="1">
    <font>
      <sz val="10"/>
      <name val="Arial"/>
      <charset val="204"/>
    </font>
    <font>
      <sz val="10"/>
      <name val="Times New Roman"/>
      <charset val="204"/>
    </font>
    <font>
      <b/>
      <sz val="8"/>
      <name val="Arial"/>
      <charset val="204"/>
    </font>
    <font>
      <b/>
      <sz val="12"/>
      <name val="Times New Roman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65" fontId="5" fillId="2" borderId="11" xfId="0" applyNumberFormat="1" applyFont="1" applyFill="1" applyBorder="1" applyAlignment="1" applyProtection="1">
      <alignment vertical="center" wrapText="1"/>
      <protection hidden="1"/>
    </xf>
    <xf numFmtId="164" fontId="5" fillId="2" borderId="9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7" xfId="0" applyNumberFormat="1" applyFont="1" applyFill="1" applyBorder="1" applyAlignment="1" applyProtection="1">
      <alignment vertical="center" wrapText="1"/>
      <protection hidden="1"/>
    </xf>
    <xf numFmtId="164" fontId="5" fillId="2" borderId="5" xfId="0" applyNumberFormat="1" applyFont="1" applyFill="1" applyBorder="1" applyAlignment="1" applyProtection="1">
      <alignment horizontal="right" vertical="center" wrapText="1"/>
      <protection hidden="1"/>
    </xf>
    <xf numFmtId="165" fontId="6" fillId="2" borderId="7" xfId="0" applyNumberFormat="1" applyFont="1" applyFill="1" applyBorder="1" applyAlignment="1" applyProtection="1">
      <alignment vertical="center" wrapText="1"/>
      <protection hidden="1"/>
    </xf>
    <xf numFmtId="164" fontId="6" fillId="2" borderId="5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6" fillId="0" borderId="2" xfId="0" applyFont="1" applyBorder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 wrapText="1"/>
      <protection hidden="1"/>
    </xf>
    <xf numFmtId="0" fontId="6" fillId="0" borderId="0" xfId="0" applyFont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0" xfId="1" applyFont="1" applyAlignment="1" applyProtection="1">
      <alignment horizontal="right"/>
      <protection hidden="1"/>
    </xf>
    <xf numFmtId="0" fontId="6" fillId="3" borderId="0" xfId="1" applyFont="1" applyFill="1" applyAlignment="1">
      <alignment horizontal="right"/>
    </xf>
    <xf numFmtId="0" fontId="6" fillId="0" borderId="0" xfId="1" applyFont="1" applyAlignment="1" applyProtection="1">
      <alignment horizontal="right" wrapText="1"/>
      <protection hidden="1"/>
    </xf>
    <xf numFmtId="166" fontId="0" fillId="0" borderId="0" xfId="0" applyNumberFormat="1"/>
    <xf numFmtId="166" fontId="1" fillId="0" borderId="0" xfId="0" applyNumberFormat="1" applyFont="1" applyProtection="1">
      <protection hidden="1"/>
    </xf>
    <xf numFmtId="4" fontId="5" fillId="2" borderId="9" xfId="0" applyNumberFormat="1" applyFont="1" applyFill="1" applyBorder="1" applyAlignment="1" applyProtection="1">
      <alignment horizontal="right" vertical="center" wrapText="1"/>
      <protection hidden="1"/>
    </xf>
    <xf numFmtId="4" fontId="6" fillId="2" borderId="5" xfId="0" applyNumberFormat="1" applyFont="1" applyFill="1" applyBorder="1" applyAlignment="1" applyProtection="1">
      <alignment horizontal="right" vertical="center"/>
      <protection hidden="1"/>
    </xf>
    <xf numFmtId="4" fontId="6" fillId="2" borderId="5" xfId="0" applyNumberFormat="1" applyFont="1" applyFill="1" applyBorder="1" applyAlignment="1" applyProtection="1">
      <alignment horizontal="right" vertical="center" wrapText="1"/>
      <protection hidden="1"/>
    </xf>
    <xf numFmtId="4" fontId="5" fillId="2" borderId="5" xfId="0" applyNumberFormat="1" applyFont="1" applyFill="1" applyBorder="1" applyAlignment="1" applyProtection="1">
      <alignment horizontal="right" vertical="center" wrapText="1"/>
      <protection hidden="1"/>
    </xf>
    <xf numFmtId="4" fontId="5" fillId="2" borderId="10" xfId="0" applyNumberFormat="1" applyFont="1" applyFill="1" applyBorder="1" applyAlignment="1" applyProtection="1">
      <alignment vertical="center"/>
      <protection hidden="1"/>
    </xf>
    <xf numFmtId="4" fontId="5" fillId="2" borderId="9" xfId="0" applyNumberFormat="1" applyFont="1" applyFill="1" applyBorder="1" applyAlignment="1" applyProtection="1">
      <alignment vertical="center"/>
      <protection hidden="1"/>
    </xf>
    <xf numFmtId="4" fontId="5" fillId="2" borderId="8" xfId="0" applyNumberFormat="1" applyFont="1" applyFill="1" applyBorder="1" applyAlignment="1" applyProtection="1">
      <alignment vertical="center" wrapText="1"/>
      <protection hidden="1"/>
    </xf>
    <xf numFmtId="4" fontId="6" fillId="2" borderId="6" xfId="0" applyNumberFormat="1" applyFont="1" applyFill="1" applyBorder="1" applyAlignment="1" applyProtection="1">
      <alignment vertical="center"/>
      <protection hidden="1"/>
    </xf>
    <xf numFmtId="4" fontId="6" fillId="2" borderId="5" xfId="0" applyNumberFormat="1" applyFont="1" applyFill="1" applyBorder="1" applyAlignment="1" applyProtection="1">
      <alignment vertical="center"/>
      <protection hidden="1"/>
    </xf>
    <xf numFmtId="4" fontId="6" fillId="2" borderId="4" xfId="0" applyNumberFormat="1" applyFont="1" applyFill="1" applyBorder="1" applyAlignment="1" applyProtection="1">
      <alignment vertical="center" wrapText="1"/>
      <protection hidden="1"/>
    </xf>
    <xf numFmtId="4" fontId="5" fillId="2" borderId="5" xfId="0" applyNumberFormat="1" applyFont="1" applyFill="1" applyBorder="1" applyAlignment="1" applyProtection="1">
      <alignment vertical="center"/>
      <protection hidden="1"/>
    </xf>
    <xf numFmtId="4" fontId="5" fillId="2" borderId="4" xfId="0" applyNumberFormat="1" applyFont="1" applyFill="1" applyBorder="1" applyAlignment="1" applyProtection="1">
      <alignment vertical="center"/>
      <protection hidden="1"/>
    </xf>
    <xf numFmtId="4" fontId="5" fillId="2" borderId="6" xfId="0" applyNumberFormat="1" applyFont="1" applyFill="1" applyBorder="1" applyAlignment="1" applyProtection="1">
      <alignment vertical="center"/>
      <protection hidden="1"/>
    </xf>
    <xf numFmtId="4" fontId="5" fillId="2" borderId="4" xfId="0" applyNumberFormat="1" applyFont="1" applyFill="1" applyBorder="1" applyAlignment="1" applyProtection="1">
      <alignment vertical="center" wrapText="1"/>
      <protection hidden="1"/>
    </xf>
    <xf numFmtId="4" fontId="5" fillId="0" borderId="2" xfId="0" applyNumberFormat="1" applyFont="1" applyBorder="1" applyAlignment="1" applyProtection="1">
      <alignment vertical="center"/>
      <protection hidden="1"/>
    </xf>
    <xf numFmtId="4" fontId="5" fillId="0" borderId="1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showGridLines="0" tabSelected="1" zoomScaleNormal="100" workbookViewId="0">
      <selection activeCell="C10" sqref="C10"/>
    </sheetView>
  </sheetViews>
  <sheetFormatPr defaultColWidth="9.140625" defaultRowHeight="12.75" x14ac:dyDescent="0.2"/>
  <cols>
    <col min="1" max="1" width="100.85546875" customWidth="1"/>
    <col min="2" max="2" width="15.28515625" customWidth="1"/>
    <col min="3" max="3" width="18.5703125" customWidth="1"/>
    <col min="4" max="4" width="13.140625" customWidth="1"/>
    <col min="5" max="5" width="15.5703125" customWidth="1"/>
    <col min="6" max="6" width="19.28515625" customWidth="1"/>
    <col min="7" max="7" width="15.5703125" customWidth="1"/>
    <col min="8" max="8" width="14.28515625" customWidth="1"/>
    <col min="9" max="9" width="15.140625" customWidth="1"/>
    <col min="10" max="10" width="9.140625" customWidth="1"/>
    <col min="11" max="11" width="16" customWidth="1"/>
    <col min="12" max="222" width="9.140625" customWidth="1"/>
  </cols>
  <sheetData>
    <row r="1" spans="1:11" ht="17.25" customHeight="1" x14ac:dyDescent="0.25">
      <c r="A1" s="1"/>
      <c r="B1" s="2"/>
      <c r="C1" s="2"/>
      <c r="D1" s="2"/>
      <c r="E1" s="19"/>
      <c r="F1" s="19"/>
      <c r="G1" s="23"/>
      <c r="H1" s="24" t="s">
        <v>52</v>
      </c>
    </row>
    <row r="2" spans="1:11" ht="12.75" customHeight="1" x14ac:dyDescent="0.25">
      <c r="A2" s="1"/>
      <c r="B2" s="2"/>
      <c r="C2" s="2"/>
      <c r="D2" s="6"/>
      <c r="E2" s="20"/>
      <c r="F2" s="20"/>
      <c r="G2" s="25"/>
      <c r="H2" s="24" t="s">
        <v>49</v>
      </c>
    </row>
    <row r="3" spans="1:11" ht="12.75" customHeight="1" x14ac:dyDescent="0.2">
      <c r="A3" s="4"/>
      <c r="B3" s="5"/>
      <c r="C3" s="5"/>
      <c r="D3" s="18"/>
      <c r="E3" s="21"/>
      <c r="F3" s="21"/>
      <c r="G3" s="21"/>
      <c r="H3" s="22"/>
    </row>
    <row r="4" spans="1:11" ht="55.5" customHeight="1" x14ac:dyDescent="0.2">
      <c r="A4" s="44" t="s">
        <v>50</v>
      </c>
      <c r="B4" s="44"/>
      <c r="C4" s="44"/>
      <c r="D4" s="44"/>
      <c r="E4" s="44"/>
      <c r="F4" s="44"/>
      <c r="G4" s="44"/>
      <c r="H4" s="44"/>
    </row>
    <row r="5" spans="1:11" ht="17.25" customHeight="1" thickBot="1" x14ac:dyDescent="0.3">
      <c r="A5" s="3"/>
      <c r="B5" s="3"/>
      <c r="C5" s="3"/>
      <c r="D5" s="3"/>
      <c r="E5" s="1"/>
      <c r="F5" s="1"/>
      <c r="G5" s="1"/>
      <c r="H5" s="17" t="s">
        <v>46</v>
      </c>
    </row>
    <row r="6" spans="1:11" ht="62.25" customHeight="1" thickBot="1" x14ac:dyDescent="0.25">
      <c r="A6" s="7" t="s">
        <v>45</v>
      </c>
      <c r="B6" s="8" t="s">
        <v>44</v>
      </c>
      <c r="C6" s="8" t="s">
        <v>47</v>
      </c>
      <c r="D6" s="8" t="s">
        <v>48</v>
      </c>
      <c r="E6" s="8" t="s">
        <v>53</v>
      </c>
      <c r="F6" s="8" t="s">
        <v>51</v>
      </c>
      <c r="G6" s="8" t="s">
        <v>48</v>
      </c>
      <c r="H6" s="8" t="s">
        <v>54</v>
      </c>
    </row>
    <row r="7" spans="1:11" ht="15.75" x14ac:dyDescent="0.2">
      <c r="A7" s="9" t="s">
        <v>43</v>
      </c>
      <c r="B7" s="10" t="s">
        <v>42</v>
      </c>
      <c r="C7" s="28">
        <f>C8+C9+C10+C11+C12+C13+C14+C15</f>
        <v>1630514.9999999998</v>
      </c>
      <c r="D7" s="28">
        <f t="shared" ref="D7:G7" si="0">D8+D9+D10+D11+D12+D13+D14+D15</f>
        <v>0</v>
      </c>
      <c r="E7" s="32">
        <f>E8+E9+E10+E11+E12+E13+E14+E15</f>
        <v>1630514.9999999998</v>
      </c>
      <c r="F7" s="33">
        <f>F8+F9+F10+F11+F12+F13+F14+F15</f>
        <v>1630514.9999999998</v>
      </c>
      <c r="G7" s="33">
        <f t="shared" si="0"/>
        <v>0</v>
      </c>
      <c r="H7" s="34">
        <f>H8+H9+H10+H11+H12+H13+H14+H15</f>
        <v>1630514.9999999998</v>
      </c>
      <c r="I7" s="26"/>
      <c r="J7" s="26"/>
      <c r="K7" s="26"/>
    </row>
    <row r="8" spans="1:11" ht="15.75" x14ac:dyDescent="0.2">
      <c r="A8" s="13" t="s">
        <v>28</v>
      </c>
      <c r="B8" s="14" t="s">
        <v>41</v>
      </c>
      <c r="C8" s="35">
        <v>430.3</v>
      </c>
      <c r="D8" s="29">
        <f>E8-C8</f>
        <v>0</v>
      </c>
      <c r="E8" s="35">
        <v>430.3</v>
      </c>
      <c r="F8" s="36">
        <v>430.3</v>
      </c>
      <c r="G8" s="36">
        <f>H8-F8</f>
        <v>0</v>
      </c>
      <c r="H8" s="37">
        <v>430.3</v>
      </c>
    </row>
    <row r="9" spans="1:11" ht="63" x14ac:dyDescent="0.2">
      <c r="A9" s="13" t="s">
        <v>40</v>
      </c>
      <c r="B9" s="14" t="s">
        <v>39</v>
      </c>
      <c r="C9" s="35">
        <v>136256.29999999999</v>
      </c>
      <c r="D9" s="29">
        <f t="shared" ref="D9:D15" si="1">E9-C9</f>
        <v>0</v>
      </c>
      <c r="E9" s="35">
        <v>136256.29999999999</v>
      </c>
      <c r="F9" s="35">
        <v>136256.29999999999</v>
      </c>
      <c r="G9" s="36">
        <f t="shared" ref="G9:G15" si="2">H9-F9</f>
        <v>0</v>
      </c>
      <c r="H9" s="37">
        <v>136256.29999999999</v>
      </c>
    </row>
    <row r="10" spans="1:11" ht="63" x14ac:dyDescent="0.2">
      <c r="A10" s="13" t="s">
        <v>38</v>
      </c>
      <c r="B10" s="14" t="s">
        <v>37</v>
      </c>
      <c r="C10" s="35">
        <v>30517</v>
      </c>
      <c r="D10" s="29">
        <f t="shared" si="1"/>
        <v>0</v>
      </c>
      <c r="E10" s="35">
        <v>30517</v>
      </c>
      <c r="F10" s="35">
        <v>30517</v>
      </c>
      <c r="G10" s="36">
        <f t="shared" si="2"/>
        <v>0</v>
      </c>
      <c r="H10" s="37">
        <v>30517</v>
      </c>
    </row>
    <row r="11" spans="1:11" ht="15.75" x14ac:dyDescent="0.2">
      <c r="A11" s="13" t="s">
        <v>36</v>
      </c>
      <c r="B11" s="14" t="s">
        <v>35</v>
      </c>
      <c r="C11" s="35">
        <v>530572.1</v>
      </c>
      <c r="D11" s="29">
        <f t="shared" si="1"/>
        <v>0</v>
      </c>
      <c r="E11" s="35">
        <v>530572.1</v>
      </c>
      <c r="F11" s="37">
        <v>530572.1</v>
      </c>
      <c r="G11" s="36">
        <f t="shared" si="2"/>
        <v>0</v>
      </c>
      <c r="H11" s="37">
        <v>530572.1</v>
      </c>
    </row>
    <row r="12" spans="1:11" ht="31.5" x14ac:dyDescent="0.2">
      <c r="A12" s="13" t="s">
        <v>34</v>
      </c>
      <c r="B12" s="14" t="s">
        <v>33</v>
      </c>
      <c r="C12" s="35">
        <v>878711.6</v>
      </c>
      <c r="D12" s="29">
        <f t="shared" si="1"/>
        <v>0</v>
      </c>
      <c r="E12" s="35">
        <v>878711.6</v>
      </c>
      <c r="F12" s="35">
        <v>878711.6</v>
      </c>
      <c r="G12" s="36">
        <f t="shared" si="2"/>
        <v>0</v>
      </c>
      <c r="H12" s="37">
        <v>878711.6</v>
      </c>
    </row>
    <row r="13" spans="1:11" ht="31.5" x14ac:dyDescent="0.2">
      <c r="A13" s="13" t="s">
        <v>32</v>
      </c>
      <c r="B13" s="14" t="s">
        <v>31</v>
      </c>
      <c r="C13" s="35">
        <v>2079.9</v>
      </c>
      <c r="D13" s="29">
        <f t="shared" si="1"/>
        <v>0</v>
      </c>
      <c r="E13" s="35">
        <v>2079.9</v>
      </c>
      <c r="F13" s="35">
        <v>2079.9</v>
      </c>
      <c r="G13" s="36">
        <f t="shared" si="2"/>
        <v>0</v>
      </c>
      <c r="H13" s="37">
        <v>2079.9</v>
      </c>
    </row>
    <row r="14" spans="1:11" ht="31.5" x14ac:dyDescent="0.2">
      <c r="A14" s="13" t="s">
        <v>30</v>
      </c>
      <c r="B14" s="14" t="s">
        <v>29</v>
      </c>
      <c r="C14" s="35">
        <v>21502.799999999999</v>
      </c>
      <c r="D14" s="29">
        <f t="shared" si="1"/>
        <v>0</v>
      </c>
      <c r="E14" s="35">
        <v>21502.799999999999</v>
      </c>
      <c r="F14" s="35">
        <v>21502.799999999999</v>
      </c>
      <c r="G14" s="36">
        <f t="shared" si="2"/>
        <v>0</v>
      </c>
      <c r="H14" s="37">
        <v>21502.799999999999</v>
      </c>
    </row>
    <row r="15" spans="1:11" ht="15.75" x14ac:dyDescent="0.2">
      <c r="A15" s="13" t="s">
        <v>28</v>
      </c>
      <c r="B15" s="14" t="s">
        <v>27</v>
      </c>
      <c r="C15" s="35">
        <v>30445</v>
      </c>
      <c r="D15" s="29">
        <f t="shared" si="1"/>
        <v>0</v>
      </c>
      <c r="E15" s="35">
        <v>30445</v>
      </c>
      <c r="F15" s="35">
        <v>30445</v>
      </c>
      <c r="G15" s="36">
        <f t="shared" si="2"/>
        <v>0</v>
      </c>
      <c r="H15" s="37">
        <v>30445</v>
      </c>
    </row>
    <row r="16" spans="1:11" ht="31.5" x14ac:dyDescent="0.2">
      <c r="A16" s="11" t="s">
        <v>26</v>
      </c>
      <c r="B16" s="12">
        <v>5700000000</v>
      </c>
      <c r="C16" s="31">
        <f>C17</f>
        <v>159.30000000000001</v>
      </c>
      <c r="D16" s="31">
        <f t="shared" ref="D16:E16" si="3">D17</f>
        <v>0</v>
      </c>
      <c r="E16" s="31">
        <f t="shared" si="3"/>
        <v>159.30000000000001</v>
      </c>
      <c r="F16" s="38">
        <f>F17</f>
        <v>159.30000000000001</v>
      </c>
      <c r="G16" s="38">
        <f t="shared" ref="G16:H16" si="4">G17</f>
        <v>0</v>
      </c>
      <c r="H16" s="39">
        <f t="shared" si="4"/>
        <v>159.30000000000001</v>
      </c>
    </row>
    <row r="17" spans="1:8" ht="78.75" x14ac:dyDescent="0.2">
      <c r="A17" s="13" t="s">
        <v>25</v>
      </c>
      <c r="B17" s="14" t="s">
        <v>24</v>
      </c>
      <c r="C17" s="30">
        <v>159.30000000000001</v>
      </c>
      <c r="D17" s="29">
        <f>E17-C17</f>
        <v>0</v>
      </c>
      <c r="E17" s="35">
        <v>159.30000000000001</v>
      </c>
      <c r="F17" s="36">
        <v>159.30000000000001</v>
      </c>
      <c r="G17" s="36">
        <f>H17-F17</f>
        <v>0</v>
      </c>
      <c r="H17" s="37">
        <v>159.30000000000001</v>
      </c>
    </row>
    <row r="18" spans="1:8" ht="31.5" x14ac:dyDescent="0.2">
      <c r="A18" s="11" t="s">
        <v>23</v>
      </c>
      <c r="B18" s="12" t="s">
        <v>22</v>
      </c>
      <c r="C18" s="31">
        <f>C19+C20</f>
        <v>586</v>
      </c>
      <c r="D18" s="31">
        <f t="shared" ref="D18:E18" si="5">D19+D20</f>
        <v>0</v>
      </c>
      <c r="E18" s="31">
        <f t="shared" si="5"/>
        <v>586</v>
      </c>
      <c r="F18" s="38">
        <f>F20+F19</f>
        <v>586</v>
      </c>
      <c r="G18" s="38">
        <f t="shared" ref="G18:H18" si="6">G20+G19</f>
        <v>0</v>
      </c>
      <c r="H18" s="40">
        <f t="shared" si="6"/>
        <v>586</v>
      </c>
    </row>
    <row r="19" spans="1:8" ht="31.5" x14ac:dyDescent="0.2">
      <c r="A19" s="13" t="s">
        <v>21</v>
      </c>
      <c r="B19" s="14" t="s">
        <v>20</v>
      </c>
      <c r="C19" s="30">
        <v>249.5</v>
      </c>
      <c r="D19" s="29">
        <f>E19-C19</f>
        <v>0</v>
      </c>
      <c r="E19" s="35">
        <v>249.5</v>
      </c>
      <c r="F19" s="36">
        <v>249.5</v>
      </c>
      <c r="G19" s="36">
        <f>H19-F19</f>
        <v>0</v>
      </c>
      <c r="H19" s="37">
        <v>249.5</v>
      </c>
    </row>
    <row r="20" spans="1:8" ht="31.5" x14ac:dyDescent="0.2">
      <c r="A20" s="13" t="s">
        <v>19</v>
      </c>
      <c r="B20" s="14">
        <v>5840984280</v>
      </c>
      <c r="C20" s="30">
        <v>336.5</v>
      </c>
      <c r="D20" s="29">
        <f>E20-C20</f>
        <v>0</v>
      </c>
      <c r="E20" s="35">
        <v>336.5</v>
      </c>
      <c r="F20" s="36">
        <v>336.5</v>
      </c>
      <c r="G20" s="36">
        <f>H20-F20</f>
        <v>0</v>
      </c>
      <c r="H20" s="37">
        <v>336.5</v>
      </c>
    </row>
    <row r="21" spans="1:8" ht="47.25" x14ac:dyDescent="0.2">
      <c r="A21" s="11" t="s">
        <v>18</v>
      </c>
      <c r="B21" s="12" t="s">
        <v>17</v>
      </c>
      <c r="C21" s="31">
        <f t="shared" ref="C21:H21" si="7">C22+C23+C24+C25+C26+C27+C28+C29</f>
        <v>14780.9</v>
      </c>
      <c r="D21" s="31">
        <f t="shared" si="7"/>
        <v>4748.5</v>
      </c>
      <c r="E21" s="31">
        <f t="shared" si="7"/>
        <v>19529.400000000001</v>
      </c>
      <c r="F21" s="38">
        <f t="shared" si="7"/>
        <v>14784.2</v>
      </c>
      <c r="G21" s="38">
        <f t="shared" si="7"/>
        <v>4748.5</v>
      </c>
      <c r="H21" s="41">
        <f t="shared" si="7"/>
        <v>19532.699999999997</v>
      </c>
    </row>
    <row r="22" spans="1:8" ht="31.5" x14ac:dyDescent="0.2">
      <c r="A22" s="13" t="s">
        <v>16</v>
      </c>
      <c r="B22" s="14" t="s">
        <v>15</v>
      </c>
      <c r="C22" s="30">
        <v>0</v>
      </c>
      <c r="D22" s="29">
        <f>E22-C22</f>
        <v>5058.8</v>
      </c>
      <c r="E22" s="35">
        <v>5058.8</v>
      </c>
      <c r="F22" s="36">
        <v>0</v>
      </c>
      <c r="G22" s="36">
        <f>H22-F22</f>
        <v>5204.2</v>
      </c>
      <c r="H22" s="37">
        <v>5204.2</v>
      </c>
    </row>
    <row r="23" spans="1:8" ht="47.25" x14ac:dyDescent="0.2">
      <c r="A23" s="13" t="s">
        <v>14</v>
      </c>
      <c r="B23" s="14" t="s">
        <v>13</v>
      </c>
      <c r="C23" s="30">
        <v>551.20000000000005</v>
      </c>
      <c r="D23" s="29">
        <f t="shared" ref="D23:D29" si="8">E23-C23</f>
        <v>0</v>
      </c>
      <c r="E23" s="35">
        <v>551.20000000000005</v>
      </c>
      <c r="F23" s="36">
        <v>584.4</v>
      </c>
      <c r="G23" s="36">
        <f t="shared" ref="G23:G29" si="9">H23-F23</f>
        <v>0</v>
      </c>
      <c r="H23" s="37">
        <v>584.4</v>
      </c>
    </row>
    <row r="24" spans="1:8" ht="31.5" x14ac:dyDescent="0.2">
      <c r="A24" s="13" t="s">
        <v>12</v>
      </c>
      <c r="B24" s="14" t="s">
        <v>11</v>
      </c>
      <c r="C24" s="30">
        <v>2052.3000000000002</v>
      </c>
      <c r="D24" s="29">
        <f t="shared" si="8"/>
        <v>0</v>
      </c>
      <c r="E24" s="35">
        <v>2052.3000000000002</v>
      </c>
      <c r="F24" s="36">
        <v>2052.3000000000002</v>
      </c>
      <c r="G24" s="36">
        <f t="shared" si="9"/>
        <v>0</v>
      </c>
      <c r="H24" s="37">
        <v>2052.3000000000002</v>
      </c>
    </row>
    <row r="25" spans="1:8" ht="78.75" x14ac:dyDescent="0.2">
      <c r="A25" s="13" t="s">
        <v>10</v>
      </c>
      <c r="B25" s="14" t="s">
        <v>9</v>
      </c>
      <c r="C25" s="30">
        <v>2284.8000000000002</v>
      </c>
      <c r="D25" s="29">
        <f t="shared" si="8"/>
        <v>0</v>
      </c>
      <c r="E25" s="35">
        <v>2284.8000000000002</v>
      </c>
      <c r="F25" s="36">
        <v>2284.8000000000002</v>
      </c>
      <c r="G25" s="36">
        <f t="shared" si="9"/>
        <v>0</v>
      </c>
      <c r="H25" s="37">
        <v>2284.8000000000002</v>
      </c>
    </row>
    <row r="26" spans="1:8" ht="31.5" x14ac:dyDescent="0.2">
      <c r="A26" s="13" t="s">
        <v>8</v>
      </c>
      <c r="B26" s="14" t="s">
        <v>7</v>
      </c>
      <c r="C26" s="30">
        <v>7448.4</v>
      </c>
      <c r="D26" s="29">
        <f t="shared" si="8"/>
        <v>0</v>
      </c>
      <c r="E26" s="35">
        <v>7448.4</v>
      </c>
      <c r="F26" s="36">
        <v>7448.4</v>
      </c>
      <c r="G26" s="36">
        <f t="shared" si="9"/>
        <v>0</v>
      </c>
      <c r="H26" s="37">
        <v>7448.4</v>
      </c>
    </row>
    <row r="27" spans="1:8" ht="31.5" x14ac:dyDescent="0.2">
      <c r="A27" s="13" t="s">
        <v>6</v>
      </c>
      <c r="B27" s="14" t="s">
        <v>5</v>
      </c>
      <c r="C27" s="30">
        <v>123.6</v>
      </c>
      <c r="D27" s="29">
        <f t="shared" si="8"/>
        <v>0</v>
      </c>
      <c r="E27" s="35">
        <v>123.6</v>
      </c>
      <c r="F27" s="36">
        <v>123.6</v>
      </c>
      <c r="G27" s="36">
        <f t="shared" si="9"/>
        <v>0</v>
      </c>
      <c r="H27" s="37">
        <v>123.6</v>
      </c>
    </row>
    <row r="28" spans="1:8" ht="47.25" x14ac:dyDescent="0.2">
      <c r="A28" s="13" t="s">
        <v>4</v>
      </c>
      <c r="B28" s="14" t="s">
        <v>3</v>
      </c>
      <c r="C28" s="30">
        <v>2284.1999999999998</v>
      </c>
      <c r="D28" s="29">
        <f t="shared" si="8"/>
        <v>-310.29999999999973</v>
      </c>
      <c r="E28" s="35">
        <v>1973.9</v>
      </c>
      <c r="F28" s="36">
        <v>2284.1999999999998</v>
      </c>
      <c r="G28" s="36">
        <f t="shared" si="9"/>
        <v>-455.69999999999982</v>
      </c>
      <c r="H28" s="37">
        <v>1828.5</v>
      </c>
    </row>
    <row r="29" spans="1:8" ht="32.25" thickBot="1" x14ac:dyDescent="0.25">
      <c r="A29" s="13" t="s">
        <v>2</v>
      </c>
      <c r="B29" s="14" t="s">
        <v>1</v>
      </c>
      <c r="C29" s="30">
        <v>36.4</v>
      </c>
      <c r="D29" s="29">
        <f t="shared" si="8"/>
        <v>0</v>
      </c>
      <c r="E29" s="35">
        <v>36.4</v>
      </c>
      <c r="F29" s="36">
        <v>6.5</v>
      </c>
      <c r="G29" s="36">
        <f t="shared" si="9"/>
        <v>0</v>
      </c>
      <c r="H29" s="37">
        <v>6.5</v>
      </c>
    </row>
    <row r="30" spans="1:8" ht="16.5" customHeight="1" thickBot="1" x14ac:dyDescent="0.3">
      <c r="A30" s="15" t="s">
        <v>0</v>
      </c>
      <c r="B30" s="16"/>
      <c r="C30" s="42">
        <f>C7+C16+C18+C21</f>
        <v>1646041.1999999997</v>
      </c>
      <c r="D30" s="42">
        <f>D7+D16+D18+D21</f>
        <v>4748.5</v>
      </c>
      <c r="E30" s="42">
        <f>E7+E16+E18+E21</f>
        <v>1650789.6999999997</v>
      </c>
      <c r="F30" s="42">
        <f>F7+F16+F18+F21</f>
        <v>1646044.4999999998</v>
      </c>
      <c r="G30" s="42">
        <f>G7+G16+G18+G21</f>
        <v>4748.5</v>
      </c>
      <c r="H30" s="43">
        <v>1650793</v>
      </c>
    </row>
    <row r="31" spans="1:8" ht="12" customHeight="1" x14ac:dyDescent="0.2">
      <c r="A31" s="1"/>
      <c r="B31" s="1"/>
      <c r="C31" s="1"/>
      <c r="D31" s="1"/>
      <c r="E31" s="27"/>
      <c r="F31" s="1"/>
      <c r="G31" s="1"/>
      <c r="H31" s="27"/>
    </row>
  </sheetData>
  <mergeCells count="1">
    <mergeCell ref="A4:H4"/>
  </mergeCells>
  <pageMargins left="0.78740157480314965" right="0.39370078740157483" top="0.78740157480314965" bottom="0.78740157480314965" header="0.31496062992125984" footer="0.31496062992125984"/>
  <pageSetup paperSize="9" scale="64" firstPageNumber="402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Зянгареева Р.И.</dc:creator>
  <cp:lastModifiedBy>Абдуллина С.Ч.</cp:lastModifiedBy>
  <cp:lastPrinted>2024-11-26T12:01:21Z</cp:lastPrinted>
  <dcterms:created xsi:type="dcterms:W3CDTF">2024-11-25T08:54:40Z</dcterms:created>
  <dcterms:modified xsi:type="dcterms:W3CDTF">2024-11-26T12:01:36Z</dcterms:modified>
</cp:coreProperties>
</file>