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2" sheetId="1" r:id="rId1"/>
  </sheets>
  <definedNames>
    <definedName name="_xlnm.Print_Area" localSheetId="0">'2'!$A$1:$F$61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E60" i="1" l="1"/>
  <c r="D55" i="1"/>
  <c r="D51" i="1"/>
  <c r="D46" i="1"/>
  <c r="D44" i="1"/>
  <c r="D41" i="1"/>
  <c r="D35" i="1"/>
  <c r="D33" i="1"/>
  <c r="D28" i="1"/>
  <c r="D21" i="1"/>
  <c r="D17" i="1"/>
  <c r="D9" i="1"/>
  <c r="E55" i="1"/>
  <c r="E51" i="1"/>
  <c r="E46" i="1"/>
  <c r="E44" i="1"/>
  <c r="E41" i="1"/>
  <c r="E35" i="1"/>
  <c r="E33" i="1"/>
  <c r="E28" i="1"/>
  <c r="E21" i="1"/>
  <c r="E17" i="1"/>
  <c r="E9" i="1"/>
</calcChain>
</file>

<file path=xl/sharedStrings.xml><?xml version="1.0" encoding="utf-8"?>
<sst xmlns="http://schemas.openxmlformats.org/spreadsheetml/2006/main" count="75" uniqueCount="64">
  <si>
    <t/>
  </si>
  <si>
    <t>ВСЕГО:</t>
  </si>
  <si>
    <t>Обслуживание государственного (муниципального) внутреннего долга</t>
  </si>
  <si>
    <t xml:space="preserve">ОБСЛУЖИВАНИЕ ГОСУДАРСТВЕННОГО (МУНИЦИПАЛЬНОГО) ДОЛГА </t>
  </si>
  <si>
    <t>Периодическая печать и издательства</t>
  </si>
  <si>
    <t>Телевидение и радиовещание</t>
  </si>
  <si>
    <t>СРЕДСТВА МАССОВОЙ ИНФОРМАЦИИ</t>
  </si>
  <si>
    <t>Спорт высших достижений</t>
  </si>
  <si>
    <t>Массовый спорт</t>
  </si>
  <si>
    <t xml:space="preserve">Физическая культура 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</si>
  <si>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</si>
  <si>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</si>
  <si>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</si>
  <si>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</si>
  <si>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</si>
  <si>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</si>
  <si>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здравоохранения</t>
  </si>
  <si>
    <t>ЗДРАВООХРАНЕНИЕ</t>
  </si>
  <si>
    <t>Другие вопросы в области культуры, кинематографии</t>
  </si>
  <si>
    <t>Культура</t>
  </si>
  <si>
    <t>КУЛЬТУРА,КИНЕМАТОГРАФИЯ</t>
  </si>
  <si>
    <t>Другие вопросы в области образования</t>
  </si>
  <si>
    <t xml:space="preserve">Молодежная политика 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</si>
  <si>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</si>
  <si>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</si>
  <si>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</si>
  <si>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</si>
  <si>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</si>
  <si>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</si>
  <si>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</si>
  <si>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</si>
  <si>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</si>
  <si>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</si>
  <si>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</si>
  <si>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</si>
  <si>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</si>
  <si>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</si>
  <si>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Транспорт</t>
  </si>
  <si>
    <t>Сельское хозяйство и рыболовство</t>
  </si>
  <si>
    <t>Общеэкономические вопросы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</si>
  <si>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</si>
  <si>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</si>
  <si>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</si>
  <si>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Органы юстиции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</si>
  <si>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</si>
  <si>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</si>
  <si>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</si>
  <si>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</si>
  <si>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</si>
  <si>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</si>
  <si>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</si>
  <si>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</si>
  <si>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</si>
  <si>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% исполнения</t>
  </si>
  <si>
    <t xml:space="preserve">Уточненный бюджет на 2024 год               </t>
  </si>
  <si>
    <t>Пр</t>
  </si>
  <si>
    <t>Рз</t>
  </si>
  <si>
    <t>Наименование показателя</t>
  </si>
  <si>
    <t>Расходы бюджета города Радужный по разделам и подразделам классификации расходов бюджетов за 2024 год</t>
  </si>
  <si>
    <t>Исполнено за  2024 год</t>
  </si>
  <si>
    <t>Приложение № 2</t>
  </si>
  <si>
    <t>к решению Думы города</t>
  </si>
  <si>
    <t>( тыс. рублей)</t>
  </si>
  <si>
    <t>от 24.04.2025 № 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</si>
</sst>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;0.00"/>
    <numFmt numFmtId="165" formatCode="\.00"/>
    <numFmt numFmtId="166" formatCode="0000"/>
  </numFmts>
  <fonts count="6" x14ac:knownFonts="1">
    <font>
      <sz val="10"/>
      <name val="Arial"/>
      <charset val="204"/>
    </font>
    <font>
      <b/>
      <sz val="11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0" borderId="14" xfId="0" applyFont="1" applyBorder="1" applyAlignment="1" applyProtection="1">
      <alignment horizontal="centerContinuous" vertical="center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0" borderId="17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Continuous"/>
      <protection hidden="1"/>
    </xf>
    <xf numFmtId="0" fontId="3" fillId="0" borderId="16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14" xfId="0" applyFont="1" applyBorder="1" applyAlignment="1" applyProtection="1">
      <alignment horizontal="center"/>
      <protection hidden="1"/>
    </xf>
    <xf numFmtId="166" fontId="1" fillId="0" borderId="13" xfId="0" applyNumberFormat="1" applyFont="1" applyBorder="1" applyAlignment="1" applyProtection="1">
      <alignment wrapText="1"/>
      <protection hidden="1"/>
    </xf>
    <xf numFmtId="165" fontId="1" fillId="0" borderId="12" xfId="0" applyNumberFormat="1" applyFont="1" applyBorder="1" applyProtection="1">
      <protection hidden="1"/>
    </xf>
    <xf numFmtId="164" fontId="1" fillId="0" borderId="12" xfId="0" applyNumberFormat="1" applyFont="1" applyBorder="1" applyProtection="1">
      <protection hidden="1"/>
    </xf>
    <xf numFmtId="10" fontId="1" fillId="0" borderId="11" xfId="0" applyNumberFormat="1" applyFont="1" applyBorder="1" applyProtection="1">
      <protection hidden="1"/>
    </xf>
    <xf numFmtId="166" fontId="2" fillId="0" borderId="10" xfId="0" applyNumberFormat="1" applyFont="1" applyBorder="1" applyAlignment="1" applyProtection="1">
      <alignment wrapText="1"/>
      <protection hidden="1"/>
    </xf>
    <xf numFmtId="165" fontId="2" fillId="0" borderId="9" xfId="0" applyNumberFormat="1" applyFont="1" applyBorder="1" applyProtection="1">
      <protection hidden="1"/>
    </xf>
    <xf numFmtId="164" fontId="2" fillId="0" borderId="9" xfId="0" applyNumberFormat="1" applyFont="1" applyBorder="1" applyProtection="1">
      <protection hidden="1"/>
    </xf>
    <xf numFmtId="10" fontId="2" fillId="0" borderId="8" xfId="0" applyNumberFormat="1" applyFont="1" applyBorder="1" applyProtection="1">
      <protection hidden="1"/>
    </xf>
    <xf numFmtId="166" fontId="1" fillId="0" borderId="10" xfId="0" applyNumberFormat="1" applyFont="1" applyBorder="1" applyAlignment="1" applyProtection="1">
      <alignment wrapText="1"/>
      <protection hidden="1"/>
    </xf>
    <xf numFmtId="165" fontId="1" fillId="0" borderId="9" xfId="0" applyNumberFormat="1" applyFont="1" applyBorder="1" applyProtection="1">
      <protection hidden="1"/>
    </xf>
    <xf numFmtId="164" fontId="1" fillId="0" borderId="9" xfId="0" applyNumberFormat="1" applyFont="1" applyBorder="1" applyProtection="1">
      <protection hidden="1"/>
    </xf>
    <xf numFmtId="10" fontId="1" fillId="0" borderId="8" xfId="0" applyNumberFormat="1" applyFont="1" applyBorder="1" applyProtection="1">
      <protection hidden="1"/>
    </xf>
    <xf numFmtId="166" fontId="2" fillId="0" borderId="7" xfId="0" applyNumberFormat="1" applyFont="1" applyBorder="1" applyAlignment="1" applyProtection="1">
      <alignment wrapText="1"/>
      <protection hidden="1"/>
    </xf>
    <xf numFmtId="165" fontId="2" fillId="0" borderId="6" xfId="0" applyNumberFormat="1" applyFont="1" applyBorder="1" applyProtection="1">
      <protection hidden="1"/>
    </xf>
    <xf numFmtId="164" fontId="2" fillId="0" borderId="6" xfId="0" applyNumberFormat="1" applyFont="1" applyBorder="1" applyProtection="1">
      <protection hidden="1"/>
    </xf>
    <xf numFmtId="10" fontId="2" fillId="0" borderId="5" xfId="0" applyNumberFormat="1" applyFont="1" applyBorder="1" applyProtection="1">
      <protection hidden="1"/>
    </xf>
    <xf numFmtId="0" fontId="4" fillId="0" borderId="3" xfId="0" applyFont="1" applyBorder="1" applyProtection="1">
      <protection hidden="1"/>
    </xf>
    <xf numFmtId="0" fontId="2" fillId="0" borderId="4" xfId="0" applyFont="1" applyBorder="1" applyProtection="1">
      <protection hidden="1"/>
    </xf>
    <xf numFmtId="164" fontId="3" fillId="0" borderId="2" xfId="0" applyNumberFormat="1" applyFont="1" applyBorder="1" applyProtection="1">
      <protection hidden="1"/>
    </xf>
    <xf numFmtId="10" fontId="3" fillId="0" borderId="1" xfId="0" applyNumberFormat="1" applyFont="1" applyBorder="1" applyProtection="1">
      <protection hidden="1"/>
    </xf>
    <xf numFmtId="0" fontId="2" fillId="0" borderId="0" xfId="0" applyFont="1" applyAlignment="1">
      <alignment horizontal="right"/>
    </xf>
    <xf numFmtId="0" fontId="5" fillId="0" borderId="0" xfId="0" applyFont="1" applyAlignment="1" applyProtection="1">
      <alignment horizont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showGridLines="0" tabSelected="1" zoomScaleNormal="100" workbookViewId="0">
      <selection activeCell="H7" sqref="H7"/>
    </sheetView>
  </sheetViews>
  <sheetFormatPr defaultColWidth="21.7109375" defaultRowHeight="15" x14ac:dyDescent="0.25"/>
  <cols>
    <col min="1" max="1" width="72.140625" style="1" customWidth="1"/>
    <col min="2" max="2" width="11" style="1" customWidth="1"/>
    <col min="3" max="3" width="10.7109375" style="1" customWidth="1"/>
    <col min="4" max="16384" width="21.7109375" style="1"/>
  </cols>
  <sheetData>
    <row r="1" spans="1:6" x14ac:dyDescent="0.25">
      <c r="F1" s="2" t="s">
        <v>60</v>
      </c>
    </row>
    <row r="2" spans="1:6" x14ac:dyDescent="0.25">
      <c r="E2" s="33" t="s">
        <v>61</v>
      </c>
      <c r="F2" s="33"/>
    </row>
    <row r="3" spans="1:6" x14ac:dyDescent="0.25">
      <c r="E3" s="33" t="s">
        <v>63</v>
      </c>
      <c r="F3" s="33"/>
    </row>
    <row r="4" spans="1:6" x14ac:dyDescent="0.25">
      <c r="A4" s="3"/>
      <c r="B4" s="3"/>
      <c r="C4" s="3"/>
      <c r="D4" s="3"/>
      <c r="E4" s="3"/>
      <c r="F4" s="3"/>
    </row>
    <row r="5" spans="1:6" ht="20.25" x14ac:dyDescent="0.3">
      <c r="A5" s="34" t="s">
        <v>58</v>
      </c>
      <c r="B5" s="34"/>
      <c r="C5" s="34"/>
      <c r="D5" s="34"/>
      <c r="E5" s="34"/>
      <c r="F5" s="34"/>
    </row>
    <row r="6" spans="1:6" ht="27" customHeight="1" thickBot="1" x14ac:dyDescent="0.3">
      <c r="A6" s="4"/>
      <c r="B6" s="4"/>
      <c r="C6" s="4"/>
      <c r="D6" s="4"/>
      <c r="E6" s="4"/>
      <c r="F6" s="5" t="s">
        <v>62</v>
      </c>
    </row>
    <row r="7" spans="1:6" ht="39" customHeight="1" thickBot="1" x14ac:dyDescent="0.3">
      <c r="A7" s="6" t="s">
        <v>57</v>
      </c>
      <c r="B7" s="7" t="s">
        <v>56</v>
      </c>
      <c r="C7" s="7" t="s">
        <v>55</v>
      </c>
      <c r="D7" s="8" t="s">
        <v>54</v>
      </c>
      <c r="E7" s="8" t="s">
        <v>59</v>
      </c>
      <c r="F7" s="8" t="s">
        <v>53</v>
      </c>
    </row>
    <row r="8" spans="1:6" ht="15.75" thickBot="1" x14ac:dyDescent="0.3">
      <c r="A8" s="9">
        <v>1</v>
      </c>
      <c r="B8" s="10">
        <v>2</v>
      </c>
      <c r="C8" s="11">
        <v>3</v>
      </c>
      <c r="D8" s="12">
        <v>4</v>
      </c>
      <c r="E8" s="12">
        <v>5</v>
      </c>
      <c r="F8" s="12">
        <v>6</v>
      </c>
    </row>
    <row r="9" spans="1:6" x14ac:dyDescent="0.25">
      <c r="A9" s="13" t="s">
        <v>52</v>
      </c>
      <c r="B9" s="14">
        <v>1</v>
      </c>
      <c r="C9" s="14" t="s">
        <v>0</v>
      </c>
      <c r="D9" s="15">
        <f>SUM(D10:D16)</f>
        <v>565905.26</v>
      </c>
      <c r="E9" s="15">
        <f>SUM(E10:E16)</f>
        <v>559881.73</v>
      </c>
      <c r="F9" s="16">
        <v>0.98935593667273458</v>
      </c>
    </row>
    <row r="10" spans="1:6" ht="30" x14ac:dyDescent="0.25">
      <c r="A10" s="17" t="s">
        <v>51</v>
      </c>
      <c r="B10" s="18">
        <v>1</v>
      </c>
      <c r="C10" s="18">
        <v>2</v>
      </c>
      <c r="D10" s="19">
        <v>12290.96</v>
      </c>
      <c r="E10" s="19">
        <v>12107.27</v>
      </c>
      <c r="F10" s="20">
        <v>0.98505491207188889</v>
      </c>
    </row>
    <row r="11" spans="1:6" ht="45" x14ac:dyDescent="0.25">
      <c r="A11" s="17" t="s">
        <v>50</v>
      </c>
      <c r="B11" s="18">
        <v>1</v>
      </c>
      <c r="C11" s="18">
        <v>3</v>
      </c>
      <c r="D11" s="19">
        <v>22307.68</v>
      </c>
      <c r="E11" s="19">
        <v>22303.200000000001</v>
      </c>
      <c r="F11" s="20">
        <v>0.99979917678485253</v>
      </c>
    </row>
    <row r="12" spans="1:6" ht="45" x14ac:dyDescent="0.25">
      <c r="A12" s="17" t="s">
        <v>49</v>
      </c>
      <c r="B12" s="18">
        <v>1</v>
      </c>
      <c r="C12" s="18">
        <v>4</v>
      </c>
      <c r="D12" s="19">
        <v>221680.69</v>
      </c>
      <c r="E12" s="19">
        <v>221186.03</v>
      </c>
      <c r="F12" s="20">
        <v>0.99776858995323559</v>
      </c>
    </row>
    <row r="13" spans="1:6" x14ac:dyDescent="0.25">
      <c r="A13" s="17" t="s">
        <v>48</v>
      </c>
      <c r="B13" s="18">
        <v>1</v>
      </c>
      <c r="C13" s="18">
        <v>5</v>
      </c>
      <c r="D13" s="19">
        <v>3</v>
      </c>
      <c r="E13" s="19">
        <v>3</v>
      </c>
      <c r="F13" s="20">
        <v>1</v>
      </c>
    </row>
    <row r="14" spans="1:6" ht="30" x14ac:dyDescent="0.25">
      <c r="A14" s="17" t="s">
        <v>47</v>
      </c>
      <c r="B14" s="18">
        <v>1</v>
      </c>
      <c r="C14" s="18">
        <v>6</v>
      </c>
      <c r="D14" s="19">
        <v>60001.59</v>
      </c>
      <c r="E14" s="19">
        <v>59930.12</v>
      </c>
      <c r="F14" s="20">
        <v>0.99880888903565546</v>
      </c>
    </row>
    <row r="15" spans="1:6" x14ac:dyDescent="0.25">
      <c r="A15" s="17" t="s">
        <v>46</v>
      </c>
      <c r="B15" s="18">
        <v>1</v>
      </c>
      <c r="C15" s="18">
        <v>11</v>
      </c>
      <c r="D15" s="19">
        <v>3002.14</v>
      </c>
      <c r="E15" s="19">
        <v>0</v>
      </c>
      <c r="F15" s="20">
        <v>0</v>
      </c>
    </row>
    <row r="16" spans="1:6" x14ac:dyDescent="0.25">
      <c r="A16" s="17" t="s">
        <v>45</v>
      </c>
      <c r="B16" s="18">
        <v>1</v>
      </c>
      <c r="C16" s="18">
        <v>13</v>
      </c>
      <c r="D16" s="19">
        <v>246619.2</v>
      </c>
      <c r="E16" s="19">
        <v>244352.11</v>
      </c>
      <c r="F16" s="20">
        <v>0.99080732618836254</v>
      </c>
    </row>
    <row r="17" spans="1:6" ht="29.25" x14ac:dyDescent="0.25">
      <c r="A17" s="21" t="s">
        <v>44</v>
      </c>
      <c r="B17" s="22">
        <v>3</v>
      </c>
      <c r="C17" s="22" t="s">
        <v>0</v>
      </c>
      <c r="D17" s="23">
        <f>SUM(D18:D20)</f>
        <v>17502.5</v>
      </c>
      <c r="E17" s="23">
        <f>SUM(E18:E20)</f>
        <v>17386.939999999999</v>
      </c>
      <c r="F17" s="24">
        <v>0.99339751464076553</v>
      </c>
    </row>
    <row r="18" spans="1:6" x14ac:dyDescent="0.25">
      <c r="A18" s="17" t="s">
        <v>43</v>
      </c>
      <c r="B18" s="18">
        <v>3</v>
      </c>
      <c r="C18" s="18">
        <v>4</v>
      </c>
      <c r="D18" s="19">
        <v>6855.6</v>
      </c>
      <c r="E18" s="19">
        <v>6788.09</v>
      </c>
      <c r="F18" s="20">
        <v>0.99015257599626583</v>
      </c>
    </row>
    <row r="19" spans="1:6" ht="30" x14ac:dyDescent="0.25">
      <c r="A19" s="17" t="s">
        <v>42</v>
      </c>
      <c r="B19" s="18">
        <v>3</v>
      </c>
      <c r="C19" s="18">
        <v>10</v>
      </c>
      <c r="D19" s="19">
        <v>2753.3</v>
      </c>
      <c r="E19" s="19">
        <v>2733.4</v>
      </c>
      <c r="F19" s="20">
        <v>0.99277230959212581</v>
      </c>
    </row>
    <row r="20" spans="1:6" ht="30" x14ac:dyDescent="0.25">
      <c r="A20" s="17" t="s">
        <v>41</v>
      </c>
      <c r="B20" s="18">
        <v>3</v>
      </c>
      <c r="C20" s="18">
        <v>14</v>
      </c>
      <c r="D20" s="19">
        <v>7893.6</v>
      </c>
      <c r="E20" s="19">
        <v>7865.45</v>
      </c>
      <c r="F20" s="20">
        <v>0.99643381980338497</v>
      </c>
    </row>
    <row r="21" spans="1:6" x14ac:dyDescent="0.25">
      <c r="A21" s="21" t="s">
        <v>40</v>
      </c>
      <c r="B21" s="22">
        <v>4</v>
      </c>
      <c r="C21" s="22" t="s">
        <v>0</v>
      </c>
      <c r="D21" s="23">
        <f>SUM(D22:D27)</f>
        <v>251023.52999999997</v>
      </c>
      <c r="E21" s="23">
        <f>SUM(E22:E27)</f>
        <v>246735.49000000002</v>
      </c>
      <c r="F21" s="24">
        <v>0.98291786507785495</v>
      </c>
    </row>
    <row r="22" spans="1:6" x14ac:dyDescent="0.25">
      <c r="A22" s="17" t="s">
        <v>39</v>
      </c>
      <c r="B22" s="18">
        <v>4</v>
      </c>
      <c r="C22" s="18">
        <v>1</v>
      </c>
      <c r="D22" s="19">
        <v>5296.3</v>
      </c>
      <c r="E22" s="19">
        <v>5296.18</v>
      </c>
      <c r="F22" s="20">
        <v>0.99997734267318694</v>
      </c>
    </row>
    <row r="23" spans="1:6" x14ac:dyDescent="0.25">
      <c r="A23" s="17" t="s">
        <v>38</v>
      </c>
      <c r="B23" s="18">
        <v>4</v>
      </c>
      <c r="C23" s="18">
        <v>5</v>
      </c>
      <c r="D23" s="19">
        <v>768.4</v>
      </c>
      <c r="E23" s="19">
        <v>388.78</v>
      </c>
      <c r="F23" s="20">
        <v>0.50596043727225404</v>
      </c>
    </row>
    <row r="24" spans="1:6" x14ac:dyDescent="0.25">
      <c r="A24" s="17" t="s">
        <v>37</v>
      </c>
      <c r="B24" s="18">
        <v>4</v>
      </c>
      <c r="C24" s="18">
        <v>8</v>
      </c>
      <c r="D24" s="19">
        <v>42184.7</v>
      </c>
      <c r="E24" s="19">
        <v>42184.49</v>
      </c>
      <c r="F24" s="20">
        <v>0.99999502189182332</v>
      </c>
    </row>
    <row r="25" spans="1:6" x14ac:dyDescent="0.25">
      <c r="A25" s="17" t="s">
        <v>36</v>
      </c>
      <c r="B25" s="18">
        <v>4</v>
      </c>
      <c r="C25" s="18">
        <v>9</v>
      </c>
      <c r="D25" s="19">
        <v>185638.11</v>
      </c>
      <c r="E25" s="19">
        <v>183358.7</v>
      </c>
      <c r="F25" s="20">
        <v>0.98772123924087729</v>
      </c>
    </row>
    <row r="26" spans="1:6" x14ac:dyDescent="0.25">
      <c r="A26" s="17" t="s">
        <v>35</v>
      </c>
      <c r="B26" s="18">
        <v>4</v>
      </c>
      <c r="C26" s="18">
        <v>10</v>
      </c>
      <c r="D26" s="19">
        <v>5160</v>
      </c>
      <c r="E26" s="19">
        <v>5159.93</v>
      </c>
      <c r="F26" s="20">
        <v>0.99998837209302316</v>
      </c>
    </row>
    <row r="27" spans="1:6" x14ac:dyDescent="0.25">
      <c r="A27" s="17" t="s">
        <v>34</v>
      </c>
      <c r="B27" s="18">
        <v>4</v>
      </c>
      <c r="C27" s="18">
        <v>12</v>
      </c>
      <c r="D27" s="19">
        <v>11976.02</v>
      </c>
      <c r="E27" s="19">
        <v>10347.41</v>
      </c>
      <c r="F27" s="20">
        <v>0.86401144751415571</v>
      </c>
    </row>
    <row r="28" spans="1:6" x14ac:dyDescent="0.25">
      <c r="A28" s="21" t="s">
        <v>33</v>
      </c>
      <c r="B28" s="22">
        <v>5</v>
      </c>
      <c r="C28" s="22" t="s">
        <v>0</v>
      </c>
      <c r="D28" s="23">
        <f>SUM(D29:D32)</f>
        <v>380162.81000000006</v>
      </c>
      <c r="E28" s="23">
        <f>SUM(E29:E32)</f>
        <v>364030.68</v>
      </c>
      <c r="F28" s="24">
        <v>0.95756519507393745</v>
      </c>
    </row>
    <row r="29" spans="1:6" x14ac:dyDescent="0.25">
      <c r="A29" s="17" t="s">
        <v>32</v>
      </c>
      <c r="B29" s="18">
        <v>5</v>
      </c>
      <c r="C29" s="18">
        <v>1</v>
      </c>
      <c r="D29" s="19">
        <v>10031.66</v>
      </c>
      <c r="E29" s="19">
        <v>10000.61</v>
      </c>
      <c r="F29" s="20">
        <v>0.9969046553101133</v>
      </c>
    </row>
    <row r="30" spans="1:6" x14ac:dyDescent="0.25">
      <c r="A30" s="17" t="s">
        <v>31</v>
      </c>
      <c r="B30" s="18">
        <v>5</v>
      </c>
      <c r="C30" s="18">
        <v>2</v>
      </c>
      <c r="D30" s="19">
        <v>126417.8</v>
      </c>
      <c r="E30" s="19">
        <v>120436.61</v>
      </c>
      <c r="F30" s="20">
        <v>0.95268712159205426</v>
      </c>
    </row>
    <row r="31" spans="1:6" x14ac:dyDescent="0.25">
      <c r="A31" s="17" t="s">
        <v>30</v>
      </c>
      <c r="B31" s="18">
        <v>5</v>
      </c>
      <c r="C31" s="18">
        <v>3</v>
      </c>
      <c r="D31" s="19">
        <v>181145.57</v>
      </c>
      <c r="E31" s="19">
        <v>171167.92</v>
      </c>
      <c r="F31" s="20">
        <v>0.94491913875422329</v>
      </c>
    </row>
    <row r="32" spans="1:6" x14ac:dyDescent="0.25">
      <c r="A32" s="17" t="s">
        <v>29</v>
      </c>
      <c r="B32" s="18">
        <v>5</v>
      </c>
      <c r="C32" s="18">
        <v>5</v>
      </c>
      <c r="D32" s="19">
        <v>62567.78</v>
      </c>
      <c r="E32" s="19">
        <v>62425.54</v>
      </c>
      <c r="F32" s="20">
        <v>0.99772663818632068</v>
      </c>
    </row>
    <row r="33" spans="1:6" x14ac:dyDescent="0.25">
      <c r="A33" s="21" t="s">
        <v>28</v>
      </c>
      <c r="B33" s="22">
        <v>6</v>
      </c>
      <c r="C33" s="22" t="s">
        <v>0</v>
      </c>
      <c r="D33" s="23">
        <f>D34</f>
        <v>1394.97</v>
      </c>
      <c r="E33" s="23">
        <f>E34</f>
        <v>1394.75</v>
      </c>
      <c r="F33" s="24">
        <v>0.99984084985332433</v>
      </c>
    </row>
    <row r="34" spans="1:6" x14ac:dyDescent="0.25">
      <c r="A34" s="17" t="s">
        <v>27</v>
      </c>
      <c r="B34" s="18">
        <v>6</v>
      </c>
      <c r="C34" s="18">
        <v>5</v>
      </c>
      <c r="D34" s="19">
        <v>1394.97</v>
      </c>
      <c r="E34" s="19">
        <v>1394.75</v>
      </c>
      <c r="F34" s="20">
        <v>0.99984084985332433</v>
      </c>
    </row>
    <row r="35" spans="1:6" x14ac:dyDescent="0.25">
      <c r="A35" s="21" t="s">
        <v>26</v>
      </c>
      <c r="B35" s="22">
        <v>7</v>
      </c>
      <c r="C35" s="22" t="s">
        <v>0</v>
      </c>
      <c r="D35" s="23">
        <f>SUM(D36:D40)</f>
        <v>2168702.5</v>
      </c>
      <c r="E35" s="23">
        <f>SUM(E36:E40)</f>
        <v>2167886.5499999998</v>
      </c>
      <c r="F35" s="24">
        <v>0.99962376323267699</v>
      </c>
    </row>
    <row r="36" spans="1:6" x14ac:dyDescent="0.25">
      <c r="A36" s="17" t="s">
        <v>25</v>
      </c>
      <c r="B36" s="18">
        <v>7</v>
      </c>
      <c r="C36" s="18">
        <v>1</v>
      </c>
      <c r="D36" s="19">
        <v>708241.32</v>
      </c>
      <c r="E36" s="19">
        <v>708241.32</v>
      </c>
      <c r="F36" s="20">
        <v>1.0000000061419743</v>
      </c>
    </row>
    <row r="37" spans="1:6" x14ac:dyDescent="0.25">
      <c r="A37" s="17" t="s">
        <v>24</v>
      </c>
      <c r="B37" s="18">
        <v>7</v>
      </c>
      <c r="C37" s="18">
        <v>2</v>
      </c>
      <c r="D37" s="19">
        <v>1157886.54</v>
      </c>
      <c r="E37" s="19">
        <v>1157189.67</v>
      </c>
      <c r="F37" s="20">
        <v>0.99939815251731134</v>
      </c>
    </row>
    <row r="38" spans="1:6" x14ac:dyDescent="0.25">
      <c r="A38" s="17" t="s">
        <v>23</v>
      </c>
      <c r="B38" s="18">
        <v>7</v>
      </c>
      <c r="C38" s="18">
        <v>3</v>
      </c>
      <c r="D38" s="19">
        <v>186665.12</v>
      </c>
      <c r="E38" s="19">
        <v>186664.77</v>
      </c>
      <c r="F38" s="20">
        <v>0.99999811110937531</v>
      </c>
    </row>
    <row r="39" spans="1:6" x14ac:dyDescent="0.25">
      <c r="A39" s="17" t="s">
        <v>22</v>
      </c>
      <c r="B39" s="18">
        <v>7</v>
      </c>
      <c r="C39" s="18">
        <v>7</v>
      </c>
      <c r="D39" s="19">
        <v>28614.43</v>
      </c>
      <c r="E39" s="19">
        <v>28614.43</v>
      </c>
      <c r="F39" s="20">
        <v>0.99999988991569455</v>
      </c>
    </row>
    <row r="40" spans="1:6" x14ac:dyDescent="0.25">
      <c r="A40" s="17" t="s">
        <v>21</v>
      </c>
      <c r="B40" s="18">
        <v>7</v>
      </c>
      <c r="C40" s="18">
        <v>9</v>
      </c>
      <c r="D40" s="19">
        <v>87295.09</v>
      </c>
      <c r="E40" s="19">
        <v>87176.36</v>
      </c>
      <c r="F40" s="20">
        <v>0.99863997934198667</v>
      </c>
    </row>
    <row r="41" spans="1:6" x14ac:dyDescent="0.25">
      <c r="A41" s="21" t="s">
        <v>20</v>
      </c>
      <c r="B41" s="22">
        <v>8</v>
      </c>
      <c r="C41" s="22" t="s">
        <v>0</v>
      </c>
      <c r="D41" s="23">
        <f>D42+D43</f>
        <v>204436.09999999998</v>
      </c>
      <c r="E41" s="23">
        <f>E42+E43</f>
        <v>204247.23</v>
      </c>
      <c r="F41" s="24">
        <v>0.99907614261774336</v>
      </c>
    </row>
    <row r="42" spans="1:6" x14ac:dyDescent="0.25">
      <c r="A42" s="17" t="s">
        <v>19</v>
      </c>
      <c r="B42" s="18">
        <v>8</v>
      </c>
      <c r="C42" s="18">
        <v>1</v>
      </c>
      <c r="D42" s="19">
        <v>175542.24</v>
      </c>
      <c r="E42" s="19">
        <v>175542.19</v>
      </c>
      <c r="F42" s="20">
        <v>0.9999997104970304</v>
      </c>
    </row>
    <row r="43" spans="1:6" x14ac:dyDescent="0.25">
      <c r="A43" s="17" t="s">
        <v>18</v>
      </c>
      <c r="B43" s="18">
        <v>8</v>
      </c>
      <c r="C43" s="18">
        <v>4</v>
      </c>
      <c r="D43" s="19">
        <v>28893.86</v>
      </c>
      <c r="E43" s="19">
        <v>28705.040000000001</v>
      </c>
      <c r="F43" s="20">
        <v>0.99346508266235056</v>
      </c>
    </row>
    <row r="44" spans="1:6" x14ac:dyDescent="0.25">
      <c r="A44" s="21" t="s">
        <v>17</v>
      </c>
      <c r="B44" s="22">
        <v>9</v>
      </c>
      <c r="C44" s="22" t="s">
        <v>0</v>
      </c>
      <c r="D44" s="23">
        <f>D45</f>
        <v>302.60000000000002</v>
      </c>
      <c r="E44" s="23">
        <f>E45</f>
        <v>302.5</v>
      </c>
      <c r="F44" s="24">
        <v>0.99966953073364173</v>
      </c>
    </row>
    <row r="45" spans="1:6" x14ac:dyDescent="0.25">
      <c r="A45" s="17" t="s">
        <v>16</v>
      </c>
      <c r="B45" s="18">
        <v>9</v>
      </c>
      <c r="C45" s="18">
        <v>9</v>
      </c>
      <c r="D45" s="19">
        <v>302.60000000000002</v>
      </c>
      <c r="E45" s="19">
        <v>302.5</v>
      </c>
      <c r="F45" s="20">
        <v>0.99966953073364173</v>
      </c>
    </row>
    <row r="46" spans="1:6" x14ac:dyDescent="0.25">
      <c r="A46" s="21" t="s">
        <v>15</v>
      </c>
      <c r="B46" s="22">
        <v>10</v>
      </c>
      <c r="C46" s="22" t="s">
        <v>0</v>
      </c>
      <c r="D46" s="23">
        <f>SUM(D47:D50)</f>
        <v>68082.63</v>
      </c>
      <c r="E46" s="23">
        <f>SUM(E47:E50)</f>
        <v>67482.36</v>
      </c>
      <c r="F46" s="24">
        <v>0.99118333103374023</v>
      </c>
    </row>
    <row r="47" spans="1:6" x14ac:dyDescent="0.25">
      <c r="A47" s="17" t="s">
        <v>14</v>
      </c>
      <c r="B47" s="18">
        <v>10</v>
      </c>
      <c r="C47" s="18">
        <v>1</v>
      </c>
      <c r="D47" s="19">
        <v>10161.700000000001</v>
      </c>
      <c r="E47" s="19">
        <v>10161.65</v>
      </c>
      <c r="F47" s="20">
        <v>0.99999507956345879</v>
      </c>
    </row>
    <row r="48" spans="1:6" x14ac:dyDescent="0.25">
      <c r="A48" s="17" t="s">
        <v>13</v>
      </c>
      <c r="B48" s="18">
        <v>10</v>
      </c>
      <c r="C48" s="18">
        <v>3</v>
      </c>
      <c r="D48" s="19">
        <v>22295.82</v>
      </c>
      <c r="E48" s="19">
        <v>21695.74</v>
      </c>
      <c r="F48" s="20">
        <v>0.97308553800667574</v>
      </c>
    </row>
    <row r="49" spans="1:6" x14ac:dyDescent="0.25">
      <c r="A49" s="17" t="s">
        <v>12</v>
      </c>
      <c r="B49" s="18">
        <v>10</v>
      </c>
      <c r="C49" s="18">
        <v>4</v>
      </c>
      <c r="D49" s="19">
        <v>33321.26</v>
      </c>
      <c r="E49" s="19">
        <v>33321.120000000003</v>
      </c>
      <c r="F49" s="20">
        <v>0.99999594643119794</v>
      </c>
    </row>
    <row r="50" spans="1:6" x14ac:dyDescent="0.25">
      <c r="A50" s="17" t="s">
        <v>11</v>
      </c>
      <c r="B50" s="18">
        <v>10</v>
      </c>
      <c r="C50" s="18">
        <v>6</v>
      </c>
      <c r="D50" s="19">
        <v>2303.85</v>
      </c>
      <c r="E50" s="19">
        <v>2303.85</v>
      </c>
      <c r="F50" s="20">
        <v>1.0000013585972405</v>
      </c>
    </row>
    <row r="51" spans="1:6" x14ac:dyDescent="0.25">
      <c r="A51" s="21" t="s">
        <v>10</v>
      </c>
      <c r="B51" s="22">
        <v>11</v>
      </c>
      <c r="C51" s="22" t="s">
        <v>0</v>
      </c>
      <c r="D51" s="23">
        <f>SUM(D52:D54)</f>
        <v>312860.86</v>
      </c>
      <c r="E51" s="23">
        <f>SUM(E52:E54)</f>
        <v>309618.94</v>
      </c>
      <c r="F51" s="24">
        <v>0.98963781500847192</v>
      </c>
    </row>
    <row r="52" spans="1:6" x14ac:dyDescent="0.25">
      <c r="A52" s="17" t="s">
        <v>9</v>
      </c>
      <c r="B52" s="18">
        <v>11</v>
      </c>
      <c r="C52" s="18">
        <v>1</v>
      </c>
      <c r="D52" s="19">
        <v>29942.39</v>
      </c>
      <c r="E52" s="19">
        <v>29942.39</v>
      </c>
      <c r="F52" s="20">
        <v>0.99999994756597865</v>
      </c>
    </row>
    <row r="53" spans="1:6" x14ac:dyDescent="0.25">
      <c r="A53" s="17" t="s">
        <v>8</v>
      </c>
      <c r="B53" s="18">
        <v>11</v>
      </c>
      <c r="C53" s="18">
        <v>2</v>
      </c>
      <c r="D53" s="19">
        <v>8243.6200000000008</v>
      </c>
      <c r="E53" s="19">
        <v>5001.75</v>
      </c>
      <c r="F53" s="20">
        <v>0.60674164369097061</v>
      </c>
    </row>
    <row r="54" spans="1:6" x14ac:dyDescent="0.25">
      <c r="A54" s="17" t="s">
        <v>7</v>
      </c>
      <c r="B54" s="18">
        <v>11</v>
      </c>
      <c r="C54" s="18">
        <v>3</v>
      </c>
      <c r="D54" s="19">
        <v>274674.84999999998</v>
      </c>
      <c r="E54" s="19">
        <v>274674.8</v>
      </c>
      <c r="F54" s="20">
        <v>0.99999983063611164</v>
      </c>
    </row>
    <row r="55" spans="1:6" x14ac:dyDescent="0.25">
      <c r="A55" s="21" t="s">
        <v>6</v>
      </c>
      <c r="B55" s="22">
        <v>12</v>
      </c>
      <c r="C55" s="22" t="s">
        <v>0</v>
      </c>
      <c r="D55" s="23">
        <f>SUM(D56:D57)</f>
        <v>9784.34</v>
      </c>
      <c r="E55" s="23">
        <f>SUM(E56:E57)</f>
        <v>9740.34</v>
      </c>
      <c r="F55" s="24">
        <v>0.99550256581582086</v>
      </c>
    </row>
    <row r="56" spans="1:6" x14ac:dyDescent="0.25">
      <c r="A56" s="17" t="s">
        <v>5</v>
      </c>
      <c r="B56" s="18">
        <v>12</v>
      </c>
      <c r="C56" s="18">
        <v>1</v>
      </c>
      <c r="D56" s="19">
        <v>7601.6</v>
      </c>
      <c r="E56" s="19">
        <v>7557.6</v>
      </c>
      <c r="F56" s="20">
        <v>0.99421174489581143</v>
      </c>
    </row>
    <row r="57" spans="1:6" x14ac:dyDescent="0.25">
      <c r="A57" s="17" t="s">
        <v>4</v>
      </c>
      <c r="B57" s="18">
        <v>12</v>
      </c>
      <c r="C57" s="18">
        <v>2</v>
      </c>
      <c r="D57" s="19">
        <v>2182.7399999999998</v>
      </c>
      <c r="E57" s="19">
        <v>2182.7399999999998</v>
      </c>
      <c r="F57" s="20">
        <v>0.99999798417984354</v>
      </c>
    </row>
    <row r="58" spans="1:6" ht="29.25" x14ac:dyDescent="0.25">
      <c r="A58" s="21" t="s">
        <v>3</v>
      </c>
      <c r="B58" s="22">
        <v>13</v>
      </c>
      <c r="C58" s="22" t="s">
        <v>0</v>
      </c>
      <c r="D58" s="23">
        <v>0</v>
      </c>
      <c r="E58" s="23">
        <v>0</v>
      </c>
      <c r="F58" s="24">
        <v>0</v>
      </c>
    </row>
    <row r="59" spans="1:6" ht="15.75" thickBot="1" x14ac:dyDescent="0.3">
      <c r="A59" s="25" t="s">
        <v>2</v>
      </c>
      <c r="B59" s="26">
        <v>13</v>
      </c>
      <c r="C59" s="26">
        <v>1</v>
      </c>
      <c r="D59" s="27">
        <v>0</v>
      </c>
      <c r="E59" s="27">
        <v>0</v>
      </c>
      <c r="F59" s="28">
        <v>0</v>
      </c>
    </row>
    <row r="60" spans="1:6" ht="15.75" thickBot="1" x14ac:dyDescent="0.3">
      <c r="A60" s="29" t="s">
        <v>1</v>
      </c>
      <c r="B60" s="30"/>
      <c r="C60" s="30"/>
      <c r="D60" s="31">
        <f>D9+D17+D21+D28+D33+D35+D41+D44+D46+D51+D55+D58</f>
        <v>3980158.1</v>
      </c>
      <c r="E60" s="31">
        <f>E9+E17+E21+E28+E33+E35+E41+E44+E46+E51+E55+E58</f>
        <v>3948707.5099999993</v>
      </c>
      <c r="F60" s="32">
        <v>0.9920981606233179</v>
      </c>
    </row>
  </sheetData>
  <mergeCells count="3">
    <mergeCell ref="E2:F2"/>
    <mergeCell ref="E3:F3"/>
    <mergeCell ref="A5:F5"/>
  </mergeCells>
  <pageMargins left="0.39370078740157483" right="0.39370078740157483" top="0.78740157480314965" bottom="0.78740157480314965" header="0.31496062992125984" footer="0.31496062992125984"/>
  <pageSetup paperSize="9" scale="89" firstPageNumber="4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Абдуллина С.Ч.</dc:creator>
  <cp:lastModifiedBy>Ермоленко О.В.</cp:lastModifiedBy>
  <cp:lastPrinted>2025-04-23T04:09:00Z</cp:lastPrinted>
  <dcterms:created xsi:type="dcterms:W3CDTF">2025-01-10T05:54:30Z</dcterms:created>
  <dcterms:modified xsi:type="dcterms:W3CDTF">2025-04-23T04:09:03Z</dcterms:modified>
</cp:coreProperties>
</file>