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" sheetId="4" r:id="rId1"/>
  </sheets>
  <definedNames>
    <definedName name="_xlnm.Print_Titles" localSheetId="0">'1'!$7:$9</definedName>
    <definedName name="_xlnm.Print_Area" localSheetId="0">'1'!$A$1:$E$59</definedName>
  </definedNames>
  <calcPr calcId="145621"/>
</workbook>
</file>

<file path=xl/calcChain.xml><?xml version="1.0" encoding="utf-8"?>
<calcChain xmlns="http://schemas.openxmlformats.org/spreadsheetml/2006/main">
  <c r="C30" i="4" l="1"/>
  <c r="C48" i="4" l="1"/>
  <c r="C46" i="4" s="1"/>
  <c r="C45" i="4" s="1"/>
  <c r="C16" i="4"/>
  <c r="C34" i="4"/>
  <c r="C25" i="4"/>
  <c r="E30" i="4"/>
  <c r="D30" i="4"/>
  <c r="D16" i="4" l="1"/>
  <c r="E16" i="4"/>
  <c r="D48" i="4"/>
  <c r="E48" i="4"/>
  <c r="D39" i="4" l="1"/>
  <c r="E39" i="4"/>
  <c r="C39" i="4"/>
  <c r="D25" i="4"/>
  <c r="E25" i="4"/>
  <c r="D36" i="4" l="1"/>
  <c r="E36" i="4"/>
  <c r="C36" i="4"/>
  <c r="C28" i="4" s="1"/>
  <c r="D34" i="4" l="1"/>
  <c r="E34" i="4"/>
  <c r="D21" i="4" l="1"/>
  <c r="E21" i="4"/>
  <c r="C21" i="4"/>
  <c r="E46" i="4" l="1"/>
  <c r="E45" i="4" s="1"/>
  <c r="D46" i="4"/>
  <c r="D45" i="4" s="1"/>
  <c r="E28" i="4"/>
  <c r="D28" i="4"/>
  <c r="E13" i="4"/>
  <c r="D13" i="4"/>
  <c r="C13" i="4"/>
  <c r="C11" i="4" s="1"/>
  <c r="E11" i="4" l="1"/>
  <c r="E10" i="4" s="1"/>
  <c r="E59" i="4" s="1"/>
  <c r="D11" i="4"/>
  <c r="D10" i="4" s="1"/>
  <c r="D59" i="4" s="1"/>
  <c r="C10" i="4"/>
  <c r="C59" i="4" s="1"/>
</calcChain>
</file>

<file path=xl/sharedStrings.xml><?xml version="1.0" encoding="utf-8"?>
<sst xmlns="http://schemas.openxmlformats.org/spreadsheetml/2006/main" count="105" uniqueCount="103">
  <si>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</si>
  <si>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</si>
  <si>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</si>
  <si>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</si>
  <si>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</si>
  <si>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</si>
  <si>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</si>
  <si>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</si>
  <si>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</si>
  <si>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</si>
  <si>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</si>
  <si>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</si>
  <si>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</si>
  <si>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</si>
  <si>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</si>
  <si>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</si>
  <si>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</si>
  <si>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</si>
  <si>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</si>
  <si>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</si>
  <si>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</si>
  <si>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</si>
  <si>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</si>
  <si>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</si>
  <si>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</si>
  <si>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</si>
  <si>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</si>
  <si>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</si>
  <si>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</si>
  <si>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</si>
  <si>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</si>
  <si>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Платежи при пользовании природными ресурсами</t>
  </si>
  <si>
    <t>000 1 12 00000 00 0000 000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</si>
  <si>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</si>
  <si>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</si>
  <si>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</si>
  <si>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</si>
  <si>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</si>
  <si>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</si>
  <si>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</si>
  <si>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</si>
  <si>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</si>
  <si>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</si>
  <si>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</si>
  <si>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</si>
  <si>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</si>
  <si>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</si>
  <si>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</si>
  <si>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</si>
  <si>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 xml:space="preserve">    000 2 02 15001 04 0000 150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</si>
  <si>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</si>
  <si>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</si>
  <si>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</si>
  <si>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</si>
  <si>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</si>
  <si>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</si>
  <si>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</si>
  <si>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</si>
  <si>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</si>
  <si>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</si>
  <si>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</si>
  <si>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</si>
  <si>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</si>
  <si>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негативное воздействие на окружающую среду</t>
  </si>
  <si>
    <t>000 1 12 01000 01 0000 120</t>
  </si>
  <si>
    <t>Доходы от оказания платных услуг (работ)</t>
  </si>
  <si>
    <t>000 1 13 01000 00 0000 130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</si>
  <si>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</si>
  <si>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</si>
  <si>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</si>
  <si>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</si>
  <si>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</si>
  <si>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</si>
  <si>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</si>
  <si>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</si>
  <si>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</si>
  <si>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</si>
  <si>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</si>
  <si>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</si>
  <si>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 бюджетам городских округов на выравнивание бюджетной обеспеченности из бюджета субъекта Российской Федерации</t>
  </si>
  <si>
    <t>Приложение № 1</t>
  </si>
  <si>
    <t>2025 год</t>
  </si>
  <si>
    <t>2026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</si>
  <si>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2025 год и на плановый период 2026 и 2027 годов </t>
  </si>
  <si>
    <t>2027 год</t>
  </si>
  <si>
    <t>Безвозмездные поступления от государственных (муниципальных) организаций в бюджеты городских округов</t>
  </si>
  <si>
    <t>000 2 03 04000 04 0000 150</t>
  </si>
  <si>
    <t>Безвозмездные поступления от негосударственных организаций в бюджеты городских округов</t>
  </si>
  <si>
    <t>000 2 04 04000 04 0000 150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</si>
  <si>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</si>
  <si>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</si>
  <si>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 xml:space="preserve">    000 2 02 19999 04 0000 150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</si>
  <si>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</si>
  <si>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</si>
  <si>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000 1 17 00000 00 0000 00</t>
  </si>
  <si>
    <t>Прочие неналоговые доходы (инициативные платежи)</t>
  </si>
  <si>
    <t>000 1 05 02000 02 0000 110</t>
  </si>
  <si>
    <t>Единый налог на вмененный доход</t>
  </si>
  <si>
    <t>Доходы бюджетов бюджетной системы Российской Федерации  от возврата остатков субсидий, субвенций  и иных межбюджетных трансфертов, имеющих  целевое назначение, прошлых лет</t>
  </si>
  <si>
    <t>000 2 18 00000 00 0000 000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</si>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</sst>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68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4" fontId="2" fillId="3" borderId="3" xfId="129" applyNumberFormat="1" applyFont="1" applyFill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13" fillId="0" borderId="8" xfId="129" applyFont="1" applyBorder="1" applyAlignment="1">
      <alignment horizontal="left" wrapText="1"/>
    </xf>
    <xf numFmtId="0" fontId="2" fillId="0" borderId="6" xfId="129" applyFont="1" applyBorder="1" applyAlignment="1">
      <alignment horizontal="right"/>
    </xf>
    <xf numFmtId="4" fontId="13" fillId="0" borderId="6" xfId="129" applyNumberFormat="1" applyFont="1" applyBorder="1" applyAlignment="1">
      <alignment wrapText="1"/>
    </xf>
    <xf numFmtId="4" fontId="13" fillId="0" borderId="10" xfId="129" applyNumberFormat="1" applyFont="1" applyBorder="1" applyAlignment="1">
      <alignment wrapText="1"/>
    </xf>
    <xf numFmtId="0" fontId="13" fillId="0" borderId="19" xfId="129" applyFont="1" applyBorder="1" applyAlignment="1">
      <alignment horizontal="right"/>
    </xf>
    <xf numFmtId="4" fontId="13" fillId="0" borderId="19" xfId="129" applyNumberFormat="1" applyFont="1" applyBorder="1" applyAlignment="1">
      <alignment wrapText="1"/>
    </xf>
    <xf numFmtId="0" fontId="13" fillId="0" borderId="20" xfId="129" applyFont="1" applyBorder="1" applyAlignment="1">
      <alignment wrapText="1"/>
    </xf>
    <xf numFmtId="4" fontId="13" fillId="0" borderId="21" xfId="129" applyNumberFormat="1" applyFont="1" applyBorder="1" applyAlignment="1">
      <alignment wrapText="1"/>
    </xf>
    <xf numFmtId="4" fontId="13" fillId="0" borderId="17" xfId="129" applyNumberFormat="1" applyFont="1" applyBorder="1" applyAlignment="1">
      <alignment wrapText="1"/>
    </xf>
    <xf numFmtId="4" fontId="13" fillId="0" borderId="18" xfId="129" applyNumberFormat="1" applyFont="1" applyBorder="1" applyAlignment="1">
      <alignment wrapText="1"/>
    </xf>
    <xf numFmtId="0" fontId="2" fillId="3" borderId="2" xfId="129" applyFont="1" applyFill="1" applyBorder="1" applyAlignment="1">
      <alignment horizontal="left" wrapText="1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4">
    <cellStyle name="Обычный" xfId="0" builtinId="0"/>
    <cellStyle name="Обычный 12" xfId="1"/>
    <cellStyle name="Обычный 2" xfId="2"/>
    <cellStyle name="Обычный 2 10" xfId="3"/>
    <cellStyle name="Обычный 2 10 2" xfId="4"/>
    <cellStyle name="Обычный 2 10 3" xfId="5"/>
    <cellStyle name="Обычный 2 11" xfId="6"/>
    <cellStyle name="Обычный 2 11 2" xfId="7"/>
    <cellStyle name="Обычный 2 12" xfId="8"/>
    <cellStyle name="Обычный 2 12 2" xfId="9"/>
    <cellStyle name="Обычный 2 12 2 2" xfId="10"/>
    <cellStyle name="Обычный 2 12 3" xfId="11"/>
    <cellStyle name="Обычный 2 13" xfId="12"/>
    <cellStyle name="Обычный 2 13 2" xfId="13"/>
    <cellStyle name="Обычный 2 14" xfId="14"/>
    <cellStyle name="Обычный 2 14 2" xfId="15"/>
    <cellStyle name="Обычный 2 14 2 2" xfId="16"/>
    <cellStyle name="Обычный 2 14 3" xfId="17"/>
    <cellStyle name="Обычный 2 14 4" xfId="18"/>
    <cellStyle name="Обычный 2 15" xfId="19"/>
    <cellStyle name="Обычный 2 15 2" xfId="20"/>
    <cellStyle name="Обычный 2 15 2 2" xfId="21"/>
    <cellStyle name="Обычный 2 15 2 3" xfId="22"/>
    <cellStyle name="Обычный 2 15 3" xfId="23"/>
    <cellStyle name="Обычный 2 16" xfId="24"/>
    <cellStyle name="Обычный 2 16 2" xfId="25"/>
    <cellStyle name="Обычный 2 17" xfId="26"/>
    <cellStyle name="Обычный 2 17 2" xfId="27"/>
    <cellStyle name="Обычный 2 17 2 2" xfId="28"/>
    <cellStyle name="Обычный 2 17 3" xfId="29"/>
    <cellStyle name="Обычный 2 17 4" xfId="30"/>
    <cellStyle name="Обычный 2 17 5" xfId="31"/>
    <cellStyle name="Обычный 2 17 6" xfId="32"/>
    <cellStyle name="Обычный 2 17 7" xfId="33"/>
    <cellStyle name="Обычный 2 18" xfId="34"/>
    <cellStyle name="Обычный 2 18 2" xfId="35"/>
    <cellStyle name="Обычный 2 18 2 2" xfId="36"/>
    <cellStyle name="Обычный 2 18 3" xfId="37"/>
    <cellStyle name="Обычный 2 19" xfId="38"/>
    <cellStyle name="Обычный 2 19 2" xfId="39"/>
    <cellStyle name="Обычный 2 19 2 2" xfId="40"/>
    <cellStyle name="Обычный 2 19 3" xfId="41"/>
    <cellStyle name="Обычный 2 19 3 2" xfId="42"/>
    <cellStyle name="Обычный 2 19 4" xfId="43"/>
    <cellStyle name="Обычный 2 19 5" xfId="44"/>
    <cellStyle name="Обычный 2 19 6" xfId="45"/>
    <cellStyle name="Обычный 2 19 7" xfId="46"/>
    <cellStyle name="Обычный 2 19 8" xfId="47"/>
    <cellStyle name="Обычный 2 2" xfId="48"/>
    <cellStyle name="Обычный 2 2 2" xfId="49"/>
    <cellStyle name="Обычный 2 2 2 2" xfId="50"/>
    <cellStyle name="Обычный 2 2 3" xfId="51"/>
    <cellStyle name="Обычный 2 2 4" xfId="52"/>
    <cellStyle name="Обычный 2 20" xfId="53"/>
    <cellStyle name="Обычный 2 20 2" xfId="54"/>
    <cellStyle name="Обычный 2 20 2 2" xfId="55"/>
    <cellStyle name="Обычный 2 20 2 3" xfId="56"/>
    <cellStyle name="Обычный 2 21" xfId="57"/>
    <cellStyle name="Обычный 2 21 2" xfId="58"/>
    <cellStyle name="Обычный 2 22" xfId="59"/>
    <cellStyle name="Обычный 2 22 2" xfId="60"/>
    <cellStyle name="Обычный 2 22 3" xfId="61"/>
    <cellStyle name="Обычный 2 22 4" xfId="62"/>
    <cellStyle name="Обычный 2 22 5" xfId="63"/>
    <cellStyle name="Обычный 2 22 6" xfId="64"/>
    <cellStyle name="Обычный 2 23" xfId="65"/>
    <cellStyle name="Обычный 2 23 2" xfId="66"/>
    <cellStyle name="Обычный 2 23 2 2" xfId="67"/>
    <cellStyle name="Обычный 2 23 3" xfId="68"/>
    <cellStyle name="Обычный 2 23 4" xfId="69"/>
    <cellStyle name="Обычный 2 23 5" xfId="70"/>
    <cellStyle name="Обычный 2 23 6" xfId="71"/>
    <cellStyle name="Обычный 2 24" xfId="72"/>
    <cellStyle name="Обычный 2 24 2" xfId="73"/>
    <cellStyle name="Обычный 2 24 3" xfId="74"/>
    <cellStyle name="Обычный 2 24 4" xfId="75"/>
    <cellStyle name="Обычный 2 24 5" xfId="76"/>
    <cellStyle name="Обычный 2 25" xfId="77"/>
    <cellStyle name="Обычный 2 25 2" xfId="78"/>
    <cellStyle name="Обычный 2 25 2 2" xfId="79"/>
    <cellStyle name="Обычный 2 25 3" xfId="80"/>
    <cellStyle name="Обычный 2 26" xfId="81"/>
    <cellStyle name="Обычный 2 26 2" xfId="82"/>
    <cellStyle name="Обычный 2 27" xfId="83"/>
    <cellStyle name="Обычный 2 27 2" xfId="84"/>
    <cellStyle name="Обычный 2 28" xfId="85"/>
    <cellStyle name="Обычный 2 28 2" xfId="86"/>
    <cellStyle name="Обычный 2 29" xfId="87"/>
    <cellStyle name="Обычный 2 29 2" xfId="88"/>
    <cellStyle name="Обычный 2 29 2 2" xfId="89"/>
    <cellStyle name="Обычный 2 3" xfId="90"/>
    <cellStyle name="Обычный 2 3 2" xfId="91"/>
    <cellStyle name="Обычный 2 3 2 2" xfId="92"/>
    <cellStyle name="Обычный 2 3 3" xfId="93"/>
    <cellStyle name="Обычный 2 30" xfId="94"/>
    <cellStyle name="Обычный 2 31" xfId="95"/>
    <cellStyle name="Обычный 2 31 2" xfId="96"/>
    <cellStyle name="Обычный 2 32" xfId="97"/>
    <cellStyle name="Обычный 2 33" xfId="98"/>
    <cellStyle name="Обычный 2 34" xfId="99"/>
    <cellStyle name="Обычный 2 35" xfId="100"/>
    <cellStyle name="Обычный 2 36" xfId="101"/>
    <cellStyle name="Обычный 2 37" xfId="102"/>
    <cellStyle name="Обычный 2 38" xfId="103"/>
    <cellStyle name="Обычный 2 39" xfId="104"/>
    <cellStyle name="Обычный 2 4" xfId="105"/>
    <cellStyle name="Обычный 2 4 2" xfId="106"/>
    <cellStyle name="Обычный 2 4 2 2" xfId="107"/>
    <cellStyle name="Обычный 2 4 3" xfId="108"/>
    <cellStyle name="Обычный 2 40" xfId="109"/>
    <cellStyle name="Обычный 2 41" xfId="110"/>
    <cellStyle name="Обычный 2 42" xfId="111"/>
    <cellStyle name="Обычный 2 43" xfId="112"/>
    <cellStyle name="Обычный 2 5" xfId="113"/>
    <cellStyle name="Обычный 2 5 2" xfId="114"/>
    <cellStyle name="Обычный 2 5 2 2" xfId="115"/>
    <cellStyle name="Обычный 2 5 3" xfId="116"/>
    <cellStyle name="Обычный 2 6" xfId="117"/>
    <cellStyle name="Обычный 2 6 2" xfId="118"/>
    <cellStyle name="Обычный 2 6 2 2" xfId="119"/>
    <cellStyle name="Обычный 2 6 3" xfId="120"/>
    <cellStyle name="Обычный 2 7" xfId="121"/>
    <cellStyle name="Обычный 2 7 2" xfId="122"/>
    <cellStyle name="Обычный 2 7 2 2" xfId="123"/>
    <cellStyle name="Обычный 2 7 3" xfId="124"/>
    <cellStyle name="Обычный 2 8" xfId="125"/>
    <cellStyle name="Обычный 2 8 2" xfId="126"/>
    <cellStyle name="Обычный 2 9" xfId="127"/>
    <cellStyle name="Обычный 2 9 2" xfId="128"/>
    <cellStyle name="Обычный 3" xfId="129"/>
    <cellStyle name="Обычный 3 10" xfId="130"/>
    <cellStyle name="Обычный 3 11" xfId="131"/>
    <cellStyle name="Обычный 3 2" xfId="132"/>
    <cellStyle name="Обычный 3 2 2" xfId="133"/>
    <cellStyle name="Обычный 3 2 3" xfId="134"/>
    <cellStyle name="Обычный 3 2 4" xfId="135"/>
    <cellStyle name="Обычный 3 2 5" xfId="136"/>
    <cellStyle name="Обычный 3 2 6" xfId="137"/>
    <cellStyle name="Обычный 3 2 7" xfId="138"/>
    <cellStyle name="Обычный 3 2 8" xfId="139"/>
    <cellStyle name="Обычный 3 2 9" xfId="140"/>
    <cellStyle name="Обычный 3 3" xfId="141"/>
    <cellStyle name="Обычный 3 3 2" xfId="142"/>
    <cellStyle name="Обычный 3 3 3" xfId="143"/>
    <cellStyle name="Обычный 3 3 4" xfId="144"/>
    <cellStyle name="Обычный 3 3 5" xfId="145"/>
    <cellStyle name="Обычный 3 4" xfId="146"/>
    <cellStyle name="Обычный 3 4 2" xfId="147"/>
    <cellStyle name="Обычный 3 4 3" xfId="148"/>
    <cellStyle name="Обычный 3 4 4" xfId="149"/>
    <cellStyle name="Обычный 3 4 5" xfId="150"/>
    <cellStyle name="Обычный 3 5" xfId="151"/>
    <cellStyle name="Обычный 3 5 2" xfId="152"/>
    <cellStyle name="Обычный 3 5 2 2" xfId="153"/>
    <cellStyle name="Обычный 3 5 3" xfId="154"/>
    <cellStyle name="Обычный 3 5 4" xfId="155"/>
    <cellStyle name="Обычный 3 5 5" xfId="156"/>
    <cellStyle name="Обычный 3 6" xfId="157"/>
    <cellStyle name="Обычный 3 7" xfId="158"/>
    <cellStyle name="Обычный 3 8" xfId="159"/>
    <cellStyle name="Обычный 3 9" xfId="160"/>
    <cellStyle name="Обычный 4" xfId="161"/>
    <cellStyle name="Обычный 4 2" xfId="162"/>
    <cellStyle name="Обычный 4 2 2" xfId="163"/>
    <cellStyle name="Обычный 4 2 3" xfId="164"/>
    <cellStyle name="Обычный 4 2 4" xfId="165"/>
    <cellStyle name="Обычный 4 2 5" xfId="166"/>
    <cellStyle name="Обычный 4 3" xfId="167"/>
    <cellStyle name="Обычный 4 4" xfId="168"/>
    <cellStyle name="Обычный 4 5" xfId="169"/>
    <cellStyle name="Обычный 4 6" xfId="170"/>
    <cellStyle name="Обычный 5" xfId="171"/>
    <cellStyle name="Обычный 5 2" xfId="172"/>
    <cellStyle name="Обычный 5 3" xfId="173"/>
    <cellStyle name="Обычный 5 4" xfId="174"/>
    <cellStyle name="Обычный 5 5" xfId="175"/>
    <cellStyle name="Обычный 6" xfId="176"/>
    <cellStyle name="Обычный 6 2" xfId="177"/>
    <cellStyle name="Обычный 6 3" xfId="178"/>
    <cellStyle name="Обычный 6 4" xfId="179"/>
    <cellStyle name="Обычный 6 5" xfId="180"/>
    <cellStyle name="Обычный 7" xfId="181"/>
    <cellStyle name="Обычный 7 2" xfId="182"/>
    <cellStyle name="Обычный 7 3" xfId="183"/>
    <cellStyle name="Обычный 7 3 2" xfId="184"/>
    <cellStyle name="Обычный 7 3 3" xfId="185"/>
    <cellStyle name="Обычный 7 4" xfId="186"/>
    <cellStyle name="Обычный 7 5" xfId="187"/>
    <cellStyle name="Обычный 7 6" xfId="188"/>
    <cellStyle name="Обычный 7 7" xfId="189"/>
    <cellStyle name="Обычный 7 8" xfId="190"/>
    <cellStyle name="Обычный 8" xfId="191"/>
    <cellStyle name="Обычный 8 2" xfId="192"/>
    <cellStyle name="Обычный 8 2 2" xfId="193"/>
    <cellStyle name="Обычный 8 2 3" xfId="194"/>
    <cellStyle name="Обычный 8 2 4" xfId="195"/>
    <cellStyle name="Обычный 8 2 5" xfId="196"/>
    <cellStyle name="Обычный 8 2 6" xfId="197"/>
    <cellStyle name="Обычный 8 2 7" xfId="198"/>
    <cellStyle name="Обычный 8 3" xfId="199"/>
    <cellStyle name="Обычный 8 3 2" xfId="200"/>
    <cellStyle name="Обычный 8 3 2 2" xfId="201"/>
    <cellStyle name="Обычный 8 4" xfId="202"/>
    <cellStyle name="Обычный 8 5" xfId="203"/>
    <cellStyle name="Обычный 8 6" xfId="204"/>
    <cellStyle name="Обычный 8 7" xfId="205"/>
    <cellStyle name="Обычный 9" xfId="206"/>
    <cellStyle name="Финансовый 2" xfId="207"/>
    <cellStyle name="Финансовый 2 2" xfId="208"/>
    <cellStyle name="Финансовый 2 3" xfId="209"/>
    <cellStyle name="Финансовый 2 4" xfId="210"/>
    <cellStyle name="Финансовый 2 5" xfId="211"/>
    <cellStyle name="Финансовый 2 6" xfId="212"/>
    <cellStyle name="Финансовый 3" xfId="2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2"/>
  <sheetViews>
    <sheetView tabSelected="1" zoomScaleNormal="100" zoomScaleSheetLayoutView="85" workbookViewId="0">
      <selection activeCell="I8" sqref="I8:J8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80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102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9" t="s">
        <v>83</v>
      </c>
      <c r="B5" s="60"/>
      <c r="C5" s="60"/>
      <c r="D5" s="60"/>
      <c r="E5" s="60"/>
    </row>
    <row r="6" spans="1:10" ht="19.5" thickBot="1" x14ac:dyDescent="0.35">
      <c r="B6" s="7"/>
      <c r="C6" s="7"/>
      <c r="D6" s="7"/>
      <c r="E6" s="34" t="s">
        <v>47</v>
      </c>
    </row>
    <row r="7" spans="1:10" s="8" customFormat="1" ht="28.5" customHeight="1" thickBot="1" x14ac:dyDescent="0.35">
      <c r="A7" s="61" t="s">
        <v>56</v>
      </c>
      <c r="B7" s="63" t="s">
        <v>55</v>
      </c>
      <c r="C7" s="65" t="s">
        <v>1</v>
      </c>
      <c r="D7" s="66"/>
      <c r="E7" s="67"/>
      <c r="I7" s="58"/>
      <c r="J7" s="58"/>
    </row>
    <row r="8" spans="1:10" ht="29.25" customHeight="1" thickBot="1" x14ac:dyDescent="0.35">
      <c r="A8" s="62"/>
      <c r="B8" s="64"/>
      <c r="C8" s="35" t="s">
        <v>81</v>
      </c>
      <c r="D8" s="35" t="s">
        <v>82</v>
      </c>
      <c r="E8" s="35" t="s">
        <v>84</v>
      </c>
      <c r="I8" s="58"/>
      <c r="J8" s="58"/>
    </row>
    <row r="9" spans="1:10" s="9" customFormat="1" ht="19.5" thickBot="1" x14ac:dyDescent="0.35">
      <c r="A9" s="37">
        <v>1</v>
      </c>
      <c r="B9" s="39">
        <v>2</v>
      </c>
      <c r="C9" s="39">
        <v>3</v>
      </c>
      <c r="D9" s="39">
        <v>4</v>
      </c>
      <c r="E9" s="42">
        <v>5</v>
      </c>
      <c r="I9" s="58"/>
      <c r="J9" s="58"/>
    </row>
    <row r="10" spans="1:10" s="9" customFormat="1" x14ac:dyDescent="0.25">
      <c r="A10" s="36" t="s">
        <v>2</v>
      </c>
      <c r="B10" s="38" t="s">
        <v>3</v>
      </c>
      <c r="C10" s="40">
        <f>C28+C11</f>
        <v>1326096.1200000001</v>
      </c>
      <c r="D10" s="40">
        <f>D28+D11</f>
        <v>1074775.7</v>
      </c>
      <c r="E10" s="41">
        <f>E28+E11</f>
        <v>1120657</v>
      </c>
    </row>
    <row r="11" spans="1:10" x14ac:dyDescent="0.25">
      <c r="A11" s="14" t="s">
        <v>4</v>
      </c>
      <c r="B11" s="16"/>
      <c r="C11" s="29">
        <f>C13+C15+C16+C21+C25</f>
        <v>1218670.07</v>
      </c>
      <c r="D11" s="29">
        <f>D13+D15+D16+D21+D25</f>
        <v>968306.5</v>
      </c>
      <c r="E11" s="30">
        <f>E13+E15+E16+E21+E25</f>
        <v>1014388.5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950000</v>
      </c>
      <c r="D13" s="29">
        <f>D14</f>
        <v>746440.4</v>
      </c>
      <c r="E13" s="30">
        <f>E14</f>
        <v>789934.9</v>
      </c>
    </row>
    <row r="14" spans="1:10" ht="22.5" customHeight="1" x14ac:dyDescent="0.25">
      <c r="A14" s="19" t="s">
        <v>8</v>
      </c>
      <c r="B14" s="20" t="s">
        <v>9</v>
      </c>
      <c r="C14" s="31">
        <v>950000</v>
      </c>
      <c r="D14" s="31">
        <v>746440.4</v>
      </c>
      <c r="E14" s="32">
        <v>789934.9</v>
      </c>
    </row>
    <row r="15" spans="1:10" ht="31.5" x14ac:dyDescent="0.25">
      <c r="A15" s="21" t="s">
        <v>10</v>
      </c>
      <c r="B15" s="22" t="s">
        <v>11</v>
      </c>
      <c r="C15" s="29">
        <v>12711.4</v>
      </c>
      <c r="D15" s="29">
        <v>12872.9</v>
      </c>
      <c r="E15" s="30">
        <v>14618</v>
      </c>
    </row>
    <row r="16" spans="1:10" s="8" customFormat="1" x14ac:dyDescent="0.25">
      <c r="A16" s="18" t="s">
        <v>12</v>
      </c>
      <c r="B16" s="15" t="s">
        <v>13</v>
      </c>
      <c r="C16" s="29">
        <f>C17+C18+C19+C20</f>
        <v>166644.67000000001</v>
      </c>
      <c r="D16" s="29">
        <f t="shared" ref="D16:E16" si="0">D17+D19+D20</f>
        <v>137984.20000000001</v>
      </c>
      <c r="E16" s="30">
        <f t="shared" si="0"/>
        <v>138726.6</v>
      </c>
    </row>
    <row r="17" spans="1:5" ht="31.5" x14ac:dyDescent="0.25">
      <c r="A17" s="19" t="s">
        <v>14</v>
      </c>
      <c r="B17" s="20" t="s">
        <v>15</v>
      </c>
      <c r="C17" s="31">
        <v>163577.5</v>
      </c>
      <c r="D17" s="31">
        <v>135748.20000000001</v>
      </c>
      <c r="E17" s="32">
        <v>136490.6</v>
      </c>
    </row>
    <row r="18" spans="1:5" x14ac:dyDescent="0.25">
      <c r="A18" s="19" t="s">
        <v>97</v>
      </c>
      <c r="B18" s="20" t="s">
        <v>96</v>
      </c>
      <c r="C18" s="31">
        <v>91.1</v>
      </c>
      <c r="D18" s="31">
        <v>0</v>
      </c>
      <c r="E18" s="32">
        <v>0</v>
      </c>
    </row>
    <row r="19" spans="1:5" ht="21" customHeight="1" x14ac:dyDescent="0.25">
      <c r="A19" s="19" t="s">
        <v>16</v>
      </c>
      <c r="B19" s="20" t="s">
        <v>17</v>
      </c>
      <c r="C19" s="31">
        <v>6.07</v>
      </c>
      <c r="D19" s="31">
        <v>16</v>
      </c>
      <c r="E19" s="32">
        <v>16</v>
      </c>
    </row>
    <row r="20" spans="1:5" ht="31.5" x14ac:dyDescent="0.25">
      <c r="A20" s="23" t="s">
        <v>18</v>
      </c>
      <c r="B20" s="24" t="s">
        <v>19</v>
      </c>
      <c r="C20" s="31">
        <v>2970</v>
      </c>
      <c r="D20" s="31">
        <v>2220</v>
      </c>
      <c r="E20" s="32">
        <v>2220</v>
      </c>
    </row>
    <row r="21" spans="1:5" x14ac:dyDescent="0.25">
      <c r="A21" s="18" t="s">
        <v>20</v>
      </c>
      <c r="B21" s="15" t="s">
        <v>21</v>
      </c>
      <c r="C21" s="29">
        <f>C22+C23+C24</f>
        <v>63259</v>
      </c>
      <c r="D21" s="29">
        <f t="shared" ref="D21:E21" si="1">D22+D23+D24</f>
        <v>63284</v>
      </c>
      <c r="E21" s="30">
        <f t="shared" si="1"/>
        <v>63309</v>
      </c>
    </row>
    <row r="22" spans="1:5" x14ac:dyDescent="0.25">
      <c r="A22" s="19" t="s">
        <v>22</v>
      </c>
      <c r="B22" s="20" t="s">
        <v>23</v>
      </c>
      <c r="C22" s="31">
        <v>36091</v>
      </c>
      <c r="D22" s="31">
        <v>36091</v>
      </c>
      <c r="E22" s="32">
        <v>36953.4</v>
      </c>
    </row>
    <row r="23" spans="1:5" x14ac:dyDescent="0.25">
      <c r="A23" s="19" t="s">
        <v>75</v>
      </c>
      <c r="B23" s="25" t="s">
        <v>54</v>
      </c>
      <c r="C23" s="31">
        <v>19000</v>
      </c>
      <c r="D23" s="31">
        <v>19025</v>
      </c>
      <c r="E23" s="32">
        <v>18187.599999999999</v>
      </c>
    </row>
    <row r="24" spans="1:5" x14ac:dyDescent="0.25">
      <c r="A24" s="19" t="s">
        <v>24</v>
      </c>
      <c r="B24" s="20" t="s">
        <v>25</v>
      </c>
      <c r="C24" s="31">
        <v>8168</v>
      </c>
      <c r="D24" s="31">
        <v>8168</v>
      </c>
      <c r="E24" s="32">
        <v>8168</v>
      </c>
    </row>
    <row r="25" spans="1:5" s="8" customFormat="1" x14ac:dyDescent="0.25">
      <c r="A25" s="18" t="s">
        <v>26</v>
      </c>
      <c r="B25" s="15" t="s">
        <v>27</v>
      </c>
      <c r="C25" s="29">
        <f>C26+C27</f>
        <v>26055</v>
      </c>
      <c r="D25" s="29">
        <f t="shared" ref="D25:E25" si="2">D26+D27</f>
        <v>7725</v>
      </c>
      <c r="E25" s="30">
        <f t="shared" si="2"/>
        <v>7800</v>
      </c>
    </row>
    <row r="26" spans="1:5" s="8" customFormat="1" ht="39.75" customHeight="1" x14ac:dyDescent="0.25">
      <c r="A26" s="26" t="s">
        <v>60</v>
      </c>
      <c r="B26" s="20" t="s">
        <v>58</v>
      </c>
      <c r="C26" s="31">
        <v>26000</v>
      </c>
      <c r="D26" s="31">
        <v>7700</v>
      </c>
      <c r="E26" s="32">
        <v>7800</v>
      </c>
    </row>
    <row r="27" spans="1:5" s="8" customFormat="1" ht="32.25" customHeight="1" x14ac:dyDescent="0.25">
      <c r="A27" s="26" t="s">
        <v>59</v>
      </c>
      <c r="B27" s="20" t="s">
        <v>57</v>
      </c>
      <c r="C27" s="31">
        <v>55</v>
      </c>
      <c r="D27" s="31">
        <v>25</v>
      </c>
      <c r="E27" s="32">
        <v>0</v>
      </c>
    </row>
    <row r="28" spans="1:5" s="8" customFormat="1" x14ac:dyDescent="0.25">
      <c r="A28" s="14" t="s">
        <v>28</v>
      </c>
      <c r="B28" s="16"/>
      <c r="C28" s="29">
        <f>C30+C34+C36+C39+C43+C44</f>
        <v>107426.05</v>
      </c>
      <c r="D28" s="29">
        <f>D30+D34+D36+D39+D43</f>
        <v>106469.2</v>
      </c>
      <c r="E28" s="30">
        <f>E30+E34+E36+E39+E43</f>
        <v>106268.5</v>
      </c>
    </row>
    <row r="29" spans="1:5" s="8" customFormat="1" x14ac:dyDescent="0.25">
      <c r="A29" s="19" t="s">
        <v>5</v>
      </c>
      <c r="B29" s="15"/>
      <c r="C29" s="29"/>
      <c r="D29" s="29"/>
      <c r="E29" s="30"/>
    </row>
    <row r="30" spans="1:5" s="8" customFormat="1" ht="31.5" x14ac:dyDescent="0.25">
      <c r="A30" s="18" t="s">
        <v>29</v>
      </c>
      <c r="B30" s="15" t="s">
        <v>30</v>
      </c>
      <c r="C30" s="29">
        <f>C32+C33+C31</f>
        <v>67540.19</v>
      </c>
      <c r="D30" s="29">
        <f t="shared" ref="D30:E30" si="3">D32+D33</f>
        <v>73297.8</v>
      </c>
      <c r="E30" s="30">
        <f t="shared" si="3"/>
        <v>75828.5</v>
      </c>
    </row>
    <row r="31" spans="1:5" s="8" customFormat="1" ht="63" x14ac:dyDescent="0.25">
      <c r="A31" s="57" t="s">
        <v>101</v>
      </c>
      <c r="B31" s="20" t="s">
        <v>100</v>
      </c>
      <c r="C31" s="31">
        <v>3459.52</v>
      </c>
      <c r="D31" s="31">
        <v>0</v>
      </c>
      <c r="E31" s="32">
        <v>0</v>
      </c>
    </row>
    <row r="32" spans="1:5" s="8" customFormat="1" ht="94.5" x14ac:dyDescent="0.25">
      <c r="A32" s="26" t="s">
        <v>61</v>
      </c>
      <c r="B32" s="20" t="s">
        <v>76</v>
      </c>
      <c r="C32" s="31">
        <v>56045.66</v>
      </c>
      <c r="D32" s="31">
        <v>66861.8</v>
      </c>
      <c r="E32" s="32">
        <v>69392.5</v>
      </c>
    </row>
    <row r="33" spans="1:5" s="8" customFormat="1" ht="100.5" customHeight="1" x14ac:dyDescent="0.25">
      <c r="A33" s="19" t="s">
        <v>62</v>
      </c>
      <c r="B33" s="20" t="s">
        <v>77</v>
      </c>
      <c r="C33" s="31">
        <v>8035.01</v>
      </c>
      <c r="D33" s="31">
        <v>6436</v>
      </c>
      <c r="E33" s="32">
        <v>6436</v>
      </c>
    </row>
    <row r="34" spans="1:5" s="8" customFormat="1" x14ac:dyDescent="0.25">
      <c r="A34" s="18" t="s">
        <v>31</v>
      </c>
      <c r="B34" s="15" t="s">
        <v>32</v>
      </c>
      <c r="C34" s="29">
        <f>C35</f>
        <v>850</v>
      </c>
      <c r="D34" s="29">
        <f t="shared" ref="D34:E34" si="4">D35</f>
        <v>2775.8</v>
      </c>
      <c r="E34" s="30">
        <f t="shared" si="4"/>
        <v>2775.8</v>
      </c>
    </row>
    <row r="35" spans="1:5" s="8" customFormat="1" ht="22.5" customHeight="1" x14ac:dyDescent="0.25">
      <c r="A35" s="19" t="s">
        <v>63</v>
      </c>
      <c r="B35" s="20" t="s">
        <v>64</v>
      </c>
      <c r="C35" s="31">
        <v>850</v>
      </c>
      <c r="D35" s="31">
        <v>2775.8</v>
      </c>
      <c r="E35" s="32">
        <v>2775.8</v>
      </c>
    </row>
    <row r="36" spans="1:5" s="8" customFormat="1" ht="31.5" x14ac:dyDescent="0.25">
      <c r="A36" s="18" t="s">
        <v>53</v>
      </c>
      <c r="B36" s="15" t="s">
        <v>33</v>
      </c>
      <c r="C36" s="29">
        <f>C37+C38</f>
        <v>2013</v>
      </c>
      <c r="D36" s="29">
        <f t="shared" ref="D36:E36" si="5">D37+D38</f>
        <v>22.4</v>
      </c>
      <c r="E36" s="30">
        <f t="shared" si="5"/>
        <v>22.4</v>
      </c>
    </row>
    <row r="37" spans="1:5" s="8" customFormat="1" ht="24" customHeight="1" x14ac:dyDescent="0.25">
      <c r="A37" s="19" t="s">
        <v>65</v>
      </c>
      <c r="B37" s="20" t="s">
        <v>66</v>
      </c>
      <c r="C37" s="33">
        <v>945</v>
      </c>
      <c r="D37" s="31">
        <v>0</v>
      </c>
      <c r="E37" s="32">
        <v>0</v>
      </c>
    </row>
    <row r="38" spans="1:5" s="8" customFormat="1" ht="22.5" customHeight="1" x14ac:dyDescent="0.25">
      <c r="A38" s="19" t="s">
        <v>68</v>
      </c>
      <c r="B38" s="20" t="s">
        <v>67</v>
      </c>
      <c r="C38" s="31">
        <v>1068</v>
      </c>
      <c r="D38" s="31">
        <v>22.4</v>
      </c>
      <c r="E38" s="32">
        <v>22.4</v>
      </c>
    </row>
    <row r="39" spans="1:5" s="8" customFormat="1" ht="31.5" x14ac:dyDescent="0.25">
      <c r="A39" s="18" t="s">
        <v>34</v>
      </c>
      <c r="B39" s="15" t="s">
        <v>35</v>
      </c>
      <c r="C39" s="29">
        <f>C40+C41+C42</f>
        <v>31272.460000000003</v>
      </c>
      <c r="D39" s="29">
        <f t="shared" ref="D39:E39" si="6">D40+D41+D42</f>
        <v>23850.899999999998</v>
      </c>
      <c r="E39" s="30">
        <f t="shared" si="6"/>
        <v>21119.200000000001</v>
      </c>
    </row>
    <row r="40" spans="1:5" s="8" customFormat="1" x14ac:dyDescent="0.25">
      <c r="A40" s="19" t="s">
        <v>69</v>
      </c>
      <c r="B40" s="20" t="s">
        <v>70</v>
      </c>
      <c r="C40" s="31">
        <v>20724.400000000001</v>
      </c>
      <c r="D40" s="31">
        <v>16589.8</v>
      </c>
      <c r="E40" s="32">
        <v>16589.8</v>
      </c>
    </row>
    <row r="41" spans="1:5" s="8" customFormat="1" ht="94.5" x14ac:dyDescent="0.25">
      <c r="A41" s="19" t="s">
        <v>71</v>
      </c>
      <c r="B41" s="20" t="s">
        <v>72</v>
      </c>
      <c r="C41" s="31">
        <v>9524.19</v>
      </c>
      <c r="D41" s="31">
        <v>5454.9</v>
      </c>
      <c r="E41" s="32">
        <v>2531.6999999999998</v>
      </c>
    </row>
    <row r="42" spans="1:5" s="8" customFormat="1" ht="31.5" x14ac:dyDescent="0.25">
      <c r="A42" s="19" t="s">
        <v>73</v>
      </c>
      <c r="B42" s="20" t="s">
        <v>74</v>
      </c>
      <c r="C42" s="31">
        <v>1023.87</v>
      </c>
      <c r="D42" s="31">
        <v>1806.2</v>
      </c>
      <c r="E42" s="32">
        <v>1997.7</v>
      </c>
    </row>
    <row r="43" spans="1:5" s="8" customFormat="1" ht="29.25" customHeight="1" x14ac:dyDescent="0.25">
      <c r="A43" s="18" t="s">
        <v>36</v>
      </c>
      <c r="B43" s="15" t="s">
        <v>37</v>
      </c>
      <c r="C43" s="29">
        <v>5000</v>
      </c>
      <c r="D43" s="29">
        <v>6522.3</v>
      </c>
      <c r="E43" s="30">
        <v>6522.6</v>
      </c>
    </row>
    <row r="44" spans="1:5" s="8" customFormat="1" ht="29.25" customHeight="1" x14ac:dyDescent="0.25">
      <c r="A44" s="18" t="s">
        <v>95</v>
      </c>
      <c r="B44" s="15" t="s">
        <v>94</v>
      </c>
      <c r="C44" s="29">
        <v>750.4</v>
      </c>
      <c r="D44" s="29">
        <v>0</v>
      </c>
      <c r="E44" s="30">
        <v>0</v>
      </c>
    </row>
    <row r="45" spans="1:5" ht="26.25" customHeight="1" x14ac:dyDescent="0.25">
      <c r="A45" s="18" t="s">
        <v>38</v>
      </c>
      <c r="B45" s="15" t="s">
        <v>39</v>
      </c>
      <c r="C45" s="29">
        <f>C46+C55+C56+C58+C57</f>
        <v>3319583.8800000008</v>
      </c>
      <c r="D45" s="29">
        <f t="shared" ref="D45:E45" si="7">D46</f>
        <v>2613653</v>
      </c>
      <c r="E45" s="30">
        <f t="shared" si="7"/>
        <v>2663652</v>
      </c>
    </row>
    <row r="46" spans="1:5" ht="42.75" customHeight="1" x14ac:dyDescent="0.25">
      <c r="A46" s="18" t="s">
        <v>40</v>
      </c>
      <c r="B46" s="15" t="s">
        <v>41</v>
      </c>
      <c r="C46" s="29">
        <f>C48+C52+C53+C54</f>
        <v>3258301.7500000005</v>
      </c>
      <c r="D46" s="29">
        <f>D48+D52+D53+D54</f>
        <v>2613653</v>
      </c>
      <c r="E46" s="30">
        <f>E48+E52+E53+E54</f>
        <v>2663652</v>
      </c>
    </row>
    <row r="47" spans="1:5" ht="16.5" customHeight="1" x14ac:dyDescent="0.25">
      <c r="A47" s="19" t="s">
        <v>5</v>
      </c>
      <c r="B47" s="20"/>
      <c r="C47" s="31"/>
      <c r="D47" s="31"/>
      <c r="E47" s="32"/>
    </row>
    <row r="48" spans="1:5" ht="36" customHeight="1" x14ac:dyDescent="0.25">
      <c r="A48" s="21" t="s">
        <v>42</v>
      </c>
      <c r="B48" s="15" t="s">
        <v>48</v>
      </c>
      <c r="C48" s="29">
        <f>SUM(C49:C51)</f>
        <v>876375.10000000009</v>
      </c>
      <c r="D48" s="29">
        <f t="shared" ref="D48:E48" si="8">SUM(D49:D50)</f>
        <v>562837.30000000005</v>
      </c>
      <c r="E48" s="30">
        <f t="shared" si="8"/>
        <v>611632.30000000005</v>
      </c>
    </row>
    <row r="49" spans="1:5" ht="54" customHeight="1" x14ac:dyDescent="0.25">
      <c r="A49" s="27" t="s">
        <v>79</v>
      </c>
      <c r="B49" s="20" t="s">
        <v>49</v>
      </c>
      <c r="C49" s="31">
        <v>702972.1</v>
      </c>
      <c r="D49" s="31">
        <v>562837.30000000005</v>
      </c>
      <c r="E49" s="32">
        <v>611632.30000000005</v>
      </c>
    </row>
    <row r="50" spans="1:5" ht="40.5" customHeight="1" x14ac:dyDescent="0.25">
      <c r="A50" s="27" t="s">
        <v>89</v>
      </c>
      <c r="B50" s="20" t="s">
        <v>78</v>
      </c>
      <c r="C50" s="31">
        <v>156270.20000000001</v>
      </c>
      <c r="D50" s="31">
        <v>0</v>
      </c>
      <c r="E50" s="32">
        <v>0</v>
      </c>
    </row>
    <row r="51" spans="1:5" ht="40.5" customHeight="1" x14ac:dyDescent="0.25">
      <c r="A51" s="27" t="s">
        <v>90</v>
      </c>
      <c r="B51" s="20" t="s">
        <v>91</v>
      </c>
      <c r="C51" s="31">
        <v>17132.8</v>
      </c>
      <c r="D51" s="31">
        <v>0</v>
      </c>
      <c r="E51" s="32">
        <v>0</v>
      </c>
    </row>
    <row r="52" spans="1:5" ht="34.5" customHeight="1" x14ac:dyDescent="0.25">
      <c r="A52" s="17" t="s">
        <v>43</v>
      </c>
      <c r="B52" s="20" t="s">
        <v>50</v>
      </c>
      <c r="C52" s="31">
        <v>705907.55</v>
      </c>
      <c r="D52" s="31">
        <v>350983.6</v>
      </c>
      <c r="E52" s="32">
        <v>352184.3</v>
      </c>
    </row>
    <row r="53" spans="1:5" ht="36.75" customHeight="1" x14ac:dyDescent="0.25">
      <c r="A53" s="28" t="s">
        <v>44</v>
      </c>
      <c r="B53" s="20" t="s">
        <v>51</v>
      </c>
      <c r="C53" s="31">
        <v>1602506.5</v>
      </c>
      <c r="D53" s="31">
        <v>1625892.7</v>
      </c>
      <c r="E53" s="32">
        <v>1625896</v>
      </c>
    </row>
    <row r="54" spans="1:5" ht="27" customHeight="1" x14ac:dyDescent="0.25">
      <c r="A54" s="43" t="s">
        <v>45</v>
      </c>
      <c r="B54" s="44" t="s">
        <v>52</v>
      </c>
      <c r="C54" s="45">
        <v>73512.600000000006</v>
      </c>
      <c r="D54" s="45">
        <v>73939.399999999994</v>
      </c>
      <c r="E54" s="46">
        <v>73939.399999999994</v>
      </c>
    </row>
    <row r="55" spans="1:5" ht="52.5" customHeight="1" x14ac:dyDescent="0.25">
      <c r="A55" s="14" t="s">
        <v>85</v>
      </c>
      <c r="B55" s="15" t="s">
        <v>86</v>
      </c>
      <c r="C55" s="29">
        <v>1100</v>
      </c>
      <c r="D55" s="29">
        <v>0</v>
      </c>
      <c r="E55" s="30">
        <v>0</v>
      </c>
    </row>
    <row r="56" spans="1:5" ht="42.75" customHeight="1" x14ac:dyDescent="0.25">
      <c r="A56" s="14" t="s">
        <v>87</v>
      </c>
      <c r="B56" s="15" t="s">
        <v>88</v>
      </c>
      <c r="C56" s="29">
        <v>60200</v>
      </c>
      <c r="D56" s="29">
        <v>0</v>
      </c>
      <c r="E56" s="30">
        <v>0</v>
      </c>
    </row>
    <row r="57" spans="1:5" ht="64.5" customHeight="1" x14ac:dyDescent="0.25">
      <c r="A57" s="16" t="s">
        <v>98</v>
      </c>
      <c r="B57" s="15" t="s">
        <v>99</v>
      </c>
      <c r="C57" s="55">
        <v>1.95</v>
      </c>
      <c r="D57" s="55"/>
      <c r="E57" s="56"/>
    </row>
    <row r="58" spans="1:5" ht="47.25" customHeight="1" thickBot="1" x14ac:dyDescent="0.3">
      <c r="A58" s="53" t="s">
        <v>92</v>
      </c>
      <c r="B58" s="51" t="s">
        <v>93</v>
      </c>
      <c r="C58" s="52">
        <v>-19.82</v>
      </c>
      <c r="D58" s="52">
        <v>0</v>
      </c>
      <c r="E58" s="54">
        <v>0</v>
      </c>
    </row>
    <row r="59" spans="1:5" ht="27" customHeight="1" thickBot="1" x14ac:dyDescent="0.3">
      <c r="A59" s="47" t="s">
        <v>46</v>
      </c>
      <c r="B59" s="48"/>
      <c r="C59" s="49">
        <f>C10+C45</f>
        <v>4645680.0000000009</v>
      </c>
      <c r="D59" s="49">
        <f>D10+D45</f>
        <v>3688428.7</v>
      </c>
      <c r="E59" s="50">
        <f>E10+E45</f>
        <v>3784309</v>
      </c>
    </row>
    <row r="60" spans="1:5" x14ac:dyDescent="0.25">
      <c r="B60" s="10"/>
      <c r="C60" s="10"/>
      <c r="D60" s="10"/>
      <c r="E60" s="6"/>
    </row>
    <row r="61" spans="1:5" x14ac:dyDescent="0.25"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  <row r="244" spans="1:5" x14ac:dyDescent="0.25">
      <c r="A244" s="5"/>
      <c r="B244" s="10"/>
      <c r="C244" s="10"/>
      <c r="D244" s="10"/>
      <c r="E244" s="6"/>
    </row>
    <row r="245" spans="1:5" x14ac:dyDescent="0.25">
      <c r="A245" s="5"/>
      <c r="B245" s="10"/>
      <c r="C245" s="10"/>
      <c r="D245" s="10"/>
      <c r="E245" s="6"/>
    </row>
    <row r="246" spans="1:5" x14ac:dyDescent="0.25">
      <c r="A246" s="5"/>
      <c r="B246" s="10"/>
      <c r="C246" s="10"/>
      <c r="D246" s="10"/>
      <c r="E246" s="6"/>
    </row>
    <row r="247" spans="1:5" x14ac:dyDescent="0.25">
      <c r="A247" s="5"/>
      <c r="B247" s="10"/>
      <c r="C247" s="10"/>
      <c r="D247" s="10"/>
      <c r="E247" s="6"/>
    </row>
    <row r="248" spans="1:5" x14ac:dyDescent="0.25">
      <c r="A248" s="5"/>
      <c r="B248" s="10"/>
      <c r="C248" s="10"/>
      <c r="D248" s="10"/>
      <c r="E248" s="6"/>
    </row>
    <row r="249" spans="1:5" x14ac:dyDescent="0.25">
      <c r="A249" s="5"/>
      <c r="B249" s="10"/>
      <c r="C249" s="10"/>
      <c r="D249" s="10"/>
      <c r="E249" s="6"/>
    </row>
    <row r="250" spans="1:5" x14ac:dyDescent="0.25">
      <c r="A250" s="5"/>
      <c r="B250" s="10"/>
      <c r="C250" s="10"/>
      <c r="D250" s="10"/>
      <c r="E250" s="6"/>
    </row>
    <row r="251" spans="1:5" x14ac:dyDescent="0.25">
      <c r="A251" s="5"/>
      <c r="B251" s="10"/>
      <c r="C251" s="10"/>
      <c r="D251" s="10"/>
      <c r="E251" s="6"/>
    </row>
    <row r="252" spans="1:5" x14ac:dyDescent="0.25">
      <c r="A252" s="5"/>
      <c r="B252" s="10"/>
      <c r="C252" s="10"/>
      <c r="D252" s="10"/>
      <c r="E252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3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2025-12-09T03:25:22Z</cp:lastPrinted>
  <dcterms:created xsi:type="dcterms:W3CDTF">2016-10-31T04:35:17Z</dcterms:created>
  <dcterms:modified xsi:type="dcterms:W3CDTF">2025-12-15T10:33:18Z</dcterms:modified>
</cp:coreProperties>
</file>