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heckCompatibility="1"/>
  <mc:AlternateContent xmlns:mc="http://schemas.openxmlformats.org/markup-compatibility/2006">
    <mc:Choice Requires="x15">
      <x15ac:absPath xmlns:x15ac="http://schemas.microsoft.com/office/spreadsheetml/2010/11/ac" url="C:\Абдуллина\2026 год\Уточнение бюджета на 2026-2028 (ДУМА) апрель\"/>
    </mc:Choice>
  </mc:AlternateContent>
  <xr:revisionPtr revIDLastSave="0" documentId="13_ncr:1_{66D7F05F-7753-493E-A326-BA5C061CA6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" sheetId="2" r:id="rId1"/>
  </sheets>
  <definedNames>
    <definedName name="_xlnm.Print_Titles" localSheetId="0">'2'!$7:$8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2" l="1"/>
  <c r="D27" i="2" s="1"/>
  <c r="E27" i="2"/>
  <c r="C27" i="2"/>
  <c r="E18" i="2"/>
  <c r="C18" i="2"/>
  <c r="C12" i="2"/>
  <c r="D22" i="2"/>
  <c r="E12" i="2"/>
  <c r="D33" i="2" l="1"/>
  <c r="D17" i="2" l="1"/>
  <c r="E31" i="2" l="1"/>
  <c r="C31" i="2"/>
  <c r="D32" i="2"/>
  <c r="D30" i="2"/>
  <c r="D29" i="2" s="1"/>
  <c r="E29" i="2"/>
  <c r="C29" i="2"/>
  <c r="C34" i="2" s="1"/>
  <c r="E25" i="2"/>
  <c r="C25" i="2"/>
  <c r="D26" i="2"/>
  <c r="D25" i="2" s="1"/>
  <c r="E23" i="2"/>
  <c r="C23" i="2"/>
  <c r="D24" i="2"/>
  <c r="D21" i="2"/>
  <c r="D20" i="2"/>
  <c r="D19" i="2"/>
  <c r="D16" i="2"/>
  <c r="D15" i="2"/>
  <c r="D14" i="2"/>
  <c r="D13" i="2"/>
  <c r="C9" i="2"/>
  <c r="D11" i="2"/>
  <c r="E9" i="2"/>
  <c r="E34" i="2" l="1"/>
  <c r="D12" i="2"/>
  <c r="D31" i="2"/>
  <c r="D23" i="2"/>
  <c r="D18" i="2"/>
  <c r="D10" i="2"/>
  <c r="D34" i="2" l="1"/>
  <c r="D9" i="2"/>
</calcChain>
</file>

<file path=xl/sharedStrings.xml><?xml version="1.0" encoding="utf-8"?>
<sst xmlns="http://schemas.openxmlformats.org/spreadsheetml/2006/main" count="42" uniqueCount="42">
  <si>
    <t>ИТОГО:</t>
  </si>
  <si>
    <t>Муниципальная программа "Развитие образования в городе Радужный"</t>
  </si>
  <si>
    <t>ЦСР</t>
  </si>
  <si>
    <t>Наименование</t>
  </si>
  <si>
    <t>Сумма уточнений</t>
  </si>
  <si>
    <t xml:space="preserve">Уточненные бюджетные ассигнования </t>
  </si>
  <si>
    <t>Примечание</t>
  </si>
  <si>
    <t>к пояснительной записке по расходам</t>
  </si>
  <si>
    <t>(тыс. рублей)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</si>
  <si>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</si>
  <si>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51406L3040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</si>
  <si>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</si>
  <si>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Муниципальная программа "Развитие культуры, спорта и молодежной политики в городе Радужный"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</si>
  <si>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</si>
  <si>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52202L5191</t>
  </si>
  <si>
    <t>Развитие сферы культуры в муниципальных образованиях Ханты-Мансийского автономного округа - Югры</t>
  </si>
  <si>
    <t>Развитие сети спортивных объектов шаговой доступности</t>
  </si>
  <si>
    <t>Обеспечение образовательных организаций, осуществляющих подготовку спортивного резерва</t>
  </si>
  <si>
    <t>Муниципальная программа "Обеспечение доступным и комфортным жильем жителей города Радужный"</t>
  </si>
  <si>
    <t>57202L4970</t>
  </si>
  <si>
    <t>Реализация мероприятий по обеспечению жильем молодых семей</t>
  </si>
  <si>
    <t>Реализация полномочий в области градостроительной деятельности</t>
  </si>
  <si>
    <t>Мероприятия по предоставлению субсидии гражданам для переселения из жилых домов, находящихся в зонах затопления 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</si>
  <si>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Муниципальная программа "Развитие жилищно-коммунального комплекса и повышение энергетической эффективности в городе Радужный"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</si>
  <si>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</si>
  <si>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Муниципальная программа "Обеспечение безопасности жизнедеятельности населения города Радужный"</t>
  </si>
  <si>
    <t>Создание условий для деятельности народных дружин</t>
  </si>
  <si>
    <t>Муниципальная программа "Городская среда и транспортная система города Радужный"</t>
  </si>
  <si>
    <t>Реализация программ формирования современной городской среды</t>
  </si>
  <si>
    <t>751И455550</t>
  </si>
  <si>
    <t>Приведение автомобильных дорог местного значения в нормативное состояние (Средства дорожного фонда Ханты-Мансийского автономного округа - Югры)</t>
  </si>
  <si>
    <t>754109Д040</t>
  </si>
  <si>
    <t>Капитальный ремонт муниципальных учреждений культуры, образования, спорта и иных социальных учреждений</t>
  </si>
  <si>
    <t>Муниципальная программа "Укрепление межнационального и межконфессионального согласия, профилактика экстремизма в городе Радужный"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</si>
  <si>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иностранных граждан, профилактика экстремизма</t>
  </si>
  <si>
    <t>Распределение субсидий по целевым статьям (муниципальным программам и непрограммным направлениям деятельности) классификации расходов бюджета города Радужный на 2026 год</t>
  </si>
  <si>
    <t>Утвержденные ассигнования (решение Думы от 05.12.2025 № 36)</t>
  </si>
  <si>
    <t xml:space="preserve"> Субсидия на обеспечение жильем граждан из числа коренных малочисленных народов Ханты-Мансийского автономного округа-Югры</t>
  </si>
  <si>
    <t>Муниципальная программа "Управление муниципальным имуществом города Радужный ""</t>
  </si>
  <si>
    <t>Выполнение комплексных кадастровых работ</t>
  </si>
  <si>
    <t>Приложение №2</t>
  </si>
  <si>
    <t>Выделены бюджетные ассигнования  на капитальный ремонт муниципальных учреждений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</si>
</sst>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-#,##0.00;0.00"/>
    <numFmt numFmtId="165" formatCode="0000000"/>
    <numFmt numFmtId="166" formatCode="00\.00\.00"/>
  </numFmts>
  <fonts count="14" x14ac:knownFonts="1">
    <font>
      <sz val="10"/>
      <name val="Arial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3" fillId="0" borderId="0" xfId="0" applyFont="1" applyProtection="1">
      <protection hidden="1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hidden="1"/>
    </xf>
    <xf numFmtId="0" fontId="1" fillId="0" borderId="0" xfId="0" applyFont="1"/>
    <xf numFmtId="0" fontId="6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7" fillId="0" borderId="0" xfId="0" applyFont="1"/>
    <xf numFmtId="0" fontId="2" fillId="0" borderId="0" xfId="0" applyFont="1"/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9" fillId="0" borderId="0" xfId="1" applyFont="1" applyAlignment="1" applyProtection="1">
      <alignment horizontal="right" vertical="center" wrapText="1"/>
      <protection hidden="1"/>
    </xf>
    <xf numFmtId="0" fontId="10" fillId="0" borderId="0" xfId="1" applyFont="1" applyProtection="1"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" fillId="0" borderId="10" xfId="1" applyFont="1" applyBorder="1" applyAlignment="1" applyProtection="1">
      <alignment horizontal="center" vertical="center" wrapText="1"/>
      <protection hidden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10" fillId="0" borderId="4" xfId="1" applyFont="1" applyBorder="1" applyAlignment="1">
      <alignment vertical="center" wrapText="1"/>
    </xf>
    <xf numFmtId="166" fontId="10" fillId="0" borderId="7" xfId="0" applyNumberFormat="1" applyFont="1" applyBorder="1" applyAlignment="1" applyProtection="1">
      <alignment vertical="center" wrapText="1"/>
      <protection hidden="1"/>
    </xf>
    <xf numFmtId="164" fontId="10" fillId="0" borderId="5" xfId="0" applyNumberFormat="1" applyFont="1" applyBorder="1" applyAlignment="1" applyProtection="1">
      <alignment horizontal="center" vertical="center"/>
      <protection hidden="1"/>
    </xf>
    <xf numFmtId="164" fontId="10" fillId="0" borderId="6" xfId="0" applyNumberFormat="1" applyFont="1" applyBorder="1" applyAlignment="1" applyProtection="1">
      <alignment horizontal="center" vertical="center"/>
      <protection hidden="1"/>
    </xf>
    <xf numFmtId="166" fontId="9" fillId="0" borderId="7" xfId="0" applyNumberFormat="1" applyFont="1" applyBorder="1" applyAlignment="1" applyProtection="1">
      <alignment vertical="center" wrapText="1"/>
      <protection hidden="1"/>
    </xf>
    <xf numFmtId="164" fontId="9" fillId="0" borderId="5" xfId="0" applyNumberFormat="1" applyFont="1" applyBorder="1" applyAlignment="1" applyProtection="1">
      <alignment horizontal="center" vertical="center"/>
      <protection hidden="1"/>
    </xf>
    <xf numFmtId="165" fontId="10" fillId="0" borderId="5" xfId="1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/>
    <xf numFmtId="165" fontId="9" fillId="0" borderId="5" xfId="1" applyNumberFormat="1" applyFont="1" applyBorder="1" applyAlignment="1" applyProtection="1">
      <alignment horizontal="center" vertical="center" wrapText="1"/>
      <protection hidden="1"/>
    </xf>
    <xf numFmtId="0" fontId="9" fillId="0" borderId="4" xfId="1" applyFont="1" applyBorder="1" applyAlignment="1">
      <alignment vertical="center" wrapText="1"/>
    </xf>
    <xf numFmtId="0" fontId="12" fillId="0" borderId="0" xfId="0" applyFont="1"/>
    <xf numFmtId="0" fontId="9" fillId="0" borderId="9" xfId="1" applyFont="1" applyBorder="1" applyAlignment="1" applyProtection="1">
      <alignment horizontal="left" vertical="center" wrapText="1"/>
      <protection hidden="1"/>
    </xf>
    <xf numFmtId="165" fontId="9" fillId="0" borderId="8" xfId="1" applyNumberFormat="1" applyFont="1" applyBorder="1" applyAlignment="1" applyProtection="1">
      <alignment horizontal="center" vertical="center" wrapText="1"/>
      <protection hidden="1"/>
    </xf>
    <xf numFmtId="4" fontId="9" fillId="0" borderId="8" xfId="1" applyNumberFormat="1" applyFont="1" applyBorder="1" applyAlignment="1" applyProtection="1">
      <alignment horizontal="center" vertical="center" wrapText="1"/>
      <protection hidden="1"/>
    </xf>
    <xf numFmtId="0" fontId="11" fillId="0" borderId="11" xfId="0" applyFont="1" applyBorder="1"/>
    <xf numFmtId="165" fontId="9" fillId="0" borderId="6" xfId="1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/>
    <xf numFmtId="0" fontId="9" fillId="0" borderId="2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>
      <alignment vertical="center" wrapText="1"/>
    </xf>
    <xf numFmtId="165" fontId="10" fillId="0" borderId="5" xfId="0" applyNumberFormat="1" applyFont="1" applyBorder="1" applyAlignment="1" applyProtection="1">
      <alignment horizontal="center" vertical="center" wrapText="1"/>
      <protection hidden="1"/>
    </xf>
    <xf numFmtId="165" fontId="10" fillId="0" borderId="12" xfId="0" applyNumberFormat="1" applyFont="1" applyBorder="1" applyAlignment="1" applyProtection="1">
      <alignment horizontal="center" vertical="center" wrapText="1"/>
      <protection hidden="1"/>
    </xf>
    <xf numFmtId="0" fontId="4" fillId="0" borderId="3" xfId="1" applyFont="1" applyBorder="1" applyAlignment="1" applyProtection="1">
      <alignment horizontal="center" vertical="center"/>
      <protection hidden="1"/>
    </xf>
    <xf numFmtId="0" fontId="4" fillId="0" borderId="2" xfId="1" applyFont="1" applyBorder="1" applyAlignment="1" applyProtection="1">
      <alignment vertical="center"/>
      <protection hidden="1"/>
    </xf>
    <xf numFmtId="4" fontId="4" fillId="0" borderId="2" xfId="1" applyNumberFormat="1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5" fillId="0" borderId="0" xfId="1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 10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showGridLines="0" tabSelected="1" view="pageBreakPreview" zoomScale="60" zoomScaleNormal="100" workbookViewId="0">
      <pane xSplit="1" ySplit="8" topLeftCell="B9" activePane="bottomRight" state="frozen"/>
      <selection pane="topRight" activeCell="B1" sqref="B1"/>
      <selection pane="bottomLeft" activeCell="A11" sqref="A11"/>
      <selection pane="bottomRight" activeCell="F17" sqref="F17"/>
    </sheetView>
  </sheetViews>
  <sheetFormatPr defaultColWidth="9.140625" defaultRowHeight="12.75" x14ac:dyDescent="0.2"/>
  <cols>
    <col min="1" max="1" width="80.42578125" style="2" customWidth="1"/>
    <col min="2" max="2" width="16.42578125" style="2" customWidth="1"/>
    <col min="3" max="3" width="21.5703125" style="2" customWidth="1"/>
    <col min="4" max="4" width="14.140625" style="2" customWidth="1"/>
    <col min="5" max="5" width="16.42578125" style="2" customWidth="1"/>
    <col min="6" max="6" width="43" customWidth="1"/>
    <col min="7" max="214" width="9.140625" customWidth="1"/>
  </cols>
  <sheetData>
    <row r="1" spans="1:7" ht="15.75" x14ac:dyDescent="0.25">
      <c r="A1" s="1"/>
      <c r="B1" s="1"/>
      <c r="C1" s="1"/>
      <c r="D1" s="1"/>
      <c r="E1" s="1"/>
      <c r="F1" s="44" t="s">
        <v>40</v>
      </c>
    </row>
    <row r="2" spans="1:7" ht="15.75" x14ac:dyDescent="0.25">
      <c r="A2" s="1"/>
      <c r="B2" s="1"/>
      <c r="C2" s="1"/>
      <c r="D2" s="1"/>
      <c r="E2" s="1"/>
      <c r="F2" s="45" t="s">
        <v>7</v>
      </c>
      <c r="G2" s="12"/>
    </row>
    <row r="3" spans="1:7" s="8" customFormat="1" ht="13.5" customHeight="1" x14ac:dyDescent="0.3">
      <c r="A3" s="5"/>
      <c r="B3" s="6"/>
      <c r="C3" s="6"/>
      <c r="D3" s="7"/>
    </row>
    <row r="4" spans="1:7" ht="41.25" customHeight="1" x14ac:dyDescent="0.2">
      <c r="A4" s="46" t="s">
        <v>35</v>
      </c>
      <c r="B4" s="46"/>
      <c r="C4" s="46"/>
      <c r="D4" s="46"/>
      <c r="E4" s="46"/>
      <c r="F4" s="46"/>
    </row>
    <row r="5" spans="1:7" s="4" customFormat="1" ht="12" customHeight="1" x14ac:dyDescent="0.2">
      <c r="A5" s="3"/>
      <c r="B5" s="3"/>
      <c r="C5" s="3"/>
      <c r="D5" s="3"/>
      <c r="E5" s="3"/>
    </row>
    <row r="6" spans="1:7" s="4" customFormat="1" ht="16.5" thickBot="1" x14ac:dyDescent="0.3">
      <c r="A6" s="9"/>
      <c r="B6" s="9"/>
      <c r="C6" s="10"/>
      <c r="D6" s="10"/>
      <c r="E6" s="10"/>
      <c r="F6" s="11" t="s">
        <v>8</v>
      </c>
    </row>
    <row r="7" spans="1:7" s="4" customFormat="1" ht="81" customHeight="1" thickBot="1" x14ac:dyDescent="0.25">
      <c r="A7" s="18" t="s">
        <v>3</v>
      </c>
      <c r="B7" s="19" t="s">
        <v>2</v>
      </c>
      <c r="C7" s="17" t="s">
        <v>36</v>
      </c>
      <c r="D7" s="17" t="s">
        <v>4</v>
      </c>
      <c r="E7" s="17" t="s">
        <v>5</v>
      </c>
      <c r="F7" s="16" t="s">
        <v>6</v>
      </c>
    </row>
    <row r="8" spans="1:7" ht="15" thickBot="1" x14ac:dyDescent="0.25">
      <c r="A8" s="14">
        <v>1</v>
      </c>
      <c r="B8" s="13">
        <v>2</v>
      </c>
      <c r="C8" s="13">
        <v>3</v>
      </c>
      <c r="D8" s="13">
        <v>4</v>
      </c>
      <c r="E8" s="15">
        <v>5</v>
      </c>
      <c r="F8" s="37">
        <v>6</v>
      </c>
    </row>
    <row r="9" spans="1:7" ht="25.9" customHeight="1" x14ac:dyDescent="0.2">
      <c r="A9" s="31" t="s">
        <v>1</v>
      </c>
      <c r="B9" s="32">
        <v>5100000000</v>
      </c>
      <c r="C9" s="33">
        <f>SUM(C10:C11)</f>
        <v>69995.5</v>
      </c>
      <c r="D9" s="33">
        <f>SUM(D10:D11)</f>
        <v>0</v>
      </c>
      <c r="E9" s="33">
        <f>SUM(E10:E11)</f>
        <v>69995.5</v>
      </c>
      <c r="F9" s="34"/>
    </row>
    <row r="10" spans="1:7" ht="54.6" customHeight="1" x14ac:dyDescent="0.2">
      <c r="A10" s="21" t="s">
        <v>9</v>
      </c>
      <c r="B10" s="39" t="s">
        <v>10</v>
      </c>
      <c r="C10" s="22">
        <v>53511.199999999997</v>
      </c>
      <c r="D10" s="23">
        <f>E10-C10</f>
        <v>0</v>
      </c>
      <c r="E10" s="22">
        <v>53511.199999999997</v>
      </c>
      <c r="F10" s="38"/>
    </row>
    <row r="11" spans="1:7" ht="69" customHeight="1" x14ac:dyDescent="0.2">
      <c r="A11" s="21" t="s">
        <v>11</v>
      </c>
      <c r="B11" s="40">
        <v>5140882050</v>
      </c>
      <c r="C11" s="22">
        <v>16484.3</v>
      </c>
      <c r="D11" s="23">
        <f>E11-C11</f>
        <v>0</v>
      </c>
      <c r="E11" s="22">
        <v>16484.3</v>
      </c>
      <c r="F11" s="38"/>
    </row>
    <row r="12" spans="1:7" ht="46.9" customHeight="1" x14ac:dyDescent="0.2">
      <c r="A12" s="24" t="s">
        <v>12</v>
      </c>
      <c r="B12" s="35">
        <v>5200000000</v>
      </c>
      <c r="C12" s="25">
        <f>SUM(C13:C17)</f>
        <v>20146.2</v>
      </c>
      <c r="D12" s="25">
        <f>SUM(D13:D17)</f>
        <v>39492.74</v>
      </c>
      <c r="E12" s="25">
        <f>SUM(E13:E17)</f>
        <v>59638.94</v>
      </c>
      <c r="F12" s="20"/>
    </row>
    <row r="13" spans="1:7" s="27" customFormat="1" ht="38.450000000000003" customHeight="1" x14ac:dyDescent="0.2">
      <c r="A13" s="21" t="s">
        <v>15</v>
      </c>
      <c r="B13" s="26">
        <v>5220282520</v>
      </c>
      <c r="C13" s="22">
        <v>392.7</v>
      </c>
      <c r="D13" s="23">
        <f t="shared" ref="D13:D17" si="0">E13-C13</f>
        <v>0</v>
      </c>
      <c r="E13" s="22">
        <v>392.7</v>
      </c>
      <c r="F13" s="20"/>
    </row>
    <row r="14" spans="1:7" s="27" customFormat="1" ht="39.6" customHeight="1" x14ac:dyDescent="0.2">
      <c r="A14" s="21" t="s">
        <v>13</v>
      </c>
      <c r="B14" s="26" t="s">
        <v>14</v>
      </c>
      <c r="C14" s="22">
        <v>156.4</v>
      </c>
      <c r="D14" s="23">
        <f t="shared" si="0"/>
        <v>0</v>
      </c>
      <c r="E14" s="22">
        <v>156.4</v>
      </c>
      <c r="F14" s="20"/>
    </row>
    <row r="15" spans="1:7" s="27" customFormat="1" ht="22.9" customHeight="1" x14ac:dyDescent="0.2">
      <c r="A15" s="21" t="s">
        <v>16</v>
      </c>
      <c r="B15" s="26">
        <v>5240982130</v>
      </c>
      <c r="C15" s="22">
        <v>2418.8000000000002</v>
      </c>
      <c r="D15" s="23">
        <f t="shared" si="0"/>
        <v>0</v>
      </c>
      <c r="E15" s="22">
        <v>2418.8000000000002</v>
      </c>
      <c r="F15" s="20"/>
    </row>
    <row r="16" spans="1:7" s="27" customFormat="1" ht="46.15" customHeight="1" x14ac:dyDescent="0.2">
      <c r="A16" s="21" t="s">
        <v>17</v>
      </c>
      <c r="B16" s="26">
        <v>5240982970</v>
      </c>
      <c r="C16" s="22">
        <v>17178.3</v>
      </c>
      <c r="D16" s="23">
        <f t="shared" si="0"/>
        <v>0</v>
      </c>
      <c r="E16" s="22">
        <v>17178.3</v>
      </c>
      <c r="F16" s="20"/>
    </row>
    <row r="17" spans="1:6" s="27" customFormat="1" ht="79.900000000000006" customHeight="1" x14ac:dyDescent="0.2">
      <c r="A17" s="21" t="s">
        <v>32</v>
      </c>
      <c r="B17" s="26">
        <v>5240983030</v>
      </c>
      <c r="C17" s="22">
        <v>0</v>
      </c>
      <c r="D17" s="22">
        <f t="shared" si="0"/>
        <v>39492.74</v>
      </c>
      <c r="E17" s="22">
        <v>39492.74</v>
      </c>
      <c r="F17" s="20" t="s">
        <v>41</v>
      </c>
    </row>
    <row r="18" spans="1:6" s="30" customFormat="1" ht="43.15" customHeight="1" x14ac:dyDescent="0.2">
      <c r="A18" s="24" t="s">
        <v>18</v>
      </c>
      <c r="B18" s="28">
        <v>5700000000</v>
      </c>
      <c r="C18" s="25">
        <f>SUM(C19:C22)</f>
        <v>34699.300000000003</v>
      </c>
      <c r="D18" s="25">
        <f t="shared" ref="D18" si="1">SUM(D19:D21)</f>
        <v>0</v>
      </c>
      <c r="E18" s="25">
        <f>SUM(E19:E22)</f>
        <v>34699.300000000003</v>
      </c>
      <c r="F18" s="29"/>
    </row>
    <row r="19" spans="1:6" s="27" customFormat="1" ht="25.9" customHeight="1" x14ac:dyDescent="0.2">
      <c r="A19" s="21" t="s">
        <v>20</v>
      </c>
      <c r="B19" s="26" t="s">
        <v>19</v>
      </c>
      <c r="C19" s="22">
        <v>8382.2999999999993</v>
      </c>
      <c r="D19" s="23">
        <f>E19-C19</f>
        <v>0</v>
      </c>
      <c r="E19" s="22">
        <v>8382.2999999999993</v>
      </c>
      <c r="F19" s="38"/>
    </row>
    <row r="20" spans="1:6" s="27" customFormat="1" ht="25.9" customHeight="1" x14ac:dyDescent="0.2">
      <c r="A20" s="21" t="s">
        <v>21</v>
      </c>
      <c r="B20" s="26">
        <v>5740782910</v>
      </c>
      <c r="C20" s="22">
        <v>2514.1</v>
      </c>
      <c r="D20" s="23">
        <f>E20-C20</f>
        <v>0</v>
      </c>
      <c r="E20" s="22">
        <v>2514.1</v>
      </c>
      <c r="F20" s="20"/>
    </row>
    <row r="21" spans="1:6" s="27" customFormat="1" ht="81" customHeight="1" x14ac:dyDescent="0.2">
      <c r="A21" s="21" t="s">
        <v>22</v>
      </c>
      <c r="B21" s="26">
        <v>5740982903</v>
      </c>
      <c r="C21" s="22">
        <v>22226.9</v>
      </c>
      <c r="D21" s="23">
        <f>E21-C21</f>
        <v>0</v>
      </c>
      <c r="E21" s="22">
        <v>22226.9</v>
      </c>
      <c r="F21" s="38"/>
    </row>
    <row r="22" spans="1:6" s="27" customFormat="1" ht="38.450000000000003" customHeight="1" x14ac:dyDescent="0.2">
      <c r="A22" s="21" t="s">
        <v>37</v>
      </c>
      <c r="B22" s="26">
        <v>57441283100</v>
      </c>
      <c r="C22" s="22">
        <v>1576</v>
      </c>
      <c r="D22" s="22">
        <f>E22-C22</f>
        <v>0</v>
      </c>
      <c r="E22" s="22">
        <v>1576</v>
      </c>
      <c r="F22" s="38"/>
    </row>
    <row r="23" spans="1:6" s="30" customFormat="1" ht="38.450000000000003" customHeight="1" x14ac:dyDescent="0.2">
      <c r="A23" s="24" t="s">
        <v>23</v>
      </c>
      <c r="B23" s="28">
        <v>5800000000</v>
      </c>
      <c r="C23" s="25">
        <f>SUM(C24:C24)</f>
        <v>88890.2</v>
      </c>
      <c r="D23" s="25">
        <f>SUM(D24:D24)</f>
        <v>0</v>
      </c>
      <c r="E23" s="25">
        <f>SUM(E24:E24)</f>
        <v>88890.2</v>
      </c>
      <c r="F23" s="29"/>
    </row>
    <row r="24" spans="1:6" s="27" customFormat="1" ht="48" customHeight="1" x14ac:dyDescent="0.2">
      <c r="A24" s="21" t="s">
        <v>24</v>
      </c>
      <c r="B24" s="26">
        <v>5840682591</v>
      </c>
      <c r="C24" s="22">
        <v>88890.2</v>
      </c>
      <c r="D24" s="23">
        <f>E24-C24</f>
        <v>0</v>
      </c>
      <c r="E24" s="22">
        <v>88890.2</v>
      </c>
      <c r="F24" s="20"/>
    </row>
    <row r="25" spans="1:6" s="30" customFormat="1" ht="45.6" customHeight="1" x14ac:dyDescent="0.2">
      <c r="A25" s="24" t="s">
        <v>25</v>
      </c>
      <c r="B25" s="28">
        <v>6000000000</v>
      </c>
      <c r="C25" s="25">
        <f>C26</f>
        <v>109.6</v>
      </c>
      <c r="D25" s="25">
        <f t="shared" ref="D25:E25" si="2">D26</f>
        <v>0</v>
      </c>
      <c r="E25" s="25">
        <f t="shared" si="2"/>
        <v>109.6</v>
      </c>
      <c r="F25" s="29"/>
    </row>
    <row r="26" spans="1:6" s="27" customFormat="1" ht="18.600000000000001" customHeight="1" x14ac:dyDescent="0.2">
      <c r="A26" s="21" t="s">
        <v>26</v>
      </c>
      <c r="B26" s="26">
        <v>6040882300</v>
      </c>
      <c r="C26" s="22">
        <v>109.6</v>
      </c>
      <c r="D26" s="23">
        <f>E26-C26</f>
        <v>0</v>
      </c>
      <c r="E26" s="22">
        <v>109.6</v>
      </c>
      <c r="F26" s="20"/>
    </row>
    <row r="27" spans="1:6" s="27" customFormat="1" ht="45" customHeight="1" x14ac:dyDescent="0.2">
      <c r="A27" s="24" t="s">
        <v>38</v>
      </c>
      <c r="B27" s="28">
        <v>6700000000</v>
      </c>
      <c r="C27" s="25">
        <f>C28</f>
        <v>4067.8</v>
      </c>
      <c r="D27" s="22">
        <f>D28</f>
        <v>0</v>
      </c>
      <c r="E27" s="25">
        <f>E28</f>
        <v>4067.8</v>
      </c>
      <c r="F27" s="20"/>
    </row>
    <row r="28" spans="1:6" s="27" customFormat="1" ht="21.6" customHeight="1" x14ac:dyDescent="0.2">
      <c r="A28" s="21" t="s">
        <v>39</v>
      </c>
      <c r="B28" s="26">
        <v>6720283060</v>
      </c>
      <c r="C28" s="22">
        <v>4067.8</v>
      </c>
      <c r="D28" s="23">
        <f>E28-C28</f>
        <v>0</v>
      </c>
      <c r="E28" s="22">
        <v>4067.8</v>
      </c>
      <c r="F28" s="20"/>
    </row>
    <row r="29" spans="1:6" s="30" customFormat="1" ht="55.9" customHeight="1" x14ac:dyDescent="0.2">
      <c r="A29" s="24" t="s">
        <v>33</v>
      </c>
      <c r="B29" s="28">
        <v>6800000000</v>
      </c>
      <c r="C29" s="25">
        <f>C30</f>
        <v>195.5</v>
      </c>
      <c r="D29" s="25">
        <f t="shared" ref="D29:E29" si="3">D30</f>
        <v>0</v>
      </c>
      <c r="E29" s="25">
        <f t="shared" si="3"/>
        <v>195.5</v>
      </c>
      <c r="F29" s="29"/>
    </row>
    <row r="30" spans="1:6" s="27" customFormat="1" ht="71.45" customHeight="1" x14ac:dyDescent="0.2">
      <c r="A30" s="21" t="s">
        <v>34</v>
      </c>
      <c r="B30" s="26">
        <v>6840782560</v>
      </c>
      <c r="C30" s="22">
        <v>195.5</v>
      </c>
      <c r="D30" s="23">
        <f>E30-C30</f>
        <v>0</v>
      </c>
      <c r="E30" s="22">
        <v>195.5</v>
      </c>
      <c r="F30" s="20"/>
    </row>
    <row r="31" spans="1:6" s="30" customFormat="1" ht="46.9" customHeight="1" x14ac:dyDescent="0.2">
      <c r="A31" s="24" t="s">
        <v>27</v>
      </c>
      <c r="B31" s="28">
        <v>7500000000</v>
      </c>
      <c r="C31" s="25">
        <f>SUM(C32:C33)</f>
        <v>60621.7</v>
      </c>
      <c r="D31" s="25">
        <f t="shared" ref="D31:E31" si="4">SUM(D32:D33)</f>
        <v>0</v>
      </c>
      <c r="E31" s="25">
        <f t="shared" si="4"/>
        <v>60621.7</v>
      </c>
      <c r="F31" s="29"/>
    </row>
    <row r="32" spans="1:6" s="27" customFormat="1" ht="27" customHeight="1" x14ac:dyDescent="0.2">
      <c r="A32" s="21" t="s">
        <v>28</v>
      </c>
      <c r="B32" s="26" t="s">
        <v>29</v>
      </c>
      <c r="C32" s="22">
        <v>21254.1</v>
      </c>
      <c r="D32" s="23">
        <f>E32-C32</f>
        <v>0</v>
      </c>
      <c r="E32" s="22">
        <v>21254.1</v>
      </c>
      <c r="F32" s="20"/>
    </row>
    <row r="33" spans="1:6" s="27" customFormat="1" ht="50.45" customHeight="1" thickBot="1" x14ac:dyDescent="0.25">
      <c r="A33" s="21" t="s">
        <v>30</v>
      </c>
      <c r="B33" s="26" t="s">
        <v>31</v>
      </c>
      <c r="C33" s="22">
        <v>39367.599999999999</v>
      </c>
      <c r="D33" s="23">
        <f>E33-C33</f>
        <v>0</v>
      </c>
      <c r="E33" s="22">
        <v>39367.599999999999</v>
      </c>
      <c r="F33" s="20"/>
    </row>
    <row r="34" spans="1:6" ht="20.25" customHeight="1" thickBot="1" x14ac:dyDescent="0.25">
      <c r="A34" s="41" t="s">
        <v>0</v>
      </c>
      <c r="B34" s="42"/>
      <c r="C34" s="43">
        <f>C9+C12+C18+C23+C25+C29+C31+C27</f>
        <v>278725.8</v>
      </c>
      <c r="D34" s="43">
        <f>D9+D12+D18+D23+D25+D29+D31+D27</f>
        <v>39492.74</v>
      </c>
      <c r="E34" s="43">
        <f>E9+E12+E18+E23+E25+E29+E31+E27</f>
        <v>318218.53999999998</v>
      </c>
      <c r="F34" s="36"/>
    </row>
  </sheetData>
  <mergeCells count="1">
    <mergeCell ref="A4:F4"/>
  </mergeCells>
  <pageMargins left="0.78740157480314965" right="0.39370078740157483" top="0.70866141732283472" bottom="0.39370078740157483" header="0.31496062992125984" footer="0.31496062992125984"/>
  <pageSetup paperSize="9" scale="70" firstPageNumber="182" fitToHeight="0" orientation="landscape" useFirstPageNumber="1" horizontalDpi="1200" verticalDpi="1200" r:id="rId1"/>
  <headerFooter scaleWithDoc="0">
    <oddFooter>&amp;R&amp;P</oddFooter>
  </headerFooter>
  <rowBreaks count="1" manualBreakCount="1">
    <brk id="1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Браун Ю.В.</dc:creator>
  <cp:lastModifiedBy>Абдуллина С.Ч.</cp:lastModifiedBy>
  <cp:lastPrinted>2026-03-10T04:36:06Z</cp:lastPrinted>
  <dcterms:created xsi:type="dcterms:W3CDTF">2023-11-02T05:46:04Z</dcterms:created>
  <dcterms:modified xsi:type="dcterms:W3CDTF">2026-03-10T04:36:18Z</dcterms:modified>
</cp:coreProperties>
</file>