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Абдуллина\2025 год\Отчет на Думу за 2025 год\"/>
    </mc:Choice>
  </mc:AlternateContent>
  <xr:revisionPtr revIDLastSave="0" documentId="13_ncr:1_{201E0DEA-BCB5-4110-B848-0636E2C897A7}" xr6:coauthVersionLast="47" xr6:coauthVersionMax="47" xr10:uidLastSave="{00000000-0000-0000-0000-000000000000}"/>
  <bookViews>
    <workbookView xWindow="-120" yWindow="-120" windowWidth="29040" windowHeight="15840" xr2:uid="{92AF7C11-C4E1-4BCA-B2FA-417382813E6C}"/>
  </bookViews>
  <sheets>
    <sheet name="2" sheetId="1" r:id="rId1"/>
  </sheets>
  <definedNames>
    <definedName name="_xlnm.Print_Titles" localSheetId="0">'2'!$6:$7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3" i="1"/>
  <c r="D8" i="1" s="1"/>
  <c r="E33" i="1"/>
  <c r="D33" i="1"/>
  <c r="E51" i="1"/>
  <c r="D51" i="1"/>
  <c r="E46" i="1"/>
  <c r="D46" i="1"/>
  <c r="E44" i="1"/>
  <c r="D44" i="1"/>
  <c r="E41" i="1"/>
  <c r="D41" i="1"/>
  <c r="D36" i="1"/>
  <c r="D35" i="1" s="1"/>
  <c r="E35" i="1"/>
  <c r="E28" i="1"/>
  <c r="D28" i="1"/>
  <c r="E21" i="1"/>
  <c r="D21" i="1"/>
  <c r="E17" i="1"/>
  <c r="D17" i="1"/>
  <c r="E8" i="1"/>
  <c r="E59" i="1" l="1"/>
  <c r="D59" i="1"/>
</calcChain>
</file>

<file path=xl/sharedStrings.xml><?xml version="1.0" encoding="utf-8"?>
<sst xmlns="http://schemas.openxmlformats.org/spreadsheetml/2006/main" count="77" uniqueCount="66">
  <si>
    <t/>
  </si>
  <si>
    <t>ВСЕГО: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</si>
  <si>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</si>
  <si>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</si>
  <si>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</si>
  <si>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</si>
  <si>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</si>
  <si>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</si>
  <si>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</si>
  <si>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</si>
  <si>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</si>
  <si>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</si>
  <si>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</si>
  <si>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</si>
  <si>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</si>
  <si>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</si>
  <si>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</si>
  <si>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</si>
  <si>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</si>
  <si>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</si>
  <si>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</si>
  <si>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</si>
  <si>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</si>
  <si>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</si>
  <si>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</si>
  <si>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</si>
  <si>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</si>
  <si>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</si>
  <si>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</si>
  <si>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</si>
  <si>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</si>
  <si>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</si>
  <si>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</si>
  <si>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</si>
  <si>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</si>
  <si>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</si>
  <si>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</si>
  <si>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</si>
  <si>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</si>
  <si>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</si>
  <si>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</si>
  <si>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</si>
  <si>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</si>
  <si>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</si>
  <si>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</si>
  <si>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</si>
  <si>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</si>
  <si>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</si>
  <si>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</si>
  <si>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</si>
  <si>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</si>
  <si>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</si>
  <si>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</si>
  <si>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% исполнения</t>
  </si>
  <si>
    <t>Пр</t>
  </si>
  <si>
    <t>Рз</t>
  </si>
  <si>
    <t>Наименование показателя</t>
  </si>
  <si>
    <t xml:space="preserve">Исполнено за 2025 год </t>
  </si>
  <si>
    <t>Расходы бюджета города Радужный по разделам и подразделам классификации расходов бюджетов за 2025 год</t>
  </si>
  <si>
    <t>Приложение № 2</t>
  </si>
  <si>
    <t>к решению Думы города</t>
  </si>
  <si>
    <t>(тыс. рублей)</t>
  </si>
  <si>
    <t>https://clck.ru/3Myf32</t>
  </si>
  <si>
    <t xml:space="preserve"> Уточненные плановые значения расходов на 2025 год, утвержденные сводной бюджетной  росписью, действующей на конец отчетного периода*                </t>
  </si>
  <si>
    <t>* Источником информации является сводная бюджетная роспись, действующая на 31.12.2025, размещенная на официальном сайте администрации города Радужный:</t>
  </si>
  <si>
    <t>от ___.___.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</si>
</sst>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;0.00"/>
    <numFmt numFmtId="165" formatCode="\.00"/>
    <numFmt numFmtId="166" formatCode="0000"/>
  </numFmts>
  <fonts count="8" x14ac:knownFonts="1">
    <font>
      <sz val="10"/>
      <name val="Arial"/>
      <charset val="204"/>
    </font>
    <font>
      <b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2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4" fillId="0" borderId="0" xfId="0" applyFont="1" applyProtection="1">
      <protection hidden="1"/>
    </xf>
    <xf numFmtId="0" fontId="4" fillId="0" borderId="16" xfId="0" applyFont="1" applyBorder="1" applyAlignment="1" applyProtection="1">
      <alignment horizontal="centerContinuous" vertical="center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Continuous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166" fontId="5" fillId="0" borderId="9" xfId="0" applyNumberFormat="1" applyFont="1" applyBorder="1" applyAlignment="1" applyProtection="1">
      <alignment wrapText="1"/>
      <protection hidden="1"/>
    </xf>
    <xf numFmtId="165" fontId="5" fillId="0" borderId="8" xfId="0" applyNumberFormat="1" applyFont="1" applyBorder="1" applyProtection="1">
      <protection hidden="1"/>
    </xf>
    <xf numFmtId="164" fontId="5" fillId="0" borderId="8" xfId="0" applyNumberFormat="1" applyFont="1" applyBorder="1" applyProtection="1">
      <protection hidden="1"/>
    </xf>
    <xf numFmtId="10" fontId="5" fillId="0" borderId="7" xfId="0" applyNumberFormat="1" applyFont="1" applyBorder="1" applyProtection="1">
      <protection hidden="1"/>
    </xf>
    <xf numFmtId="166" fontId="3" fillId="0" borderId="9" xfId="0" applyNumberFormat="1" applyFont="1" applyBorder="1" applyAlignment="1" applyProtection="1">
      <alignment wrapText="1"/>
      <protection hidden="1"/>
    </xf>
    <xf numFmtId="165" fontId="3" fillId="0" borderId="8" xfId="0" applyNumberFormat="1" applyFont="1" applyBorder="1" applyProtection="1">
      <protection hidden="1"/>
    </xf>
    <xf numFmtId="164" fontId="3" fillId="0" borderId="8" xfId="0" applyNumberFormat="1" applyFont="1" applyBorder="1" applyProtection="1">
      <protection hidden="1"/>
    </xf>
    <xf numFmtId="10" fontId="3" fillId="0" borderId="7" xfId="0" applyNumberFormat="1" applyFont="1" applyBorder="1" applyProtection="1">
      <protection hidden="1"/>
    </xf>
    <xf numFmtId="166" fontId="3" fillId="0" borderId="6" xfId="0" applyNumberFormat="1" applyFont="1" applyBorder="1" applyAlignment="1" applyProtection="1">
      <alignment wrapText="1"/>
      <protection hidden="1"/>
    </xf>
    <xf numFmtId="165" fontId="3" fillId="0" borderId="5" xfId="0" applyNumberFormat="1" applyFont="1" applyBorder="1" applyProtection="1">
      <protection hidden="1"/>
    </xf>
    <xf numFmtId="164" fontId="3" fillId="0" borderId="5" xfId="0" applyNumberFormat="1" applyFont="1" applyBorder="1" applyProtection="1">
      <protection hidden="1"/>
    </xf>
    <xf numFmtId="10" fontId="3" fillId="0" borderId="4" xfId="0" applyNumberFormat="1" applyFont="1" applyBorder="1" applyProtection="1">
      <protection hidden="1"/>
    </xf>
    <xf numFmtId="0" fontId="3" fillId="0" borderId="3" xfId="0" applyFont="1" applyBorder="1" applyProtection="1">
      <protection hidden="1"/>
    </xf>
    <xf numFmtId="164" fontId="4" fillId="0" borderId="2" xfId="0" applyNumberFormat="1" applyFont="1" applyBorder="1" applyProtection="1">
      <protection hidden="1"/>
    </xf>
    <xf numFmtId="10" fontId="4" fillId="0" borderId="1" xfId="0" applyNumberFormat="1" applyFont="1" applyBorder="1" applyProtection="1">
      <protection hidden="1"/>
    </xf>
    <xf numFmtId="164" fontId="4" fillId="0" borderId="10" xfId="0" applyNumberFormat="1" applyFont="1" applyBorder="1" applyProtection="1">
      <protection hidden="1"/>
    </xf>
    <xf numFmtId="0" fontId="7" fillId="0" borderId="0" xfId="0" applyFont="1" applyAlignment="1">
      <alignment horizontal="left"/>
    </xf>
    <xf numFmtId="0" fontId="4" fillId="0" borderId="0" xfId="0" applyFont="1" applyAlignment="1" applyProtection="1">
      <alignment horizontal="right"/>
      <protection hidden="1"/>
    </xf>
    <xf numFmtId="0" fontId="6" fillId="0" borderId="0" xfId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ck.ru/3Myf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4B8B-B1EE-4466-9817-097A468E1E08}">
  <sheetPr>
    <pageSetUpPr fitToPage="1"/>
  </sheetPr>
  <dimension ref="A1:F62"/>
  <sheetViews>
    <sheetView showGridLines="0" tabSelected="1" workbookViewId="0">
      <selection activeCell="C54" sqref="C54"/>
    </sheetView>
  </sheetViews>
  <sheetFormatPr defaultColWidth="9.140625" defaultRowHeight="15.75" x14ac:dyDescent="0.25"/>
  <cols>
    <col min="1" max="1" width="63.42578125" style="3" customWidth="1"/>
    <col min="2" max="2" width="14.7109375" style="3" customWidth="1"/>
    <col min="3" max="3" width="12.42578125" style="3" customWidth="1"/>
    <col min="4" max="4" width="20.85546875" style="3" customWidth="1"/>
    <col min="5" max="5" width="23.140625" style="3" customWidth="1"/>
    <col min="6" max="6" width="22.5703125" style="3" customWidth="1"/>
    <col min="7" max="239" width="9.140625" style="3" customWidth="1"/>
    <col min="240" max="16384" width="9.140625" style="3"/>
  </cols>
  <sheetData>
    <row r="1" spans="1:6" x14ac:dyDescent="0.25">
      <c r="E1" s="33" t="s">
        <v>59</v>
      </c>
      <c r="F1" s="33"/>
    </row>
    <row r="2" spans="1:6" x14ac:dyDescent="0.25">
      <c r="E2" s="34" t="s">
        <v>60</v>
      </c>
      <c r="F2" s="34"/>
    </row>
    <row r="3" spans="1:6" x14ac:dyDescent="0.25">
      <c r="A3" s="2"/>
      <c r="B3" s="2"/>
      <c r="C3" s="2"/>
      <c r="D3" s="2"/>
      <c r="E3" s="35" t="s">
        <v>65</v>
      </c>
      <c r="F3" s="35"/>
    </row>
    <row r="4" spans="1:6" ht="37.5" customHeight="1" x14ac:dyDescent="0.3">
      <c r="A4" s="36" t="s">
        <v>58</v>
      </c>
      <c r="B4" s="36"/>
      <c r="C4" s="36"/>
      <c r="D4" s="36"/>
      <c r="E4" s="36"/>
      <c r="F4" s="36"/>
    </row>
    <row r="5" spans="1:6" ht="30" customHeight="1" thickBot="1" x14ac:dyDescent="0.3">
      <c r="A5" s="4"/>
      <c r="B5" s="4"/>
      <c r="C5" s="4"/>
      <c r="D5" s="4"/>
      <c r="E5" s="4"/>
      <c r="F5" s="30" t="s">
        <v>61</v>
      </c>
    </row>
    <row r="6" spans="1:6" ht="174" thickBot="1" x14ac:dyDescent="0.3">
      <c r="A6" s="5" t="s">
        <v>56</v>
      </c>
      <c r="B6" s="6" t="s">
        <v>55</v>
      </c>
      <c r="C6" s="7" t="s">
        <v>54</v>
      </c>
      <c r="D6" s="8" t="s">
        <v>63</v>
      </c>
      <c r="E6" s="8" t="s">
        <v>57</v>
      </c>
      <c r="F6" s="8" t="s">
        <v>53</v>
      </c>
    </row>
    <row r="7" spans="1:6" ht="16.5" thickBot="1" x14ac:dyDescent="0.3">
      <c r="A7" s="9">
        <v>1</v>
      </c>
      <c r="B7" s="10">
        <v>2</v>
      </c>
      <c r="C7" s="11">
        <v>3</v>
      </c>
      <c r="D7" s="12">
        <v>4</v>
      </c>
      <c r="E7" s="12">
        <v>5</v>
      </c>
      <c r="F7" s="12">
        <v>6</v>
      </c>
    </row>
    <row r="8" spans="1:6" x14ac:dyDescent="0.25">
      <c r="A8" s="13" t="s">
        <v>52</v>
      </c>
      <c r="B8" s="14">
        <v>1</v>
      </c>
      <c r="C8" s="14" t="s">
        <v>0</v>
      </c>
      <c r="D8" s="15">
        <f>SUM(D9:D16)</f>
        <v>549454.02</v>
      </c>
      <c r="E8" s="15">
        <f>SUM(E9:E16)</f>
        <v>539165.55999999994</v>
      </c>
      <c r="F8" s="16">
        <v>0.98127510198098566</v>
      </c>
    </row>
    <row r="9" spans="1:6" ht="31.5" x14ac:dyDescent="0.25">
      <c r="A9" s="17" t="s">
        <v>51</v>
      </c>
      <c r="B9" s="18">
        <v>1</v>
      </c>
      <c r="C9" s="18">
        <v>2</v>
      </c>
      <c r="D9" s="19">
        <v>9033.6</v>
      </c>
      <c r="E9" s="19">
        <v>8874.8700000000008</v>
      </c>
      <c r="F9" s="20">
        <v>0.98242867968090952</v>
      </c>
    </row>
    <row r="10" spans="1:6" ht="47.25" x14ac:dyDescent="0.25">
      <c r="A10" s="17" t="s">
        <v>50</v>
      </c>
      <c r="B10" s="18">
        <v>1</v>
      </c>
      <c r="C10" s="18">
        <v>3</v>
      </c>
      <c r="D10" s="19">
        <v>23941.42</v>
      </c>
      <c r="E10" s="19">
        <v>23828.55</v>
      </c>
      <c r="F10" s="20">
        <v>0.99528571256580167</v>
      </c>
    </row>
    <row r="11" spans="1:6" ht="47.25" x14ac:dyDescent="0.25">
      <c r="A11" s="17" t="s">
        <v>49</v>
      </c>
      <c r="B11" s="18">
        <v>1</v>
      </c>
      <c r="C11" s="18">
        <v>4</v>
      </c>
      <c r="D11" s="19">
        <v>227978.31</v>
      </c>
      <c r="E11" s="19">
        <v>222982.08</v>
      </c>
      <c r="F11" s="20">
        <v>0.97808460864984959</v>
      </c>
    </row>
    <row r="12" spans="1:6" x14ac:dyDescent="0.25">
      <c r="A12" s="17" t="s">
        <v>48</v>
      </c>
      <c r="B12" s="18">
        <v>1</v>
      </c>
      <c r="C12" s="18">
        <v>5</v>
      </c>
      <c r="D12" s="19">
        <v>3.8</v>
      </c>
      <c r="E12" s="19">
        <v>3.8</v>
      </c>
      <c r="F12" s="20">
        <v>1</v>
      </c>
    </row>
    <row r="13" spans="1:6" ht="47.25" x14ac:dyDescent="0.25">
      <c r="A13" s="17" t="s">
        <v>47</v>
      </c>
      <c r="B13" s="18">
        <v>1</v>
      </c>
      <c r="C13" s="18">
        <v>6</v>
      </c>
      <c r="D13" s="19">
        <f>65075.04+0.01</f>
        <v>65075.05</v>
      </c>
      <c r="E13" s="19">
        <v>64020.85</v>
      </c>
      <c r="F13" s="20">
        <v>0.98380033169252956</v>
      </c>
    </row>
    <row r="14" spans="1:6" x14ac:dyDescent="0.25">
      <c r="A14" s="17" t="s">
        <v>46</v>
      </c>
      <c r="B14" s="18">
        <v>1</v>
      </c>
      <c r="C14" s="18">
        <v>7</v>
      </c>
      <c r="D14" s="19">
        <v>8850</v>
      </c>
      <c r="E14" s="19">
        <v>8850</v>
      </c>
      <c r="F14" s="20">
        <v>1</v>
      </c>
    </row>
    <row r="15" spans="1:6" x14ac:dyDescent="0.25">
      <c r="A15" s="17" t="s">
        <v>45</v>
      </c>
      <c r="B15" s="18">
        <v>1</v>
      </c>
      <c r="C15" s="18">
        <v>11</v>
      </c>
      <c r="D15" s="19">
        <v>500</v>
      </c>
      <c r="E15" s="19">
        <v>0</v>
      </c>
      <c r="F15" s="20">
        <v>0</v>
      </c>
    </row>
    <row r="16" spans="1:6" x14ac:dyDescent="0.25">
      <c r="A16" s="17" t="s">
        <v>44</v>
      </c>
      <c r="B16" s="18">
        <v>1</v>
      </c>
      <c r="C16" s="18">
        <v>13</v>
      </c>
      <c r="D16" s="19">
        <f>214071.85-0.01</f>
        <v>214071.84</v>
      </c>
      <c r="E16" s="19">
        <v>210605.41</v>
      </c>
      <c r="F16" s="20">
        <v>0.98380710276703431</v>
      </c>
    </row>
    <row r="17" spans="1:6" ht="31.5" x14ac:dyDescent="0.25">
      <c r="A17" s="13" t="s">
        <v>43</v>
      </c>
      <c r="B17" s="14">
        <v>3</v>
      </c>
      <c r="C17" s="14" t="s">
        <v>0</v>
      </c>
      <c r="D17" s="15">
        <f>SUM(D18:D20)</f>
        <v>18031</v>
      </c>
      <c r="E17" s="15">
        <f>SUM(E18:E20)</f>
        <v>17961.21</v>
      </c>
      <c r="F17" s="16">
        <v>0.996128889135378</v>
      </c>
    </row>
    <row r="18" spans="1:6" x14ac:dyDescent="0.25">
      <c r="A18" s="17" t="s">
        <v>42</v>
      </c>
      <c r="B18" s="18">
        <v>3</v>
      </c>
      <c r="C18" s="18">
        <v>4</v>
      </c>
      <c r="D18" s="19">
        <v>6891.3</v>
      </c>
      <c r="E18" s="19">
        <v>6873.4</v>
      </c>
      <c r="F18" s="20">
        <v>0.9974025220205186</v>
      </c>
    </row>
    <row r="19" spans="1:6" ht="47.25" x14ac:dyDescent="0.25">
      <c r="A19" s="17" t="s">
        <v>41</v>
      </c>
      <c r="B19" s="18">
        <v>3</v>
      </c>
      <c r="C19" s="18">
        <v>10</v>
      </c>
      <c r="D19" s="19">
        <v>4233.1000000000004</v>
      </c>
      <c r="E19" s="19">
        <v>4185.71</v>
      </c>
      <c r="F19" s="20">
        <v>0.98880489475797873</v>
      </c>
    </row>
    <row r="20" spans="1:6" ht="31.5" x14ac:dyDescent="0.25">
      <c r="A20" s="17" t="s">
        <v>40</v>
      </c>
      <c r="B20" s="18">
        <v>3</v>
      </c>
      <c r="C20" s="18">
        <v>14</v>
      </c>
      <c r="D20" s="19">
        <v>6906.6</v>
      </c>
      <c r="E20" s="19">
        <v>6902.1</v>
      </c>
      <c r="F20" s="20">
        <v>0.99934700141893262</v>
      </c>
    </row>
    <row r="21" spans="1:6" x14ac:dyDescent="0.25">
      <c r="A21" s="13" t="s">
        <v>39</v>
      </c>
      <c r="B21" s="14">
        <v>4</v>
      </c>
      <c r="C21" s="14" t="s">
        <v>0</v>
      </c>
      <c r="D21" s="15">
        <f>SUM(D22:D27)</f>
        <v>274316.93999999994</v>
      </c>
      <c r="E21" s="15">
        <f>SUM(E22:E27)</f>
        <v>273905.73</v>
      </c>
      <c r="F21" s="16">
        <v>0.99850099688675087</v>
      </c>
    </row>
    <row r="22" spans="1:6" x14ac:dyDescent="0.25">
      <c r="A22" s="17" t="s">
        <v>38</v>
      </c>
      <c r="B22" s="18">
        <v>4</v>
      </c>
      <c r="C22" s="18">
        <v>1</v>
      </c>
      <c r="D22" s="19">
        <v>7073.8</v>
      </c>
      <c r="E22" s="19">
        <v>7073.71</v>
      </c>
      <c r="F22" s="20">
        <v>0.99998727699397771</v>
      </c>
    </row>
    <row r="23" spans="1:6" x14ac:dyDescent="0.25">
      <c r="A23" s="17" t="s">
        <v>37</v>
      </c>
      <c r="B23" s="18">
        <v>4</v>
      </c>
      <c r="C23" s="18">
        <v>5</v>
      </c>
      <c r="D23" s="19">
        <v>609.9</v>
      </c>
      <c r="E23" s="19">
        <v>609.29</v>
      </c>
      <c r="F23" s="20">
        <v>0.9989998360386948</v>
      </c>
    </row>
    <row r="24" spans="1:6" x14ac:dyDescent="0.25">
      <c r="A24" s="17" t="s">
        <v>36</v>
      </c>
      <c r="B24" s="18">
        <v>4</v>
      </c>
      <c r="C24" s="18">
        <v>8</v>
      </c>
      <c r="D24" s="19">
        <v>42958.8</v>
      </c>
      <c r="E24" s="19">
        <v>42958.720000000001</v>
      </c>
      <c r="F24" s="20">
        <v>0.99999813775058888</v>
      </c>
    </row>
    <row r="25" spans="1:6" x14ac:dyDescent="0.25">
      <c r="A25" s="17" t="s">
        <v>35</v>
      </c>
      <c r="B25" s="18">
        <v>4</v>
      </c>
      <c r="C25" s="18">
        <v>9</v>
      </c>
      <c r="D25" s="19">
        <v>206455.34</v>
      </c>
      <c r="E25" s="19">
        <v>206152</v>
      </c>
      <c r="F25" s="20">
        <v>0.99853071396876969</v>
      </c>
    </row>
    <row r="26" spans="1:6" x14ac:dyDescent="0.25">
      <c r="A26" s="17" t="s">
        <v>34</v>
      </c>
      <c r="B26" s="18">
        <v>4</v>
      </c>
      <c r="C26" s="18">
        <v>10</v>
      </c>
      <c r="D26" s="19">
        <v>7257</v>
      </c>
      <c r="E26" s="19">
        <v>7255.96</v>
      </c>
      <c r="F26" s="20">
        <v>0.9998566900923247</v>
      </c>
    </row>
    <row r="27" spans="1:6" x14ac:dyDescent="0.25">
      <c r="A27" s="17" t="s">
        <v>33</v>
      </c>
      <c r="B27" s="18">
        <v>4</v>
      </c>
      <c r="C27" s="18">
        <v>12</v>
      </c>
      <c r="D27" s="19">
        <v>9962.1</v>
      </c>
      <c r="E27" s="19">
        <v>9856.0499999999993</v>
      </c>
      <c r="F27" s="20">
        <v>0.98935565794360614</v>
      </c>
    </row>
    <row r="28" spans="1:6" x14ac:dyDescent="0.25">
      <c r="A28" s="13" t="s">
        <v>32</v>
      </c>
      <c r="B28" s="14">
        <v>5</v>
      </c>
      <c r="C28" s="14" t="s">
        <v>0</v>
      </c>
      <c r="D28" s="15">
        <f>SUM(D29:D32)</f>
        <v>438742.80999999994</v>
      </c>
      <c r="E28" s="15">
        <f>SUM(E29:E32)</f>
        <v>419023.03</v>
      </c>
      <c r="F28" s="16">
        <v>0.95505389179003908</v>
      </c>
    </row>
    <row r="29" spans="1:6" x14ac:dyDescent="0.25">
      <c r="A29" s="17" t="s">
        <v>31</v>
      </c>
      <c r="B29" s="18">
        <v>5</v>
      </c>
      <c r="C29" s="18">
        <v>1</v>
      </c>
      <c r="D29" s="19">
        <v>9772.44</v>
      </c>
      <c r="E29" s="19">
        <v>9703.51</v>
      </c>
      <c r="F29" s="20">
        <v>0.99294588069353362</v>
      </c>
    </row>
    <row r="30" spans="1:6" x14ac:dyDescent="0.25">
      <c r="A30" s="17" t="s">
        <v>30</v>
      </c>
      <c r="B30" s="18">
        <v>5</v>
      </c>
      <c r="C30" s="18">
        <v>2</v>
      </c>
      <c r="D30" s="19">
        <v>163958.5</v>
      </c>
      <c r="E30" s="19">
        <v>160422.01</v>
      </c>
      <c r="F30" s="20">
        <v>0.97843057846955184</v>
      </c>
    </row>
    <row r="31" spans="1:6" x14ac:dyDescent="0.25">
      <c r="A31" s="17" t="s">
        <v>29</v>
      </c>
      <c r="B31" s="18">
        <v>5</v>
      </c>
      <c r="C31" s="18">
        <v>3</v>
      </c>
      <c r="D31" s="19">
        <v>199185.77</v>
      </c>
      <c r="E31" s="19">
        <v>183617.89</v>
      </c>
      <c r="F31" s="20">
        <v>0.92184242769728963</v>
      </c>
    </row>
    <row r="32" spans="1:6" ht="31.5" x14ac:dyDescent="0.25">
      <c r="A32" s="17" t="s">
        <v>28</v>
      </c>
      <c r="B32" s="18">
        <v>5</v>
      </c>
      <c r="C32" s="18">
        <v>5</v>
      </c>
      <c r="D32" s="19">
        <v>65826.100000000006</v>
      </c>
      <c r="E32" s="19">
        <v>65279.62</v>
      </c>
      <c r="F32" s="20">
        <v>0.99169812581939376</v>
      </c>
    </row>
    <row r="33" spans="1:6" x14ac:dyDescent="0.25">
      <c r="A33" s="13" t="s">
        <v>27</v>
      </c>
      <c r="B33" s="14">
        <v>6</v>
      </c>
      <c r="C33" s="14" t="s">
        <v>0</v>
      </c>
      <c r="D33" s="15">
        <f>D34</f>
        <v>1776.2</v>
      </c>
      <c r="E33" s="15">
        <f>E34</f>
        <v>1776.08</v>
      </c>
      <c r="F33" s="16">
        <v>0.99994072160837666</v>
      </c>
    </row>
    <row r="34" spans="1:6" x14ac:dyDescent="0.25">
      <c r="A34" s="17" t="s">
        <v>26</v>
      </c>
      <c r="B34" s="18">
        <v>6</v>
      </c>
      <c r="C34" s="18">
        <v>5</v>
      </c>
      <c r="D34" s="19">
        <v>1776.2</v>
      </c>
      <c r="E34" s="19">
        <v>1776.08</v>
      </c>
      <c r="F34" s="20">
        <v>0.99994072160837666</v>
      </c>
    </row>
    <row r="35" spans="1:6" x14ac:dyDescent="0.25">
      <c r="A35" s="13" t="s">
        <v>25</v>
      </c>
      <c r="B35" s="14">
        <v>7</v>
      </c>
      <c r="C35" s="14" t="s">
        <v>0</v>
      </c>
      <c r="D35" s="15">
        <f>SUM(D36:D40)</f>
        <v>2336526.83</v>
      </c>
      <c r="E35" s="15">
        <f>SUM(E36:E40)</f>
        <v>2331598.7000000002</v>
      </c>
      <c r="F35" s="16">
        <v>0.99789083295066505</v>
      </c>
    </row>
    <row r="36" spans="1:6" x14ac:dyDescent="0.25">
      <c r="A36" s="17" t="s">
        <v>24</v>
      </c>
      <c r="B36" s="18">
        <v>7</v>
      </c>
      <c r="C36" s="18">
        <v>1</v>
      </c>
      <c r="D36" s="19">
        <f>755233.52+0.01</f>
        <v>755233.53</v>
      </c>
      <c r="E36" s="19">
        <v>755233.53</v>
      </c>
      <c r="F36" s="20">
        <v>0.99999999455797461</v>
      </c>
    </row>
    <row r="37" spans="1:6" x14ac:dyDescent="0.25">
      <c r="A37" s="17" t="s">
        <v>23</v>
      </c>
      <c r="B37" s="18">
        <v>7</v>
      </c>
      <c r="C37" s="18">
        <v>2</v>
      </c>
      <c r="D37" s="19">
        <v>1231358.73</v>
      </c>
      <c r="E37" s="19">
        <v>1226901.73</v>
      </c>
      <c r="F37" s="20">
        <v>0.99638042931636606</v>
      </c>
    </row>
    <row r="38" spans="1:6" x14ac:dyDescent="0.25">
      <c r="A38" s="17" t="s">
        <v>22</v>
      </c>
      <c r="B38" s="18">
        <v>7</v>
      </c>
      <c r="C38" s="18">
        <v>3</v>
      </c>
      <c r="D38" s="19">
        <v>212165.28</v>
      </c>
      <c r="E38" s="19">
        <v>212165.28</v>
      </c>
      <c r="F38" s="20">
        <v>1.0000000008955281</v>
      </c>
    </row>
    <row r="39" spans="1:6" x14ac:dyDescent="0.25">
      <c r="A39" s="17" t="s">
        <v>21</v>
      </c>
      <c r="B39" s="18">
        <v>7</v>
      </c>
      <c r="C39" s="18">
        <v>7</v>
      </c>
      <c r="D39" s="19">
        <v>33427.85</v>
      </c>
      <c r="E39" s="19">
        <v>33427.85</v>
      </c>
      <c r="F39" s="20">
        <v>0.99999995871705949</v>
      </c>
    </row>
    <row r="40" spans="1:6" x14ac:dyDescent="0.25">
      <c r="A40" s="17" t="s">
        <v>20</v>
      </c>
      <c r="B40" s="18">
        <v>7</v>
      </c>
      <c r="C40" s="18">
        <v>9</v>
      </c>
      <c r="D40" s="19">
        <v>104341.44</v>
      </c>
      <c r="E40" s="19">
        <v>103870.31</v>
      </c>
      <c r="F40" s="20">
        <v>0.99548472659172593</v>
      </c>
    </row>
    <row r="41" spans="1:6" x14ac:dyDescent="0.25">
      <c r="A41" s="13" t="s">
        <v>19</v>
      </c>
      <c r="B41" s="14">
        <v>8</v>
      </c>
      <c r="C41" s="14" t="s">
        <v>0</v>
      </c>
      <c r="D41" s="15">
        <f>SUM(D42:D43)</f>
        <v>251969.09</v>
      </c>
      <c r="E41" s="15">
        <f>SUM(E42:E43)</f>
        <v>251657.28</v>
      </c>
      <c r="F41" s="16">
        <v>0.99876250143110856</v>
      </c>
    </row>
    <row r="42" spans="1:6" x14ac:dyDescent="0.25">
      <c r="A42" s="17" t="s">
        <v>18</v>
      </c>
      <c r="B42" s="18">
        <v>8</v>
      </c>
      <c r="C42" s="18">
        <v>1</v>
      </c>
      <c r="D42" s="19">
        <v>221502.46</v>
      </c>
      <c r="E42" s="19">
        <v>221502.35</v>
      </c>
      <c r="F42" s="20">
        <v>0.99999951770286644</v>
      </c>
    </row>
    <row r="43" spans="1:6" x14ac:dyDescent="0.25">
      <c r="A43" s="17" t="s">
        <v>17</v>
      </c>
      <c r="B43" s="18">
        <v>8</v>
      </c>
      <c r="C43" s="18">
        <v>4</v>
      </c>
      <c r="D43" s="19">
        <v>30466.63</v>
      </c>
      <c r="E43" s="19">
        <v>30154.93</v>
      </c>
      <c r="F43" s="20">
        <v>0.98976898615480036</v>
      </c>
    </row>
    <row r="44" spans="1:6" x14ac:dyDescent="0.25">
      <c r="A44" s="13" t="s">
        <v>16</v>
      </c>
      <c r="B44" s="14">
        <v>9</v>
      </c>
      <c r="C44" s="14" t="s">
        <v>0</v>
      </c>
      <c r="D44" s="15">
        <f>D45</f>
        <v>302.3</v>
      </c>
      <c r="E44" s="15">
        <f>E45</f>
        <v>302.27</v>
      </c>
      <c r="F44" s="16">
        <v>0.9999007608336089</v>
      </c>
    </row>
    <row r="45" spans="1:6" x14ac:dyDescent="0.25">
      <c r="A45" s="17" t="s">
        <v>15</v>
      </c>
      <c r="B45" s="18">
        <v>9</v>
      </c>
      <c r="C45" s="18">
        <v>9</v>
      </c>
      <c r="D45" s="19">
        <v>302.3</v>
      </c>
      <c r="E45" s="19">
        <v>302.27</v>
      </c>
      <c r="F45" s="20">
        <v>0.9999007608336089</v>
      </c>
    </row>
    <row r="46" spans="1:6" x14ac:dyDescent="0.25">
      <c r="A46" s="13" t="s">
        <v>14</v>
      </c>
      <c r="B46" s="14">
        <v>10</v>
      </c>
      <c r="C46" s="14" t="s">
        <v>0</v>
      </c>
      <c r="D46" s="15">
        <f>SUM(D47:D50)</f>
        <v>123323.03</v>
      </c>
      <c r="E46" s="15">
        <f>SUM(E47:E50)</f>
        <v>122372.05999999998</v>
      </c>
      <c r="F46" s="16">
        <v>0.99228885725210225</v>
      </c>
    </row>
    <row r="47" spans="1:6" x14ac:dyDescent="0.25">
      <c r="A47" s="17" t="s">
        <v>13</v>
      </c>
      <c r="B47" s="18">
        <v>10</v>
      </c>
      <c r="C47" s="18">
        <v>1</v>
      </c>
      <c r="D47" s="19">
        <v>13849</v>
      </c>
      <c r="E47" s="19">
        <v>13653.65</v>
      </c>
      <c r="F47" s="20">
        <v>0.98589428839627402</v>
      </c>
    </row>
    <row r="48" spans="1:6" x14ac:dyDescent="0.25">
      <c r="A48" s="17" t="s">
        <v>12</v>
      </c>
      <c r="B48" s="18">
        <v>10</v>
      </c>
      <c r="C48" s="18">
        <v>3</v>
      </c>
      <c r="D48" s="19">
        <v>67015.55</v>
      </c>
      <c r="E48" s="19">
        <v>66265.48</v>
      </c>
      <c r="F48" s="20">
        <v>0.9888077312688015</v>
      </c>
    </row>
    <row r="49" spans="1:6" x14ac:dyDescent="0.25">
      <c r="A49" s="17" t="s">
        <v>11</v>
      </c>
      <c r="B49" s="18">
        <v>10</v>
      </c>
      <c r="C49" s="18">
        <v>4</v>
      </c>
      <c r="D49" s="19">
        <v>31812.37</v>
      </c>
      <c r="E49" s="19">
        <v>31812.37</v>
      </c>
      <c r="F49" s="20">
        <v>0.99999995284853249</v>
      </c>
    </row>
    <row r="50" spans="1:6" x14ac:dyDescent="0.25">
      <c r="A50" s="17" t="s">
        <v>10</v>
      </c>
      <c r="B50" s="18">
        <v>10</v>
      </c>
      <c r="C50" s="18">
        <v>6</v>
      </c>
      <c r="D50" s="19">
        <v>10646.11</v>
      </c>
      <c r="E50" s="19">
        <v>10640.56</v>
      </c>
      <c r="F50" s="20">
        <v>0.99947830729597675</v>
      </c>
    </row>
    <row r="51" spans="1:6" x14ac:dyDescent="0.25">
      <c r="A51" s="13" t="s">
        <v>9</v>
      </c>
      <c r="B51" s="14">
        <v>11</v>
      </c>
      <c r="C51" s="14" t="s">
        <v>0</v>
      </c>
      <c r="D51" s="15">
        <f>SUM(D52:D54)</f>
        <v>738585.13</v>
      </c>
      <c r="E51" s="15">
        <f>SUM(E52:E54)</f>
        <v>659604.85</v>
      </c>
      <c r="F51" s="16">
        <v>0.89306543676919892</v>
      </c>
    </row>
    <row r="52" spans="1:6" x14ac:dyDescent="0.25">
      <c r="A52" s="17" t="s">
        <v>8</v>
      </c>
      <c r="B52" s="18">
        <v>11</v>
      </c>
      <c r="C52" s="18">
        <v>1</v>
      </c>
      <c r="D52" s="19">
        <v>31400.01</v>
      </c>
      <c r="E52" s="19">
        <v>31400.01</v>
      </c>
      <c r="F52" s="20">
        <v>0.99999998789809308</v>
      </c>
    </row>
    <row r="53" spans="1:6" x14ac:dyDescent="0.25">
      <c r="A53" s="17" t="s">
        <v>7</v>
      </c>
      <c r="B53" s="18">
        <v>11</v>
      </c>
      <c r="C53" s="18">
        <v>2</v>
      </c>
      <c r="D53" s="19">
        <v>137028.1</v>
      </c>
      <c r="E53" s="19">
        <v>136473.16</v>
      </c>
      <c r="F53" s="20">
        <v>0.99595018825992898</v>
      </c>
    </row>
    <row r="54" spans="1:6" x14ac:dyDescent="0.25">
      <c r="A54" s="17" t="s">
        <v>6</v>
      </c>
      <c r="B54" s="18">
        <v>11</v>
      </c>
      <c r="C54" s="18">
        <v>3</v>
      </c>
      <c r="D54" s="19">
        <v>570157.02</v>
      </c>
      <c r="E54" s="19">
        <v>491731.68</v>
      </c>
      <c r="F54" s="20">
        <v>0.8624495761864599</v>
      </c>
    </row>
    <row r="55" spans="1:6" x14ac:dyDescent="0.25">
      <c r="A55" s="13" t="s">
        <v>5</v>
      </c>
      <c r="B55" s="14">
        <v>12</v>
      </c>
      <c r="C55" s="14" t="s">
        <v>0</v>
      </c>
      <c r="D55" s="15">
        <v>7877</v>
      </c>
      <c r="E55" s="15">
        <v>7877</v>
      </c>
      <c r="F55" s="16">
        <v>1</v>
      </c>
    </row>
    <row r="56" spans="1:6" x14ac:dyDescent="0.25">
      <c r="A56" s="17" t="s">
        <v>4</v>
      </c>
      <c r="B56" s="18">
        <v>12</v>
      </c>
      <c r="C56" s="18">
        <v>1</v>
      </c>
      <c r="D56" s="19">
        <v>7877</v>
      </c>
      <c r="E56" s="19">
        <v>7877</v>
      </c>
      <c r="F56" s="20">
        <v>1</v>
      </c>
    </row>
    <row r="57" spans="1:6" ht="31.5" x14ac:dyDescent="0.25">
      <c r="A57" s="13" t="s">
        <v>3</v>
      </c>
      <c r="B57" s="14">
        <v>13</v>
      </c>
      <c r="C57" s="14" t="s">
        <v>0</v>
      </c>
      <c r="D57" s="15">
        <v>0</v>
      </c>
      <c r="E57" s="15">
        <v>0</v>
      </c>
      <c r="F57" s="16">
        <v>0</v>
      </c>
    </row>
    <row r="58" spans="1:6" ht="32.25" thickBot="1" x14ac:dyDescent="0.3">
      <c r="A58" s="21" t="s">
        <v>2</v>
      </c>
      <c r="B58" s="22">
        <v>13</v>
      </c>
      <c r="C58" s="22">
        <v>1</v>
      </c>
      <c r="D58" s="23">
        <v>0</v>
      </c>
      <c r="E58" s="23">
        <v>0</v>
      </c>
      <c r="F58" s="24">
        <v>0</v>
      </c>
    </row>
    <row r="59" spans="1:6" ht="16.5" thickBot="1" x14ac:dyDescent="0.3">
      <c r="A59" s="1" t="s">
        <v>1</v>
      </c>
      <c r="B59" s="25"/>
      <c r="C59" s="25"/>
      <c r="D59" s="26">
        <f>D8+D17+D21+D28+D33+D35+D41+D44+D46+D51+D55+D57</f>
        <v>4740904.3499999996</v>
      </c>
      <c r="E59" s="28">
        <f>E8+E17+E21+E28+E33+E35+E41+E44+E46+E51+E55+E57</f>
        <v>4625243.7699999996</v>
      </c>
      <c r="F59" s="27">
        <v>0.97560369128780566</v>
      </c>
    </row>
    <row r="61" spans="1:6" s="29" customFormat="1" ht="15" x14ac:dyDescent="0.25">
      <c r="A61" s="32" t="s">
        <v>64</v>
      </c>
      <c r="B61" s="32"/>
      <c r="C61" s="32"/>
      <c r="D61" s="32"/>
      <c r="E61" s="32"/>
      <c r="F61" s="32"/>
    </row>
    <row r="62" spans="1:6" s="29" customFormat="1" ht="15" x14ac:dyDescent="0.25">
      <c r="A62" s="31" t="s">
        <v>62</v>
      </c>
      <c r="B62" s="32"/>
      <c r="C62" s="32"/>
      <c r="D62" s="32"/>
      <c r="E62" s="32"/>
      <c r="F62" s="32"/>
    </row>
  </sheetData>
  <mergeCells count="6">
    <mergeCell ref="A62:F62"/>
    <mergeCell ref="E1:F1"/>
    <mergeCell ref="E2:F2"/>
    <mergeCell ref="E3:F3"/>
    <mergeCell ref="A4:F4"/>
    <mergeCell ref="A61:F61"/>
  </mergeCells>
  <hyperlinks>
    <hyperlink ref="A62" r:id="rId1" xr:uid="{6053CCD9-D0E5-440A-8A7D-3AF97FCFBB69}"/>
  </hyperlinks>
  <pageMargins left="0.39370078740157483" right="0.39370078740157483" top="0.78740157480314965" bottom="0.78740157480314965" header="0.31496062992125984" footer="0.31496062992125984"/>
  <pageSetup paperSize="9" scale="89" firstPageNumber="5" fitToHeight="0" orientation="landscape" useFirstPageNumber="1" horizontalDpi="1200" verticalDpi="1200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Абдуллина С.Ч.</cp:lastModifiedBy>
  <cp:lastPrinted>2026-03-25T10:55:41Z</cp:lastPrinted>
  <dcterms:created xsi:type="dcterms:W3CDTF">2026-01-26T06:44:53Z</dcterms:created>
  <dcterms:modified xsi:type="dcterms:W3CDTF">2026-03-25T10:55:44Z</dcterms:modified>
</cp:coreProperties>
</file>