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2" sheetId="1" r:id="rId1"/>
  </sheets>
  <definedNames>
    <definedName name="_xlnm.Print_Titles" localSheetId="0">'2'!$9:$12</definedName>
    <definedName name="_xlnm.Print_Area" localSheetId="0">'2'!$A$1:$E$64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D56" i="1"/>
  <c r="E51" i="1"/>
  <c r="D51" i="1"/>
  <c r="E46" i="1"/>
  <c r="D46" i="1"/>
  <c r="E40" i="1"/>
  <c r="D40" i="1"/>
  <c r="E38" i="1"/>
  <c r="D38" i="1"/>
  <c r="E33" i="1"/>
  <c r="D33" i="1"/>
  <c r="E26" i="1"/>
  <c r="D26" i="1"/>
  <c r="E22" i="1"/>
  <c r="D22" i="1"/>
  <c r="E13" i="1"/>
  <c r="D13" i="1"/>
  <c r="E64" i="1" l="1"/>
  <c r="D64" i="1"/>
</calcChain>
</file>

<file path=xl/sharedStrings.xml><?xml version="1.0" encoding="utf-8"?>
<sst xmlns="http://schemas.openxmlformats.org/spreadsheetml/2006/main" count="63" uniqueCount="63">
  <si>
    <t>ИТОГО:</t>
  </si>
  <si>
    <t>Обслуживание государственного (муниципального) внутреннего долга</t>
  </si>
  <si>
    <t xml:space="preserve">ОБСЛУЖИВАНИЕ ГОСУДАРСТВЕННОГО (МУНИЦИПАЛЬНОГО) ДОЛГА </t>
  </si>
  <si>
    <t>Телевидение и радиовещание</t>
  </si>
  <si>
    <t>СРЕДСТВА МАССОВОЙ ИНФОРМАЦИИ</t>
  </si>
  <si>
    <t>Спорт высших достижений</t>
  </si>
  <si>
    <t>Массовый спорт</t>
  </si>
  <si>
    <t xml:space="preserve">Физическая культура 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</si>
  <si>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</si>
  <si>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</si>
  <si>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</si>
  <si>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</si>
  <si>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</si>
  <si>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</si>
  <si>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</si>
  <si>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</si>
  <si>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</si>
  <si>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</si>
  <si>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КУЛЬТУРА,КИНЕМАТОГРАФИЯ</t>
  </si>
  <si>
    <t>Другие вопросы в области образования</t>
  </si>
  <si>
    <t xml:space="preserve">Молодежная политика 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</si>
  <si>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</si>
  <si>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</si>
  <si>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</si>
  <si>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</si>
  <si>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</si>
  <si>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</si>
  <si>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</si>
  <si>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</si>
  <si>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</si>
  <si>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</si>
  <si>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</si>
  <si>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</si>
  <si>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</si>
  <si>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</si>
  <si>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</si>
  <si>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</si>
  <si>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</si>
  <si>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</si>
  <si>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</si>
  <si>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</si>
  <si>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Органы юстиции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</si>
  <si>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</si>
  <si>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</si>
  <si>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</si>
  <si>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</si>
  <si>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</si>
  <si>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</si>
  <si>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</si>
  <si>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</si>
  <si>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</si>
  <si>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подраздел</t>
  </si>
  <si>
    <t>раздел</t>
  </si>
  <si>
    <t>Наименование показателя</t>
  </si>
  <si>
    <t>в том числе за счет субвенций</t>
  </si>
  <si>
    <t>Функциональная классификация расходов бюджетов Российской Федерации</t>
  </si>
  <si>
    <t>Распределение бюджетных ассигнований  по разделам и подразделам классификации расходов бюджета города Радужный на 2026 год</t>
  </si>
  <si>
    <t>к решению Думы города</t>
  </si>
  <si>
    <t>(тыс. рублей)</t>
  </si>
  <si>
    <t>Приложение № 2</t>
  </si>
  <si>
    <t>Сумма на 2026 год</t>
  </si>
  <si>
    <t>Обеспечение проведения выборов и референдумов</t>
  </si>
  <si>
    <t>от 25.06.2026 №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</si>
</sst>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#,##0.00;0.00"/>
    <numFmt numFmtId="165" formatCode="0000"/>
    <numFmt numFmtId="166" formatCode="00"/>
    <numFmt numFmtId="167" formatCode="#,##0.00_ ;[Red]\-#,##0.00\ "/>
  </numFmts>
  <fonts count="8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Protection="1">
      <protection hidden="1"/>
    </xf>
    <xf numFmtId="0" fontId="2" fillId="0" borderId="24" xfId="0" applyFont="1" applyBorder="1" applyAlignment="1" applyProtection="1">
      <alignment horizontal="centerContinuous"/>
      <protection hidden="1"/>
    </xf>
    <xf numFmtId="0" fontId="2" fillId="0" borderId="8" xfId="0" applyFont="1" applyBorder="1" applyAlignment="1" applyProtection="1">
      <alignment horizontal="centerContinuous"/>
      <protection hidden="1"/>
    </xf>
    <xf numFmtId="0" fontId="2" fillId="0" borderId="21" xfId="0" applyFont="1" applyBorder="1" applyAlignment="1" applyProtection="1">
      <alignment horizontal="centerContinuous"/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165" fontId="2" fillId="2" borderId="18" xfId="0" applyNumberFormat="1" applyFont="1" applyFill="1" applyBorder="1" applyAlignment="1" applyProtection="1">
      <alignment wrapText="1"/>
      <protection hidden="1"/>
    </xf>
    <xf numFmtId="166" fontId="2" fillId="2" borderId="16" xfId="0" applyNumberFormat="1" applyFont="1" applyFill="1" applyBorder="1" applyAlignment="1" applyProtection="1">
      <alignment horizontal="center"/>
      <protection hidden="1"/>
    </xf>
    <xf numFmtId="166" fontId="2" fillId="2" borderId="15" xfId="0" applyNumberFormat="1" applyFont="1" applyFill="1" applyBorder="1" applyAlignment="1" applyProtection="1">
      <alignment horizontal="center"/>
      <protection hidden="1"/>
    </xf>
    <xf numFmtId="165" fontId="1" fillId="2" borderId="14" xfId="0" applyNumberFormat="1" applyFont="1" applyFill="1" applyBorder="1" applyAlignment="1" applyProtection="1">
      <alignment wrapText="1"/>
      <protection hidden="1"/>
    </xf>
    <xf numFmtId="166" fontId="1" fillId="2" borderId="13" xfId="0" applyNumberFormat="1" applyFont="1" applyFill="1" applyBorder="1" applyAlignment="1" applyProtection="1">
      <alignment horizontal="center"/>
      <protection hidden="1"/>
    </xf>
    <xf numFmtId="166" fontId="1" fillId="2" borderId="12" xfId="0" applyNumberFormat="1" applyFont="1" applyFill="1" applyBorder="1" applyAlignment="1" applyProtection="1">
      <alignment horizontal="center"/>
      <protection hidden="1"/>
    </xf>
    <xf numFmtId="165" fontId="2" fillId="2" borderId="14" xfId="0" applyNumberFormat="1" applyFont="1" applyFill="1" applyBorder="1" applyAlignment="1" applyProtection="1">
      <alignment wrapText="1"/>
      <protection hidden="1"/>
    </xf>
    <xf numFmtId="166" fontId="2" fillId="2" borderId="13" xfId="0" applyNumberFormat="1" applyFont="1" applyFill="1" applyBorder="1" applyAlignment="1" applyProtection="1">
      <alignment horizontal="center"/>
      <protection hidden="1"/>
    </xf>
    <xf numFmtId="166" fontId="2" fillId="2" borderId="12" xfId="0" applyNumberFormat="1" applyFont="1" applyFill="1" applyBorder="1" applyAlignment="1" applyProtection="1">
      <alignment horizontal="center"/>
      <protection hidden="1"/>
    </xf>
    <xf numFmtId="165" fontId="1" fillId="2" borderId="9" xfId="0" applyNumberFormat="1" applyFont="1" applyFill="1" applyBorder="1" applyAlignment="1" applyProtection="1">
      <alignment wrapText="1"/>
      <protection hidden="1"/>
    </xf>
    <xf numFmtId="166" fontId="1" fillId="2" borderId="2" xfId="0" applyNumberFormat="1" applyFont="1" applyFill="1" applyBorder="1" applyAlignment="1" applyProtection="1">
      <alignment horizontal="center"/>
      <protection hidden="1"/>
    </xf>
    <xf numFmtId="166" fontId="1" fillId="2" borderId="4" xfId="0" applyNumberFormat="1" applyFont="1" applyFill="1" applyBorder="1" applyAlignment="1" applyProtection="1">
      <alignment horizontal="center"/>
      <protection hidden="1"/>
    </xf>
    <xf numFmtId="0" fontId="1" fillId="0" borderId="3" xfId="0" applyFont="1" applyBorder="1" applyProtection="1">
      <protection hidden="1"/>
    </xf>
    <xf numFmtId="0" fontId="2" fillId="0" borderId="28" xfId="0" applyFont="1" applyBorder="1" applyAlignment="1" applyProtection="1">
      <alignment horizontal="centerContinuous" vertical="top"/>
      <protection hidden="1"/>
    </xf>
    <xf numFmtId="0" fontId="2" fillId="0" borderId="27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26" xfId="0" applyFont="1" applyBorder="1" applyProtection="1">
      <protection hidden="1"/>
    </xf>
    <xf numFmtId="0" fontId="2" fillId="0" borderId="25" xfId="0" applyFont="1" applyBorder="1" applyProtection="1"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23" xfId="0" applyFont="1" applyBorder="1" applyAlignment="1" applyProtection="1">
      <alignment horizontal="center" vertical="top" wrapText="1"/>
      <protection hidden="1"/>
    </xf>
    <xf numFmtId="0" fontId="2" fillId="0" borderId="22" xfId="0" applyFont="1" applyBorder="1" applyAlignment="1" applyProtection="1">
      <alignment horizontal="center" vertical="top" wrapText="1"/>
      <protection hidden="1"/>
    </xf>
    <xf numFmtId="0" fontId="2" fillId="0" borderId="19" xfId="0" applyFont="1" applyBorder="1" applyAlignment="1" applyProtection="1">
      <alignment horizontal="center"/>
      <protection hidden="1"/>
    </xf>
    <xf numFmtId="167" fontId="1" fillId="0" borderId="0" xfId="0" applyNumberFormat="1" applyFont="1"/>
    <xf numFmtId="164" fontId="5" fillId="0" borderId="27" xfId="0" applyNumberFormat="1" applyFont="1" applyBorder="1" applyProtection="1">
      <protection hidden="1"/>
    </xf>
    <xf numFmtId="164" fontId="2" fillId="0" borderId="16" xfId="0" applyNumberFormat="1" applyFont="1" applyBorder="1" applyAlignment="1" applyProtection="1">
      <alignment wrapText="1"/>
      <protection hidden="1"/>
    </xf>
    <xf numFmtId="164" fontId="6" fillId="2" borderId="13" xfId="1" applyNumberFormat="1" applyFont="1" applyFill="1" applyBorder="1" applyAlignment="1" applyProtection="1">
      <alignment wrapText="1"/>
      <protection hidden="1"/>
    </xf>
    <xf numFmtId="164" fontId="6" fillId="2" borderId="11" xfId="1" applyNumberFormat="1" applyFont="1" applyFill="1" applyBorder="1" applyAlignment="1" applyProtection="1">
      <alignment wrapText="1"/>
      <protection hidden="1"/>
    </xf>
    <xf numFmtId="164" fontId="2" fillId="0" borderId="13" xfId="0" applyNumberFormat="1" applyFont="1" applyBorder="1" applyAlignment="1" applyProtection="1">
      <alignment wrapText="1"/>
      <protection hidden="1"/>
    </xf>
    <xf numFmtId="164" fontId="7" fillId="2" borderId="13" xfId="1" applyNumberFormat="1" applyFont="1" applyFill="1" applyBorder="1" applyAlignment="1" applyProtection="1">
      <alignment wrapText="1"/>
      <protection hidden="1"/>
    </xf>
    <xf numFmtId="164" fontId="7" fillId="2" borderId="11" xfId="1" applyNumberFormat="1" applyFont="1" applyFill="1" applyBorder="1" applyAlignment="1" applyProtection="1">
      <alignment wrapText="1"/>
      <protection hidden="1"/>
    </xf>
    <xf numFmtId="164" fontId="6" fillId="2" borderId="2" xfId="1" applyNumberFormat="1" applyFont="1" applyFill="1" applyBorder="1" applyAlignment="1" applyProtection="1">
      <alignment wrapText="1"/>
      <protection hidden="1"/>
    </xf>
    <xf numFmtId="164" fontId="6" fillId="2" borderId="1" xfId="1" applyNumberFormat="1" applyFont="1" applyFill="1" applyBorder="1" applyAlignment="1" applyProtection="1">
      <alignment wrapText="1"/>
      <protection hidden="1"/>
    </xf>
    <xf numFmtId="164" fontId="2" fillId="0" borderId="30" xfId="0" applyNumberFormat="1" applyFont="1" applyBorder="1" applyAlignment="1" applyProtection="1">
      <alignment wrapText="1"/>
      <protection hidden="1"/>
    </xf>
    <xf numFmtId="164" fontId="2" fillId="0" borderId="11" xfId="0" applyNumberFormat="1" applyFont="1" applyBorder="1" applyAlignment="1" applyProtection="1">
      <alignment wrapText="1"/>
      <protection hidden="1"/>
    </xf>
    <xf numFmtId="0" fontId="1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top" wrapText="1"/>
      <protection hidden="1"/>
    </xf>
    <xf numFmtId="0" fontId="2" fillId="0" borderId="29" xfId="0" applyFont="1" applyBorder="1" applyAlignment="1" applyProtection="1">
      <alignment horizontal="center" vertical="top" wrapText="1"/>
      <protection hidden="1"/>
    </xf>
    <xf numFmtId="0" fontId="2" fillId="0" borderId="21" xfId="0" applyFont="1" applyBorder="1" applyAlignment="1" applyProtection="1">
      <alignment horizontal="center" vertical="top" wrapText="1"/>
      <protection hidden="1"/>
    </xf>
    <xf numFmtId="0" fontId="2" fillId="0" borderId="27" xfId="0" applyFont="1" applyBorder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zoomScaleNormal="100" workbookViewId="0">
      <selection activeCell="H6" sqref="H6"/>
    </sheetView>
  </sheetViews>
  <sheetFormatPr defaultColWidth="9.140625" defaultRowHeight="15" x14ac:dyDescent="0.25"/>
  <cols>
    <col min="1" max="1" width="117.7109375" style="2" customWidth="1"/>
    <col min="2" max="2" width="14" style="2" customWidth="1"/>
    <col min="3" max="3" width="13.5703125" style="2" customWidth="1"/>
    <col min="4" max="4" width="25.28515625" style="2" customWidth="1"/>
    <col min="5" max="5" width="21.42578125" style="2" customWidth="1"/>
    <col min="6" max="220" width="9.140625" style="2" customWidth="1"/>
    <col min="221" max="16384" width="9.140625" style="2"/>
  </cols>
  <sheetData>
    <row r="1" spans="1:5" x14ac:dyDescent="0.25">
      <c r="A1" s="1"/>
      <c r="B1" s="1"/>
      <c r="C1" s="1"/>
      <c r="D1" s="45" t="s">
        <v>59</v>
      </c>
      <c r="E1" s="45"/>
    </row>
    <row r="2" spans="1:5" x14ac:dyDescent="0.25">
      <c r="A2" s="1"/>
      <c r="B2" s="1"/>
      <c r="C2" s="1"/>
      <c r="D2" s="45" t="s">
        <v>57</v>
      </c>
      <c r="E2" s="45"/>
    </row>
    <row r="3" spans="1:5" x14ac:dyDescent="0.25">
      <c r="A3" s="1"/>
      <c r="B3" s="1"/>
      <c r="C3" s="1"/>
      <c r="D3" s="45" t="s">
        <v>62</v>
      </c>
      <c r="E3" s="45"/>
    </row>
    <row r="4" spans="1:5" x14ac:dyDescent="0.25">
      <c r="A4" s="1"/>
      <c r="B4" s="1"/>
      <c r="C4" s="1"/>
      <c r="D4" s="1"/>
      <c r="E4" s="1"/>
    </row>
    <row r="5" spans="1:5" x14ac:dyDescent="0.25">
      <c r="A5" s="46" t="s">
        <v>56</v>
      </c>
      <c r="B5" s="46"/>
      <c r="C5" s="46"/>
      <c r="D5" s="46"/>
      <c r="E5" s="46"/>
    </row>
    <row r="6" spans="1:5" ht="25.5" customHeight="1" x14ac:dyDescent="0.25">
      <c r="A6" s="46"/>
      <c r="B6" s="46"/>
      <c r="C6" s="46"/>
      <c r="D6" s="46"/>
      <c r="E6" s="46"/>
    </row>
    <row r="7" spans="1:5" x14ac:dyDescent="0.25">
      <c r="A7" s="1"/>
      <c r="B7" s="1"/>
      <c r="C7" s="1"/>
      <c r="D7" s="1"/>
      <c r="E7" s="1"/>
    </row>
    <row r="8" spans="1:5" ht="15.75" thickBot="1" x14ac:dyDescent="0.3">
      <c r="A8" s="3"/>
      <c r="B8" s="3"/>
      <c r="C8" s="3"/>
      <c r="D8" s="1"/>
      <c r="E8" s="25" t="s">
        <v>58</v>
      </c>
    </row>
    <row r="9" spans="1:5" ht="15.75" thickBot="1" x14ac:dyDescent="0.3">
      <c r="A9" s="4"/>
      <c r="B9" s="47" t="s">
        <v>55</v>
      </c>
      <c r="C9" s="48"/>
      <c r="D9" s="26"/>
      <c r="E9" s="27"/>
    </row>
    <row r="10" spans="1:5" ht="48.75" customHeight="1" thickBot="1" x14ac:dyDescent="0.3">
      <c r="A10" s="5"/>
      <c r="B10" s="49"/>
      <c r="C10" s="50"/>
      <c r="D10" s="28" t="s">
        <v>60</v>
      </c>
      <c r="E10" s="29" t="s">
        <v>54</v>
      </c>
    </row>
    <row r="11" spans="1:5" ht="15.75" thickBot="1" x14ac:dyDescent="0.3">
      <c r="A11" s="22" t="s">
        <v>53</v>
      </c>
      <c r="B11" s="23" t="s">
        <v>52</v>
      </c>
      <c r="C11" s="23" t="s">
        <v>51</v>
      </c>
      <c r="D11" s="30"/>
      <c r="E11" s="31"/>
    </row>
    <row r="12" spans="1:5" ht="15.75" thickBot="1" x14ac:dyDescent="0.3">
      <c r="A12" s="6">
        <v>1</v>
      </c>
      <c r="B12" s="7">
        <v>2</v>
      </c>
      <c r="C12" s="8">
        <v>3</v>
      </c>
      <c r="D12" s="7">
        <v>4</v>
      </c>
      <c r="E12" s="32">
        <v>5</v>
      </c>
    </row>
    <row r="13" spans="1:5" x14ac:dyDescent="0.25">
      <c r="A13" s="9" t="s">
        <v>50</v>
      </c>
      <c r="B13" s="10">
        <v>1</v>
      </c>
      <c r="C13" s="11">
        <v>0</v>
      </c>
      <c r="D13" s="35">
        <f t="shared" ref="D13:E13" si="0">D14+D15+D16+D17+D18+D20+D21+D19</f>
        <v>575364.49</v>
      </c>
      <c r="E13" s="43">
        <f t="shared" si="0"/>
        <v>10104.9</v>
      </c>
    </row>
    <row r="14" spans="1:5" x14ac:dyDescent="0.25">
      <c r="A14" s="12" t="s">
        <v>49</v>
      </c>
      <c r="B14" s="13">
        <v>1</v>
      </c>
      <c r="C14" s="14">
        <v>2</v>
      </c>
      <c r="D14" s="36">
        <v>8891</v>
      </c>
      <c r="E14" s="37">
        <v>0</v>
      </c>
    </row>
    <row r="15" spans="1:5" ht="30" x14ac:dyDescent="0.25">
      <c r="A15" s="12" t="s">
        <v>48</v>
      </c>
      <c r="B15" s="13">
        <v>1</v>
      </c>
      <c r="C15" s="14">
        <v>3</v>
      </c>
      <c r="D15" s="36">
        <v>22704</v>
      </c>
      <c r="E15" s="37">
        <v>0</v>
      </c>
    </row>
    <row r="16" spans="1:5" ht="30" x14ac:dyDescent="0.25">
      <c r="A16" s="12" t="s">
        <v>47</v>
      </c>
      <c r="B16" s="13">
        <v>1</v>
      </c>
      <c r="C16" s="14">
        <v>4</v>
      </c>
      <c r="D16" s="36">
        <v>240153</v>
      </c>
      <c r="E16" s="37">
        <v>0</v>
      </c>
    </row>
    <row r="17" spans="1:5" x14ac:dyDescent="0.25">
      <c r="A17" s="12" t="s">
        <v>46</v>
      </c>
      <c r="B17" s="13">
        <v>1</v>
      </c>
      <c r="C17" s="14">
        <v>5</v>
      </c>
      <c r="D17" s="36">
        <v>30.8</v>
      </c>
      <c r="E17" s="37">
        <v>30.8</v>
      </c>
    </row>
    <row r="18" spans="1:5" ht="30" x14ac:dyDescent="0.25">
      <c r="A18" s="12" t="s">
        <v>45</v>
      </c>
      <c r="B18" s="13">
        <v>1</v>
      </c>
      <c r="C18" s="14">
        <v>6</v>
      </c>
      <c r="D18" s="36">
        <v>70034.3</v>
      </c>
      <c r="E18" s="37">
        <v>0</v>
      </c>
    </row>
    <row r="19" spans="1:5" x14ac:dyDescent="0.25">
      <c r="A19" s="12" t="s">
        <v>61</v>
      </c>
      <c r="B19" s="13">
        <v>1</v>
      </c>
      <c r="C19" s="14">
        <v>7</v>
      </c>
      <c r="D19" s="36">
        <v>705.48</v>
      </c>
      <c r="E19" s="37">
        <v>0</v>
      </c>
    </row>
    <row r="20" spans="1:5" ht="21.75" customHeight="1" x14ac:dyDescent="0.25">
      <c r="A20" s="12" t="s">
        <v>44</v>
      </c>
      <c r="B20" s="13">
        <v>1</v>
      </c>
      <c r="C20" s="14">
        <v>11</v>
      </c>
      <c r="D20" s="36">
        <v>1500</v>
      </c>
      <c r="E20" s="37">
        <v>0</v>
      </c>
    </row>
    <row r="21" spans="1:5" ht="27.75" customHeight="1" x14ac:dyDescent="0.25">
      <c r="A21" s="12" t="s">
        <v>43</v>
      </c>
      <c r="B21" s="13">
        <v>1</v>
      </c>
      <c r="C21" s="14">
        <v>13</v>
      </c>
      <c r="D21" s="36">
        <v>231345.91</v>
      </c>
      <c r="E21" s="37">
        <v>10074.1</v>
      </c>
    </row>
    <row r="22" spans="1:5" ht="21" customHeight="1" x14ac:dyDescent="0.25">
      <c r="A22" s="15" t="s">
        <v>42</v>
      </c>
      <c r="B22" s="16">
        <v>3</v>
      </c>
      <c r="C22" s="17">
        <v>0</v>
      </c>
      <c r="D22" s="38">
        <f t="shared" ref="D22:E22" si="1">D23+D24+D25</f>
        <v>22726.3</v>
      </c>
      <c r="E22" s="44">
        <f t="shared" si="1"/>
        <v>7238.9</v>
      </c>
    </row>
    <row r="23" spans="1:5" x14ac:dyDescent="0.25">
      <c r="A23" s="12" t="s">
        <v>41</v>
      </c>
      <c r="B23" s="13">
        <v>3</v>
      </c>
      <c r="C23" s="14">
        <v>4</v>
      </c>
      <c r="D23" s="36">
        <v>7238.9</v>
      </c>
      <c r="E23" s="37">
        <v>7238.9</v>
      </c>
    </row>
    <row r="24" spans="1:5" x14ac:dyDescent="0.25">
      <c r="A24" s="12" t="s">
        <v>40</v>
      </c>
      <c r="B24" s="13">
        <v>3</v>
      </c>
      <c r="C24" s="14">
        <v>10</v>
      </c>
      <c r="D24" s="36">
        <v>9240.7000000000007</v>
      </c>
      <c r="E24" s="37">
        <v>0</v>
      </c>
    </row>
    <row r="25" spans="1:5" x14ac:dyDescent="0.25">
      <c r="A25" s="12" t="s">
        <v>39</v>
      </c>
      <c r="B25" s="13">
        <v>3</v>
      </c>
      <c r="C25" s="14">
        <v>14</v>
      </c>
      <c r="D25" s="36">
        <v>6246.7</v>
      </c>
      <c r="E25" s="37">
        <v>0</v>
      </c>
    </row>
    <row r="26" spans="1:5" x14ac:dyDescent="0.25">
      <c r="A26" s="15" t="s">
        <v>38</v>
      </c>
      <c r="B26" s="16">
        <v>4</v>
      </c>
      <c r="C26" s="17">
        <v>0</v>
      </c>
      <c r="D26" s="38">
        <f t="shared" ref="D26:E26" si="2">D27+D28+D29+D30+D31+D32</f>
        <v>269745.45</v>
      </c>
      <c r="E26" s="44">
        <f t="shared" si="2"/>
        <v>2700.8999999999996</v>
      </c>
    </row>
    <row r="27" spans="1:5" ht="21" customHeight="1" x14ac:dyDescent="0.25">
      <c r="A27" s="12" t="s">
        <v>37</v>
      </c>
      <c r="B27" s="13">
        <v>4</v>
      </c>
      <c r="C27" s="14">
        <v>1</v>
      </c>
      <c r="D27" s="36">
        <v>8603.5</v>
      </c>
      <c r="E27" s="37">
        <v>0</v>
      </c>
    </row>
    <row r="28" spans="1:5" ht="22.5" customHeight="1" x14ac:dyDescent="0.25">
      <c r="A28" s="12" t="s">
        <v>36</v>
      </c>
      <c r="B28" s="13">
        <v>4</v>
      </c>
      <c r="C28" s="14">
        <v>5</v>
      </c>
      <c r="D28" s="36">
        <v>577.70000000000005</v>
      </c>
      <c r="E28" s="37">
        <v>577.70000000000005</v>
      </c>
    </row>
    <row r="29" spans="1:5" ht="18" customHeight="1" x14ac:dyDescent="0.25">
      <c r="A29" s="12" t="s">
        <v>35</v>
      </c>
      <c r="B29" s="13">
        <v>4</v>
      </c>
      <c r="C29" s="14">
        <v>8</v>
      </c>
      <c r="D29" s="36">
        <v>46000</v>
      </c>
      <c r="E29" s="37">
        <v>0</v>
      </c>
    </row>
    <row r="30" spans="1:5" ht="20.25" customHeight="1" x14ac:dyDescent="0.25">
      <c r="A30" s="12" t="s">
        <v>34</v>
      </c>
      <c r="B30" s="13">
        <v>4</v>
      </c>
      <c r="C30" s="14">
        <v>9</v>
      </c>
      <c r="D30" s="36">
        <v>196388.65</v>
      </c>
      <c r="E30" s="37">
        <v>0</v>
      </c>
    </row>
    <row r="31" spans="1:5" ht="20.25" customHeight="1" x14ac:dyDescent="0.25">
      <c r="A31" s="12" t="s">
        <v>33</v>
      </c>
      <c r="B31" s="13">
        <v>4</v>
      </c>
      <c r="C31" s="14">
        <v>10</v>
      </c>
      <c r="D31" s="36">
        <v>5654.7</v>
      </c>
      <c r="E31" s="37">
        <v>0</v>
      </c>
    </row>
    <row r="32" spans="1:5" ht="19.5" customHeight="1" x14ac:dyDescent="0.25">
      <c r="A32" s="12" t="s">
        <v>32</v>
      </c>
      <c r="B32" s="13">
        <v>4</v>
      </c>
      <c r="C32" s="14">
        <v>12</v>
      </c>
      <c r="D32" s="36">
        <v>12520.9</v>
      </c>
      <c r="E32" s="37">
        <v>2123.1999999999998</v>
      </c>
    </row>
    <row r="33" spans="1:5" x14ac:dyDescent="0.25">
      <c r="A33" s="15" t="s">
        <v>31</v>
      </c>
      <c r="B33" s="16">
        <v>5</v>
      </c>
      <c r="C33" s="17">
        <v>0</v>
      </c>
      <c r="D33" s="38">
        <f t="shared" ref="D33:E33" si="3">D34+D35+D36+D37</f>
        <v>618398.65</v>
      </c>
      <c r="E33" s="44">
        <f t="shared" si="3"/>
        <v>268825.5</v>
      </c>
    </row>
    <row r="34" spans="1:5" ht="18.75" customHeight="1" x14ac:dyDescent="0.25">
      <c r="A34" s="12" t="s">
        <v>30</v>
      </c>
      <c r="B34" s="13">
        <v>5</v>
      </c>
      <c r="C34" s="14">
        <v>1</v>
      </c>
      <c r="D34" s="36">
        <v>6969.6</v>
      </c>
      <c r="E34" s="37">
        <v>0</v>
      </c>
    </row>
    <row r="35" spans="1:5" ht="16.5" customHeight="1" x14ac:dyDescent="0.25">
      <c r="A35" s="12" t="s">
        <v>29</v>
      </c>
      <c r="B35" s="13">
        <v>5</v>
      </c>
      <c r="C35" s="14">
        <v>2</v>
      </c>
      <c r="D35" s="36">
        <v>372202.1</v>
      </c>
      <c r="E35" s="37">
        <v>268695.59999999998</v>
      </c>
    </row>
    <row r="36" spans="1:5" ht="17.25" customHeight="1" x14ac:dyDescent="0.25">
      <c r="A36" s="12" t="s">
        <v>28</v>
      </c>
      <c r="B36" s="13">
        <v>5</v>
      </c>
      <c r="C36" s="14">
        <v>3</v>
      </c>
      <c r="D36" s="36">
        <v>171606.55</v>
      </c>
      <c r="E36" s="37">
        <v>0</v>
      </c>
    </row>
    <row r="37" spans="1:5" ht="18" customHeight="1" x14ac:dyDescent="0.25">
      <c r="A37" s="12" t="s">
        <v>27</v>
      </c>
      <c r="B37" s="13">
        <v>5</v>
      </c>
      <c r="C37" s="14">
        <v>5</v>
      </c>
      <c r="D37" s="36">
        <v>67620.399999999994</v>
      </c>
      <c r="E37" s="37">
        <v>129.9</v>
      </c>
    </row>
    <row r="38" spans="1:5" x14ac:dyDescent="0.25">
      <c r="A38" s="15" t="s">
        <v>26</v>
      </c>
      <c r="B38" s="16">
        <v>6</v>
      </c>
      <c r="C38" s="17">
        <v>0</v>
      </c>
      <c r="D38" s="38">
        <f t="shared" ref="D38:E38" si="4">D39</f>
        <v>1670.3</v>
      </c>
      <c r="E38" s="44">
        <f t="shared" si="4"/>
        <v>128.30000000000001</v>
      </c>
    </row>
    <row r="39" spans="1:5" ht="21.75" customHeight="1" x14ac:dyDescent="0.25">
      <c r="A39" s="12" t="s">
        <v>25</v>
      </c>
      <c r="B39" s="13">
        <v>6</v>
      </c>
      <c r="C39" s="14">
        <v>5</v>
      </c>
      <c r="D39" s="36">
        <v>1670.3</v>
      </c>
      <c r="E39" s="37">
        <v>128.30000000000001</v>
      </c>
    </row>
    <row r="40" spans="1:5" x14ac:dyDescent="0.25">
      <c r="A40" s="15" t="s">
        <v>24</v>
      </c>
      <c r="B40" s="16">
        <v>7</v>
      </c>
      <c r="C40" s="17">
        <v>0</v>
      </c>
      <c r="D40" s="38">
        <f t="shared" ref="D40:E40" si="5">D41+D42+D43+D44+D45</f>
        <v>2467719.1399999997</v>
      </c>
      <c r="E40" s="44">
        <f t="shared" si="5"/>
        <v>1634454.6</v>
      </c>
    </row>
    <row r="41" spans="1:5" ht="19.5" customHeight="1" x14ac:dyDescent="0.25">
      <c r="A41" s="12" t="s">
        <v>23</v>
      </c>
      <c r="B41" s="13">
        <v>7</v>
      </c>
      <c r="C41" s="14">
        <v>1</v>
      </c>
      <c r="D41" s="36">
        <v>747977.71</v>
      </c>
      <c r="E41" s="37">
        <v>539297.9</v>
      </c>
    </row>
    <row r="42" spans="1:5" ht="21" customHeight="1" x14ac:dyDescent="0.25">
      <c r="A42" s="12" t="s">
        <v>22</v>
      </c>
      <c r="B42" s="13">
        <v>7</v>
      </c>
      <c r="C42" s="14">
        <v>2</v>
      </c>
      <c r="D42" s="36">
        <v>1304559.08</v>
      </c>
      <c r="E42" s="37">
        <v>1036200.9</v>
      </c>
    </row>
    <row r="43" spans="1:5" ht="17.25" customHeight="1" x14ac:dyDescent="0.25">
      <c r="A43" s="12" t="s">
        <v>21</v>
      </c>
      <c r="B43" s="13">
        <v>7</v>
      </c>
      <c r="C43" s="14">
        <v>3</v>
      </c>
      <c r="D43" s="36">
        <v>239241.9</v>
      </c>
      <c r="E43" s="37">
        <v>25660.799999999999</v>
      </c>
    </row>
    <row r="44" spans="1:5" ht="19.5" customHeight="1" x14ac:dyDescent="0.25">
      <c r="A44" s="12" t="s">
        <v>20</v>
      </c>
      <c r="B44" s="13">
        <v>7</v>
      </c>
      <c r="C44" s="14">
        <v>7</v>
      </c>
      <c r="D44" s="36">
        <v>45693.55</v>
      </c>
      <c r="E44" s="37">
        <v>0</v>
      </c>
    </row>
    <row r="45" spans="1:5" ht="18.75" customHeight="1" x14ac:dyDescent="0.25">
      <c r="A45" s="12" t="s">
        <v>19</v>
      </c>
      <c r="B45" s="13">
        <v>7</v>
      </c>
      <c r="C45" s="14">
        <v>9</v>
      </c>
      <c r="D45" s="36">
        <v>130246.9</v>
      </c>
      <c r="E45" s="37">
        <v>33295</v>
      </c>
    </row>
    <row r="46" spans="1:5" x14ac:dyDescent="0.25">
      <c r="A46" s="15" t="s">
        <v>18</v>
      </c>
      <c r="B46" s="16">
        <v>8</v>
      </c>
      <c r="C46" s="17">
        <v>0</v>
      </c>
      <c r="D46" s="38">
        <f t="shared" ref="D46:E46" si="6">D47+D48</f>
        <v>258573.47</v>
      </c>
      <c r="E46" s="44">
        <f t="shared" si="6"/>
        <v>546</v>
      </c>
    </row>
    <row r="47" spans="1:5" ht="19.5" customHeight="1" x14ac:dyDescent="0.25">
      <c r="A47" s="12" t="s">
        <v>17</v>
      </c>
      <c r="B47" s="13">
        <v>8</v>
      </c>
      <c r="C47" s="14">
        <v>1</v>
      </c>
      <c r="D47" s="36">
        <v>223431.47</v>
      </c>
      <c r="E47" s="37">
        <v>0</v>
      </c>
    </row>
    <row r="48" spans="1:5" ht="19.5" customHeight="1" x14ac:dyDescent="0.25">
      <c r="A48" s="12" t="s">
        <v>16</v>
      </c>
      <c r="B48" s="13">
        <v>8</v>
      </c>
      <c r="C48" s="14">
        <v>4</v>
      </c>
      <c r="D48" s="36">
        <v>35142</v>
      </c>
      <c r="E48" s="37">
        <v>546</v>
      </c>
    </row>
    <row r="49" spans="1:5" x14ac:dyDescent="0.25">
      <c r="A49" s="15" t="s">
        <v>15</v>
      </c>
      <c r="B49" s="16">
        <v>9</v>
      </c>
      <c r="C49" s="17">
        <v>0</v>
      </c>
      <c r="D49" s="38">
        <v>336.5</v>
      </c>
      <c r="E49" s="44">
        <v>336.5</v>
      </c>
    </row>
    <row r="50" spans="1:5" ht="21.75" customHeight="1" x14ac:dyDescent="0.25">
      <c r="A50" s="12" t="s">
        <v>14</v>
      </c>
      <c r="B50" s="13">
        <v>9</v>
      </c>
      <c r="C50" s="14">
        <v>9</v>
      </c>
      <c r="D50" s="36">
        <v>336.5</v>
      </c>
      <c r="E50" s="37">
        <v>336.5</v>
      </c>
    </row>
    <row r="51" spans="1:5" x14ac:dyDescent="0.25">
      <c r="A51" s="15" t="s">
        <v>13</v>
      </c>
      <c r="B51" s="16">
        <v>10</v>
      </c>
      <c r="C51" s="17">
        <v>0</v>
      </c>
      <c r="D51" s="38">
        <f t="shared" ref="D51:E51" si="7">D52+D53+D54+D55</f>
        <v>106750.09</v>
      </c>
      <c r="E51" s="44">
        <f t="shared" si="7"/>
        <v>29858.6</v>
      </c>
    </row>
    <row r="52" spans="1:5" ht="21.75" customHeight="1" x14ac:dyDescent="0.25">
      <c r="A52" s="12" t="s">
        <v>12</v>
      </c>
      <c r="B52" s="13">
        <v>10</v>
      </c>
      <c r="C52" s="14">
        <v>1</v>
      </c>
      <c r="D52" s="36">
        <v>13936</v>
      </c>
      <c r="E52" s="37">
        <v>0</v>
      </c>
    </row>
    <row r="53" spans="1:5" ht="20.25" customHeight="1" x14ac:dyDescent="0.25">
      <c r="A53" s="12" t="s">
        <v>11</v>
      </c>
      <c r="B53" s="13">
        <v>10</v>
      </c>
      <c r="C53" s="14">
        <v>3</v>
      </c>
      <c r="D53" s="36">
        <v>54696.11</v>
      </c>
      <c r="E53" s="37">
        <v>2230.3000000000002</v>
      </c>
    </row>
    <row r="54" spans="1:5" ht="18.75" customHeight="1" x14ac:dyDescent="0.25">
      <c r="A54" s="12" t="s">
        <v>10</v>
      </c>
      <c r="B54" s="13">
        <v>10</v>
      </c>
      <c r="C54" s="14">
        <v>4</v>
      </c>
      <c r="D54" s="36">
        <v>37017.980000000003</v>
      </c>
      <c r="E54" s="37">
        <v>27628.3</v>
      </c>
    </row>
    <row r="55" spans="1:5" ht="19.5" customHeight="1" x14ac:dyDescent="0.25">
      <c r="A55" s="12" t="s">
        <v>9</v>
      </c>
      <c r="B55" s="13">
        <v>10</v>
      </c>
      <c r="C55" s="14">
        <v>6</v>
      </c>
      <c r="D55" s="36">
        <v>1100</v>
      </c>
      <c r="E55" s="37">
        <v>0</v>
      </c>
    </row>
    <row r="56" spans="1:5" x14ac:dyDescent="0.25">
      <c r="A56" s="15" t="s">
        <v>8</v>
      </c>
      <c r="B56" s="16">
        <v>11</v>
      </c>
      <c r="C56" s="17">
        <v>0</v>
      </c>
      <c r="D56" s="38">
        <f t="shared" ref="D56:E56" si="8">D57+D58+D59</f>
        <v>419852.47000000003</v>
      </c>
      <c r="E56" s="44">
        <f t="shared" si="8"/>
        <v>0</v>
      </c>
    </row>
    <row r="57" spans="1:5" ht="21.75" customHeight="1" x14ac:dyDescent="0.25">
      <c r="A57" s="12" t="s">
        <v>7</v>
      </c>
      <c r="B57" s="13">
        <v>11</v>
      </c>
      <c r="C57" s="14">
        <v>1</v>
      </c>
      <c r="D57" s="36">
        <v>39817.910000000003</v>
      </c>
      <c r="E57" s="37">
        <v>0</v>
      </c>
    </row>
    <row r="58" spans="1:5" ht="18.75" customHeight="1" x14ac:dyDescent="0.25">
      <c r="A58" s="12" t="s">
        <v>6</v>
      </c>
      <c r="B58" s="13">
        <v>11</v>
      </c>
      <c r="C58" s="14">
        <v>2</v>
      </c>
      <c r="D58" s="36">
        <v>4470.3</v>
      </c>
      <c r="E58" s="37">
        <v>0</v>
      </c>
    </row>
    <row r="59" spans="1:5" ht="17.25" customHeight="1" x14ac:dyDescent="0.25">
      <c r="A59" s="12" t="s">
        <v>5</v>
      </c>
      <c r="B59" s="13">
        <v>11</v>
      </c>
      <c r="C59" s="14">
        <v>3</v>
      </c>
      <c r="D59" s="36">
        <v>375564.26</v>
      </c>
      <c r="E59" s="37">
        <v>0</v>
      </c>
    </row>
    <row r="60" spans="1:5" x14ac:dyDescent="0.25">
      <c r="A60" s="15" t="s">
        <v>4</v>
      </c>
      <c r="B60" s="16">
        <v>12</v>
      </c>
      <c r="C60" s="17">
        <v>0</v>
      </c>
      <c r="D60" s="38">
        <v>8254</v>
      </c>
      <c r="E60" s="44">
        <v>0</v>
      </c>
    </row>
    <row r="61" spans="1:5" ht="18.75" customHeight="1" x14ac:dyDescent="0.25">
      <c r="A61" s="12" t="s">
        <v>3</v>
      </c>
      <c r="B61" s="13">
        <v>12</v>
      </c>
      <c r="C61" s="14">
        <v>1</v>
      </c>
      <c r="D61" s="36">
        <v>8254</v>
      </c>
      <c r="E61" s="37">
        <v>0</v>
      </c>
    </row>
    <row r="62" spans="1:5" x14ac:dyDescent="0.25">
      <c r="A62" s="15" t="s">
        <v>2</v>
      </c>
      <c r="B62" s="16">
        <v>13</v>
      </c>
      <c r="C62" s="17">
        <v>0</v>
      </c>
      <c r="D62" s="39">
        <v>0</v>
      </c>
      <c r="E62" s="40">
        <v>0</v>
      </c>
    </row>
    <row r="63" spans="1:5" ht="21" customHeight="1" thickBot="1" x14ac:dyDescent="0.3">
      <c r="A63" s="18" t="s">
        <v>1</v>
      </c>
      <c r="B63" s="19">
        <v>13</v>
      </c>
      <c r="C63" s="20">
        <v>1</v>
      </c>
      <c r="D63" s="41">
        <v>0</v>
      </c>
      <c r="E63" s="42">
        <v>0</v>
      </c>
    </row>
    <row r="64" spans="1:5" ht="16.5" thickBot="1" x14ac:dyDescent="0.3">
      <c r="A64" s="24" t="s">
        <v>0</v>
      </c>
      <c r="B64" s="21"/>
      <c r="C64" s="21"/>
      <c r="D64" s="34">
        <f>D13+D22+D26+D33+D38+D40+D46+D49+D51+D56+D60+D62</f>
        <v>4749390.8599999994</v>
      </c>
      <c r="E64" s="34">
        <f>E13+E22+E26+E33+E38+E40+E46+E49+E51+E56+E60+E62</f>
        <v>1954194.2000000002</v>
      </c>
    </row>
    <row r="65" spans="4:5" x14ac:dyDescent="0.25">
      <c r="D65" s="33"/>
      <c r="E65" s="33"/>
    </row>
    <row r="66" spans="4:5" x14ac:dyDescent="0.25">
      <c r="E66" s="33"/>
    </row>
    <row r="67" spans="4:5" x14ac:dyDescent="0.25">
      <c r="E67" s="33"/>
    </row>
  </sheetData>
  <mergeCells count="5">
    <mergeCell ref="D1:E1"/>
    <mergeCell ref="D2:E2"/>
    <mergeCell ref="D3:E3"/>
    <mergeCell ref="A5:E6"/>
    <mergeCell ref="B9:C10"/>
  </mergeCells>
  <pageMargins left="0.59055118110236227" right="0.59055118110236227" top="0.78740157480314965" bottom="0.59055118110236227" header="0.31496062992125984" footer="0.31496062992125984"/>
  <pageSetup paperSize="9" scale="70" firstPageNumber="5" fitToHeight="0" orientation="landscape" useFirstPageNumber="1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</vt:lpstr>
      <vt:lpstr>'2'!Заголовки_для_печати</vt:lpstr>
      <vt:lpstr>'2'!Область_печати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Абдуллина С.Ч.</dc:creator>
  <cp:lastModifiedBy>Ермоленко О.В.</cp:lastModifiedBy>
  <cp:lastPrinted>2026-06-08T11:45:48Z</cp:lastPrinted>
  <dcterms:created xsi:type="dcterms:W3CDTF">2025-10-31T10:20:05Z</dcterms:created>
  <dcterms:modified xsi:type="dcterms:W3CDTF">2026-06-22T04:37:01Z</dcterms:modified>
</cp:coreProperties>
</file>