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Абдуллина\Уточнение на ДУМУ октябрь 2026\Уточнение на ДУМУ, в СП (октябрь)\Уточнение РД о бюджете  на 2026 (Дума октябрь 2026)\"/>
    </mc:Choice>
  </mc:AlternateContent>
  <xr:revisionPtr revIDLastSave="0" documentId="13_ncr:1_{B6902B32-B209-4CA8-A679-DC667AFCCE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4" r:id="rId1"/>
  </sheets>
  <definedNames>
    <definedName name="_xlnm.Print_Titles" localSheetId="0">'1'!$7:$9</definedName>
    <definedName name="_xlnm.Print_Area" localSheetId="0">'1'!$A$1:$E$58</definedName>
  </definedNames>
  <calcPr calcId="191029"/>
</workbook>
</file>

<file path=xl/calcChain.xml><?xml version="1.0" encoding="utf-8"?>
<calcChain xmlns="http://schemas.openxmlformats.org/spreadsheetml/2006/main">
  <c r="C30" i="4" l="1"/>
  <c r="C40" i="4" l="1"/>
  <c r="C16" i="4" l="1"/>
  <c r="C49" i="4" l="1"/>
  <c r="C47" i="4"/>
  <c r="C46" i="4" s="1"/>
  <c r="D34" i="4" l="1"/>
  <c r="E34" i="4"/>
  <c r="C34" i="4"/>
  <c r="D40" i="4" l="1"/>
  <c r="E40" i="4"/>
  <c r="E30" i="4" l="1"/>
  <c r="D30" i="4"/>
  <c r="D16" i="4" l="1"/>
  <c r="E16" i="4"/>
  <c r="D49" i="4"/>
  <c r="E49" i="4"/>
  <c r="D36" i="4" l="1"/>
  <c r="E36" i="4"/>
  <c r="C36" i="4"/>
  <c r="C28" i="4" s="1"/>
  <c r="D25" i="4"/>
  <c r="E25" i="4"/>
  <c r="C25" i="4"/>
  <c r="D28" i="4" l="1"/>
  <c r="E28" i="4"/>
  <c r="D21" i="4" l="1"/>
  <c r="E21" i="4"/>
  <c r="C21" i="4"/>
  <c r="E47" i="4" l="1"/>
  <c r="E46" i="4" s="1"/>
  <c r="D47" i="4"/>
  <c r="D46" i="4" s="1"/>
  <c r="E13" i="4"/>
  <c r="D13" i="4"/>
  <c r="C13" i="4"/>
  <c r="E11" i="4" l="1"/>
  <c r="E10" i="4" s="1"/>
  <c r="E58" i="4" s="1"/>
  <c r="D11" i="4"/>
  <c r="D10" i="4" s="1"/>
  <c r="D58" i="4" s="1"/>
  <c r="C11" i="4"/>
  <c r="C10" i="4" s="1"/>
  <c r="C58" i="4" s="1"/>
</calcChain>
</file>

<file path=xl/sharedStrings.xml><?xml version="1.0" encoding="utf-8"?>
<sst xmlns="http://schemas.openxmlformats.org/spreadsheetml/2006/main" count="103" uniqueCount="101">
  <si>
    <t>к решению Думы города</t>
  </si>
  <si>
    <t>Сумма на год</t>
  </si>
  <si>
    <t>НАЛОГОВЫЕ И НЕНАЛОГОВЫЕ  ДОХОДЫ</t>
  </si>
  <si>
    <t>000 1 00 00000 00 0000 000</t>
  </si>
  <si>
    <t>НАЛОГОВЫЕ  ДОХОДЫ</t>
  </si>
  <si>
    <t>в т.ч.</t>
  </si>
  <si>
    <t>Налоги на прибыль, доходы</t>
  </si>
  <si>
    <t xml:space="preserve">000 1 01 00000 00 0000 000 </t>
  </si>
  <si>
    <t>Налог на доходы физических лиц</t>
  </si>
  <si>
    <t>000 1 01 02000 01 0000 110</t>
  </si>
  <si>
    <t>Акцизы по подакцизным товарам (продукции), производимым на территории Российской Федерации</t>
  </si>
  <si>
    <t>000 1 03 02000 01 0000 110</t>
  </si>
  <si>
    <t>Налоги на совокупный доход</t>
  </si>
  <si>
    <t>000 1 05 00000 00 0000 000</t>
  </si>
  <si>
    <t xml:space="preserve">Налог, взимаемый в связи с применением упрощенной системы налогообложения </t>
  </si>
  <si>
    <t>000 1 05 01000 00 0000 110</t>
  </si>
  <si>
    <t>Единый сельскохозяйственный налог</t>
  </si>
  <si>
    <t>000 1 05 03000 01 0000 110</t>
  </si>
  <si>
    <t>Налог, взимаемый в связи с применением патентной системы налогообложения</t>
  </si>
  <si>
    <t>000 1 05 04000 02 0000 110</t>
  </si>
  <si>
    <t>Налоги на  имущество</t>
  </si>
  <si>
    <t>000 1 06 00000 00 0000 000</t>
  </si>
  <si>
    <t>Налог на имущество физических лиц</t>
  </si>
  <si>
    <t>000 1 06 01000 00 0000 110</t>
  </si>
  <si>
    <t>Земельный налог</t>
  </si>
  <si>
    <t>000 1 06 06000 00 0000 110</t>
  </si>
  <si>
    <t>Государственная пошлина</t>
  </si>
  <si>
    <t>000 1 08 00000 00 0000 000</t>
  </si>
  <si>
    <t>НЕНАЛОГОВЫЕ  ДОХОДЫ</t>
  </si>
  <si>
    <t xml:space="preserve">Доходы от использования имущества, находящегося в государственной и муниципальной собственности </t>
  </si>
  <si>
    <t>000 1 11 00000 00 0000 000</t>
  </si>
  <si>
    <t>000 1 13 00000 00 0000 000</t>
  </si>
  <si>
    <t>Доходы от продажи  материальных и нематериальных активов</t>
  </si>
  <si>
    <t>000 1 14 00000 00 0000 000</t>
  </si>
  <si>
    <t>Штрафы, санкции, возмещение ущерба</t>
  </si>
  <si>
    <t>000 1 16 00000 00 0000 000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</si>
  <si>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</si>
  <si>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</si>
  <si>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</si>
  <si>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</si>
  <si>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 xml:space="preserve">Дотации бюджетам бюджетной системы Российской Федерации </t>
  </si>
  <si>
    <t>Субсидии бюджетам бюджетной системы Российской Федерации (межбюджетные субсидии)</t>
  </si>
  <si>
    <t xml:space="preserve">Субвенции бюджетам бюджетной системы Российской Федерации </t>
  </si>
  <si>
    <t>Иные межбюджетные трансферты</t>
  </si>
  <si>
    <t>ИТОГО ДОХОДОВ</t>
  </si>
  <si>
    <t>(тыс.рублей)</t>
  </si>
  <si>
    <t>000 2 02 10000 00 0000 150</t>
  </si>
  <si>
    <t>000 2 02 20000 00 0000 150</t>
  </si>
  <si>
    <t>000 2 02 30000 00 0000 150</t>
  </si>
  <si>
    <t>000 2 02 40000 00 0000 150</t>
  </si>
  <si>
    <t>Доходы от оказания платных услуг и компенсации затрат государства</t>
  </si>
  <si>
    <t>000 1 06 04000 02 0000 110</t>
  </si>
  <si>
    <t>Код бюджетной классификации Российской Федерации</t>
  </si>
  <si>
    <t>Наименование кода классификации доходов</t>
  </si>
  <si>
    <t>000 1 08 07000 01 0000 110</t>
  </si>
  <si>
    <t>000 1 08 03000 01 0000 110</t>
  </si>
  <si>
    <t>Государственная пошлина за государственную регистрацию, а также за совершение прочих юридически значимых действий</t>
  </si>
  <si>
    <t>Государственная пошлина по делам, рассматриваемым в судах общей юрисдикции, мировыми судьями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</si>
  <si>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</si>
  <si>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</si>
  <si>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000 1 13 02000 00 0000 130</t>
  </si>
  <si>
    <t>Доходы от компенсации затрат государства</t>
  </si>
  <si>
    <t>Доходы от продажи квартир</t>
  </si>
  <si>
    <t>000 1 14 01000 00 0000 410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</si>
  <si>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</si>
  <si>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</si>
  <si>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>Доходы от продажи земельных участков, находящихся в государственной и муниципальной собственности</t>
  </si>
  <si>
    <t>000 1 14 06000 00 0000 430</t>
  </si>
  <si>
    <t>Транспортный налог</t>
  </si>
  <si>
    <t>000 1 11 05000 00 0000 120</t>
  </si>
  <si>
    <t>000 1 11 09000 00 0000 120</t>
  </si>
  <si>
    <t xml:space="preserve">    000 2 02 15002 04 0000 150</t>
  </si>
  <si>
    <t>Дотации бюджетам городских округов на поддержку мер обеспечению сбалансированности бюджетов</t>
  </si>
  <si>
    <t>Приложение № 1</t>
  </si>
  <si>
    <t>2026 год</t>
  </si>
  <si>
    <t>2027 год</t>
  </si>
  <si>
    <t xml:space="preserve">Прогнозируемые доходы бюджета города Радужный по группам, подгруппам и статьям классификации доходов бюджетов Российской Федерации на 2026 год и на плановый период 2027 и 2028 годов </t>
  </si>
  <si>
    <t>2028 год</t>
  </si>
  <si>
    <t>Административные штрафы, установленные Кодексом Российской Федерации об административных правонарушениях</t>
  </si>
  <si>
    <t>Административные штрафы, установленные законами субъектов Российской Федерации об административных правонарушениях</t>
  </si>
  <si>
    <t>Платежи в целях возмещения причиненного ущерба (убытков)</t>
  </si>
  <si>
    <t>000 1 16 01000 01 0000 140</t>
  </si>
  <si>
    <t>000 1 16 02000 02 0000 140</t>
  </si>
  <si>
    <t>000 1 16 10000 00 0000 140</t>
  </si>
  <si>
    <t>Безвозмездные поступления от негосударственных организаций в бюджеты городских округов</t>
  </si>
  <si>
    <t>000 2 04 04000 04 0000 150</t>
  </si>
  <si>
    <t xml:space="preserve">от _________ 2026 года №____ </t>
  </si>
  <si>
    <t>000 1 17 00000 00 0000 000</t>
  </si>
  <si>
    <t>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</si>
  <si>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</si>
  <si>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>Безвозмездные поступления от государственных (муниципальных) организаций в бюджеты городских округов</t>
  </si>
  <si>
    <t>000 2 03 04000 04 0000 150</t>
  </si>
  <si>
    <t xml:space="preserve">Прочие дотации бюджетам городских округов </t>
  </si>
  <si>
    <t xml:space="preserve">    000 2 02 19999 04 0000 150</t>
  </si>
  <si>
    <t xml:space="preserve">Прочие неналоговые доходы </t>
  </si>
  <si>
    <t>Единый налог на вмененный доход</t>
  </si>
  <si>
    <t>000 1 05 02000 02 0000 110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</si>
  <si>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</si>
  <si>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</si>
  <si>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</si>
  <si>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000 1 11 01000 00 0000 120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</si>
</sst>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#,##0.0"/>
  </numFmts>
  <fonts count="1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4"/>
      <name val="Arial Cyr"/>
      <charset val="204"/>
    </font>
    <font>
      <b/>
      <sz val="14"/>
      <name val="Times New Roman"/>
      <family val="1"/>
      <charset val="204"/>
    </font>
    <font>
      <b/>
      <sz val="14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b/>
      <sz val="10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rgb="FFCC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15">
    <xf numFmtId="0" fontId="0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1" fillId="4" borderId="3">
      <alignment horizontal="left" vertical="top" wrapText="1"/>
    </xf>
  </cellStyleXfs>
  <cellXfs count="71">
    <xf numFmtId="0" fontId="0" fillId="0" borderId="0" xfId="0"/>
    <xf numFmtId="165" fontId="4" fillId="2" borderId="0" xfId="129" applyNumberFormat="1" applyFont="1" applyFill="1" applyAlignment="1">
      <alignment horizontal="left" wrapText="1"/>
    </xf>
    <xf numFmtId="0" fontId="2" fillId="0" borderId="0" xfId="2" applyFont="1" applyAlignment="1" applyProtection="1">
      <alignment horizontal="right"/>
      <protection hidden="1"/>
    </xf>
    <xf numFmtId="0" fontId="5" fillId="0" borderId="0" xfId="129" applyFont="1" applyAlignment="1">
      <alignment horizontal="left"/>
    </xf>
    <xf numFmtId="165" fontId="4" fillId="2" borderId="0" xfId="129" applyNumberFormat="1" applyFont="1" applyFill="1" applyAlignment="1">
      <alignment wrapText="1"/>
    </xf>
    <xf numFmtId="0" fontId="5" fillId="0" borderId="0" xfId="129" applyFont="1"/>
    <xf numFmtId="0" fontId="5" fillId="0" borderId="0" xfId="129" applyFont="1" applyAlignment="1">
      <alignment wrapText="1"/>
    </xf>
    <xf numFmtId="0" fontId="4" fillId="0" borderId="0" xfId="129" applyFont="1" applyAlignment="1">
      <alignment horizontal="right"/>
    </xf>
    <xf numFmtId="0" fontId="7" fillId="0" borderId="0" xfId="129" applyFont="1"/>
    <xf numFmtId="0" fontId="5" fillId="0" borderId="0" xfId="129" applyFont="1" applyAlignment="1">
      <alignment horizontal="center"/>
    </xf>
    <xf numFmtId="0" fontId="5" fillId="0" borderId="0" xfId="129" applyFont="1" applyAlignment="1">
      <alignment horizontal="right" wrapText="1"/>
    </xf>
    <xf numFmtId="0" fontId="5" fillId="0" borderId="0" xfId="129" applyFont="1" applyAlignment="1">
      <alignment horizontal="right"/>
    </xf>
    <xf numFmtId="0" fontId="2" fillId="2" borderId="0" xfId="2" applyFont="1" applyFill="1" applyAlignment="1" applyProtection="1">
      <alignment horizontal="right"/>
      <protection hidden="1"/>
    </xf>
    <xf numFmtId="165" fontId="4" fillId="2" borderId="0" xfId="129" applyNumberFormat="1" applyFont="1" applyFill="1" applyAlignment="1">
      <alignment horizontal="right" wrapText="1"/>
    </xf>
    <xf numFmtId="0" fontId="13" fillId="0" borderId="2" xfId="129" applyFont="1" applyBorder="1" applyAlignment="1">
      <alignment wrapText="1"/>
    </xf>
    <xf numFmtId="0" fontId="13" fillId="0" borderId="3" xfId="129" applyFont="1" applyBorder="1" applyAlignment="1">
      <alignment horizontal="right"/>
    </xf>
    <xf numFmtId="0" fontId="13" fillId="0" borderId="3" xfId="129" applyFont="1" applyBorder="1" applyAlignment="1">
      <alignment wrapText="1"/>
    </xf>
    <xf numFmtId="0" fontId="2" fillId="0" borderId="2" xfId="129" applyFont="1" applyBorder="1" applyAlignment="1">
      <alignment wrapText="1"/>
    </xf>
    <xf numFmtId="0" fontId="13" fillId="0" borderId="2" xfId="129" applyFont="1" applyBorder="1" applyAlignment="1">
      <alignment horizontal="left" wrapText="1"/>
    </xf>
    <xf numFmtId="0" fontId="2" fillId="0" borderId="2" xfId="129" applyFont="1" applyBorder="1" applyAlignment="1">
      <alignment horizontal="left" wrapText="1"/>
    </xf>
    <xf numFmtId="0" fontId="2" fillId="0" borderId="3" xfId="129" applyFont="1" applyBorder="1" applyAlignment="1">
      <alignment horizontal="right"/>
    </xf>
    <xf numFmtId="0" fontId="13" fillId="2" borderId="2" xfId="129" applyFont="1" applyFill="1" applyBorder="1" applyAlignment="1">
      <alignment horizontal="left" wrapText="1"/>
    </xf>
    <xf numFmtId="0" fontId="13" fillId="2" borderId="3" xfId="129" applyFont="1" applyFill="1" applyBorder="1" applyAlignment="1">
      <alignment horizontal="right"/>
    </xf>
    <xf numFmtId="0" fontId="2" fillId="2" borderId="2" xfId="129" applyFont="1" applyFill="1" applyBorder="1" applyAlignment="1">
      <alignment horizontal="left" wrapText="1"/>
    </xf>
    <xf numFmtId="0" fontId="2" fillId="2" borderId="3" xfId="129" applyFont="1" applyFill="1" applyBorder="1" applyAlignment="1">
      <alignment horizontal="right"/>
    </xf>
    <xf numFmtId="0" fontId="2" fillId="3" borderId="3" xfId="129" applyFont="1" applyFill="1" applyBorder="1" applyAlignment="1">
      <alignment horizontal="right"/>
    </xf>
    <xf numFmtId="0" fontId="14" fillId="0" borderId="2" xfId="0" applyFont="1" applyBorder="1" applyAlignment="1">
      <alignment horizontal="left" wrapText="1"/>
    </xf>
    <xf numFmtId="0" fontId="2" fillId="0" borderId="4" xfId="129" applyFont="1" applyBorder="1" applyAlignment="1">
      <alignment wrapText="1"/>
    </xf>
    <xf numFmtId="0" fontId="2" fillId="2" borderId="2" xfId="129" applyFont="1" applyFill="1" applyBorder="1" applyAlignment="1">
      <alignment wrapText="1"/>
    </xf>
    <xf numFmtId="4" fontId="13" fillId="0" borderId="3" xfId="129" applyNumberFormat="1" applyFont="1" applyBorder="1" applyAlignment="1">
      <alignment wrapText="1"/>
    </xf>
    <xf numFmtId="4" fontId="13" fillId="0" borderId="1" xfId="129" applyNumberFormat="1" applyFont="1" applyBorder="1" applyAlignment="1">
      <alignment wrapText="1"/>
    </xf>
    <xf numFmtId="4" fontId="2" fillId="0" borderId="3" xfId="129" applyNumberFormat="1" applyFont="1" applyBorder="1" applyAlignment="1">
      <alignment wrapText="1"/>
    </xf>
    <xf numFmtId="4" fontId="2" fillId="0" borderId="1" xfId="129" applyNumberFormat="1" applyFont="1" applyBorder="1" applyAlignment="1">
      <alignment wrapText="1"/>
    </xf>
    <xf numFmtId="0" fontId="13" fillId="0" borderId="0" xfId="129" applyFont="1" applyAlignment="1">
      <alignment horizontal="center"/>
    </xf>
    <xf numFmtId="3" fontId="13" fillId="0" borderId="6" xfId="129" applyNumberFormat="1" applyFont="1" applyBorder="1" applyAlignment="1">
      <alignment horizontal="center" vertical="center" wrapText="1"/>
    </xf>
    <xf numFmtId="0" fontId="13" fillId="0" borderId="13" xfId="129" applyFont="1" applyBorder="1" applyAlignment="1">
      <alignment wrapText="1"/>
    </xf>
    <xf numFmtId="0" fontId="13" fillId="0" borderId="6" xfId="129" applyFont="1" applyBorder="1" applyAlignment="1">
      <alignment horizontal="center" wrapText="1"/>
    </xf>
    <xf numFmtId="0" fontId="13" fillId="0" borderId="5" xfId="129" applyFont="1" applyBorder="1" applyAlignment="1">
      <alignment horizontal="right"/>
    </xf>
    <xf numFmtId="0" fontId="13" fillId="0" borderId="6" xfId="129" applyFont="1" applyBorder="1" applyAlignment="1">
      <alignment horizontal="center"/>
    </xf>
    <xf numFmtId="4" fontId="13" fillId="0" borderId="5" xfId="129" applyNumberFormat="1" applyFont="1" applyBorder="1" applyAlignment="1">
      <alignment horizontal="right" wrapText="1"/>
    </xf>
    <xf numFmtId="4" fontId="13" fillId="0" borderId="7" xfId="129" applyNumberFormat="1" applyFont="1" applyBorder="1" applyAlignment="1">
      <alignment horizontal="right" wrapText="1"/>
    </xf>
    <xf numFmtId="3" fontId="13" fillId="0" borderId="6" xfId="129" applyNumberFormat="1" applyFont="1" applyBorder="1" applyAlignment="1">
      <alignment horizontal="center" wrapText="1"/>
    </xf>
    <xf numFmtId="0" fontId="2" fillId="0" borderId="16" xfId="129" applyFont="1" applyBorder="1" applyAlignment="1">
      <alignment wrapText="1"/>
    </xf>
    <xf numFmtId="0" fontId="2" fillId="0" borderId="17" xfId="129" applyFont="1" applyBorder="1" applyAlignment="1">
      <alignment horizontal="right"/>
    </xf>
    <xf numFmtId="4" fontId="2" fillId="0" borderId="17" xfId="129" applyNumberFormat="1" applyFont="1" applyBorder="1" applyAlignment="1">
      <alignment wrapText="1"/>
    </xf>
    <xf numFmtId="4" fontId="2" fillId="0" borderId="18" xfId="129" applyNumberFormat="1" applyFont="1" applyBorder="1" applyAlignment="1">
      <alignment wrapText="1"/>
    </xf>
    <xf numFmtId="0" fontId="2" fillId="0" borderId="2" xfId="129" applyFont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13" fillId="0" borderId="19" xfId="129" applyFont="1" applyBorder="1" applyAlignment="1">
      <alignment horizontal="left" wrapText="1"/>
    </xf>
    <xf numFmtId="0" fontId="2" fillId="0" borderId="12" xfId="129" applyFont="1" applyBorder="1" applyAlignment="1">
      <alignment horizontal="right"/>
    </xf>
    <xf numFmtId="4" fontId="13" fillId="0" borderId="12" xfId="129" applyNumberFormat="1" applyFont="1" applyBorder="1" applyAlignment="1">
      <alignment wrapText="1"/>
    </xf>
    <xf numFmtId="4" fontId="13" fillId="0" borderId="20" xfId="129" applyNumberFormat="1" applyFont="1" applyBorder="1" applyAlignment="1">
      <alignment wrapText="1"/>
    </xf>
    <xf numFmtId="4" fontId="13" fillId="0" borderId="17" xfId="129" applyNumberFormat="1" applyFont="1" applyBorder="1" applyAlignment="1">
      <alignment wrapText="1"/>
    </xf>
    <xf numFmtId="4" fontId="13" fillId="0" borderId="18" xfId="129" applyNumberFormat="1" applyFont="1" applyBorder="1" applyAlignment="1">
      <alignment wrapText="1"/>
    </xf>
    <xf numFmtId="0" fontId="13" fillId="0" borderId="21" xfId="129" applyFont="1" applyBorder="1" applyAlignment="1">
      <alignment horizontal="right"/>
    </xf>
    <xf numFmtId="4" fontId="2" fillId="3" borderId="3" xfId="129" applyNumberFormat="1" applyFont="1" applyFill="1" applyBorder="1" applyAlignment="1">
      <alignment wrapText="1"/>
    </xf>
    <xf numFmtId="0" fontId="2" fillId="3" borderId="2" xfId="0" applyFont="1" applyFill="1" applyBorder="1" applyAlignment="1">
      <alignment horizontal="right"/>
    </xf>
    <xf numFmtId="4" fontId="13" fillId="3" borderId="3" xfId="129" applyNumberFormat="1" applyFont="1" applyFill="1" applyBorder="1" applyAlignment="1">
      <alignment wrapText="1"/>
    </xf>
    <xf numFmtId="0" fontId="2" fillId="3" borderId="2" xfId="129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justify" wrapText="1" shrinkToFit="1"/>
    </xf>
    <xf numFmtId="0" fontId="13" fillId="0" borderId="22" xfId="129" applyFont="1" applyBorder="1" applyAlignment="1">
      <alignment wrapText="1"/>
    </xf>
    <xf numFmtId="165" fontId="4" fillId="2" borderId="0" xfId="129" applyNumberFormat="1" applyFont="1" applyFill="1" applyAlignment="1">
      <alignment horizontal="right" wrapText="1"/>
    </xf>
    <xf numFmtId="0" fontId="6" fillId="0" borderId="0" xfId="129" applyFont="1" applyAlignment="1">
      <alignment horizontal="center" wrapText="1"/>
    </xf>
    <xf numFmtId="0" fontId="12" fillId="0" borderId="0" xfId="129" applyFont="1"/>
    <xf numFmtId="0" fontId="13" fillId="0" borderId="14" xfId="129" applyFont="1" applyBorder="1" applyAlignment="1">
      <alignment horizontal="center" vertical="center" wrapText="1"/>
    </xf>
    <xf numFmtId="0" fontId="13" fillId="0" borderId="15" xfId="129" applyFont="1" applyBorder="1" applyAlignment="1">
      <alignment horizontal="center" vertical="center" wrapText="1"/>
    </xf>
    <xf numFmtId="0" fontId="13" fillId="0" borderId="11" xfId="129" applyFont="1" applyBorder="1" applyAlignment="1">
      <alignment horizontal="center" vertical="center" wrapText="1"/>
    </xf>
    <xf numFmtId="0" fontId="13" fillId="0" borderId="12" xfId="129" applyFont="1" applyBorder="1" applyAlignment="1">
      <alignment horizontal="center" vertical="center" wrapText="1"/>
    </xf>
    <xf numFmtId="0" fontId="13" fillId="2" borderId="8" xfId="129" applyFont="1" applyFill="1" applyBorder="1" applyAlignment="1">
      <alignment horizontal="center" vertical="center"/>
    </xf>
    <xf numFmtId="0" fontId="13" fillId="2" borderId="9" xfId="129" applyFont="1" applyFill="1" applyBorder="1" applyAlignment="1">
      <alignment horizontal="center" vertical="center"/>
    </xf>
    <xf numFmtId="0" fontId="13" fillId="2" borderId="10" xfId="129" applyFont="1" applyFill="1" applyBorder="1" applyAlignment="1">
      <alignment horizontal="center" vertical="center"/>
    </xf>
  </cellXfs>
  <cellStyles count="215">
    <cellStyle name="Обычный" xfId="0" builtinId="0"/>
    <cellStyle name="Обычный 12" xfId="1" xr:uid="{00000000-0005-0000-0000-000001000000}"/>
    <cellStyle name="Обычный 2" xfId="2" xr:uid="{00000000-0005-0000-0000-000002000000}"/>
    <cellStyle name="Обычный 2 10" xfId="3" xr:uid="{00000000-0005-0000-0000-000003000000}"/>
    <cellStyle name="Обычный 2 10 2" xfId="4" xr:uid="{00000000-0005-0000-0000-000004000000}"/>
    <cellStyle name="Обычный 2 10 3" xfId="5" xr:uid="{00000000-0005-0000-0000-000005000000}"/>
    <cellStyle name="Обычный 2 11" xfId="6" xr:uid="{00000000-0005-0000-0000-000006000000}"/>
    <cellStyle name="Обычный 2 11 2" xfId="7" xr:uid="{00000000-0005-0000-0000-000007000000}"/>
    <cellStyle name="Обычный 2 12" xfId="8" xr:uid="{00000000-0005-0000-0000-000008000000}"/>
    <cellStyle name="Обычный 2 12 2" xfId="9" xr:uid="{00000000-0005-0000-0000-000009000000}"/>
    <cellStyle name="Обычный 2 12 2 2" xfId="10" xr:uid="{00000000-0005-0000-0000-00000A000000}"/>
    <cellStyle name="Обычный 2 12 3" xfId="11" xr:uid="{00000000-0005-0000-0000-00000B000000}"/>
    <cellStyle name="Обычный 2 13" xfId="12" xr:uid="{00000000-0005-0000-0000-00000C000000}"/>
    <cellStyle name="Обычный 2 13 2" xfId="13" xr:uid="{00000000-0005-0000-0000-00000D000000}"/>
    <cellStyle name="Обычный 2 14" xfId="14" xr:uid="{00000000-0005-0000-0000-00000E000000}"/>
    <cellStyle name="Обычный 2 14 2" xfId="15" xr:uid="{00000000-0005-0000-0000-00000F000000}"/>
    <cellStyle name="Обычный 2 14 2 2" xfId="16" xr:uid="{00000000-0005-0000-0000-000010000000}"/>
    <cellStyle name="Обычный 2 14 3" xfId="17" xr:uid="{00000000-0005-0000-0000-000011000000}"/>
    <cellStyle name="Обычный 2 14 4" xfId="18" xr:uid="{00000000-0005-0000-0000-000012000000}"/>
    <cellStyle name="Обычный 2 15" xfId="19" xr:uid="{00000000-0005-0000-0000-000013000000}"/>
    <cellStyle name="Обычный 2 15 2" xfId="20" xr:uid="{00000000-0005-0000-0000-000014000000}"/>
    <cellStyle name="Обычный 2 15 2 2" xfId="21" xr:uid="{00000000-0005-0000-0000-000015000000}"/>
    <cellStyle name="Обычный 2 15 2 3" xfId="22" xr:uid="{00000000-0005-0000-0000-000016000000}"/>
    <cellStyle name="Обычный 2 15 3" xfId="23" xr:uid="{00000000-0005-0000-0000-000017000000}"/>
    <cellStyle name="Обычный 2 16" xfId="24" xr:uid="{00000000-0005-0000-0000-000018000000}"/>
    <cellStyle name="Обычный 2 16 2" xfId="25" xr:uid="{00000000-0005-0000-0000-000019000000}"/>
    <cellStyle name="Обычный 2 17" xfId="26" xr:uid="{00000000-0005-0000-0000-00001A000000}"/>
    <cellStyle name="Обычный 2 17 2" xfId="27" xr:uid="{00000000-0005-0000-0000-00001B000000}"/>
    <cellStyle name="Обычный 2 17 2 2" xfId="28" xr:uid="{00000000-0005-0000-0000-00001C000000}"/>
    <cellStyle name="Обычный 2 17 3" xfId="29" xr:uid="{00000000-0005-0000-0000-00001D000000}"/>
    <cellStyle name="Обычный 2 17 4" xfId="30" xr:uid="{00000000-0005-0000-0000-00001E000000}"/>
    <cellStyle name="Обычный 2 17 5" xfId="31" xr:uid="{00000000-0005-0000-0000-00001F000000}"/>
    <cellStyle name="Обычный 2 17 6" xfId="32" xr:uid="{00000000-0005-0000-0000-000020000000}"/>
    <cellStyle name="Обычный 2 17 7" xfId="33" xr:uid="{00000000-0005-0000-0000-000021000000}"/>
    <cellStyle name="Обычный 2 18" xfId="34" xr:uid="{00000000-0005-0000-0000-000022000000}"/>
    <cellStyle name="Обычный 2 18 2" xfId="35" xr:uid="{00000000-0005-0000-0000-000023000000}"/>
    <cellStyle name="Обычный 2 18 2 2" xfId="36" xr:uid="{00000000-0005-0000-0000-000024000000}"/>
    <cellStyle name="Обычный 2 18 3" xfId="37" xr:uid="{00000000-0005-0000-0000-000025000000}"/>
    <cellStyle name="Обычный 2 19" xfId="38" xr:uid="{00000000-0005-0000-0000-000026000000}"/>
    <cellStyle name="Обычный 2 19 2" xfId="39" xr:uid="{00000000-0005-0000-0000-000027000000}"/>
    <cellStyle name="Обычный 2 19 2 2" xfId="40" xr:uid="{00000000-0005-0000-0000-000028000000}"/>
    <cellStyle name="Обычный 2 19 3" xfId="41" xr:uid="{00000000-0005-0000-0000-000029000000}"/>
    <cellStyle name="Обычный 2 19 3 2" xfId="42" xr:uid="{00000000-0005-0000-0000-00002A000000}"/>
    <cellStyle name="Обычный 2 19 4" xfId="43" xr:uid="{00000000-0005-0000-0000-00002B000000}"/>
    <cellStyle name="Обычный 2 19 5" xfId="44" xr:uid="{00000000-0005-0000-0000-00002C000000}"/>
    <cellStyle name="Обычный 2 19 6" xfId="45" xr:uid="{00000000-0005-0000-0000-00002D000000}"/>
    <cellStyle name="Обычный 2 19 7" xfId="46" xr:uid="{00000000-0005-0000-0000-00002E000000}"/>
    <cellStyle name="Обычный 2 19 8" xfId="47" xr:uid="{00000000-0005-0000-0000-00002F000000}"/>
    <cellStyle name="Обычный 2 2" xfId="48" xr:uid="{00000000-0005-0000-0000-000030000000}"/>
    <cellStyle name="Обычный 2 2 2" xfId="49" xr:uid="{00000000-0005-0000-0000-000031000000}"/>
    <cellStyle name="Обычный 2 2 2 2" xfId="50" xr:uid="{00000000-0005-0000-0000-000032000000}"/>
    <cellStyle name="Обычный 2 2 3" xfId="51" xr:uid="{00000000-0005-0000-0000-000033000000}"/>
    <cellStyle name="Обычный 2 2 4" xfId="52" xr:uid="{00000000-0005-0000-0000-000034000000}"/>
    <cellStyle name="Обычный 2 20" xfId="53" xr:uid="{00000000-0005-0000-0000-000035000000}"/>
    <cellStyle name="Обычный 2 20 2" xfId="54" xr:uid="{00000000-0005-0000-0000-000036000000}"/>
    <cellStyle name="Обычный 2 20 2 2" xfId="55" xr:uid="{00000000-0005-0000-0000-000037000000}"/>
    <cellStyle name="Обычный 2 20 2 3" xfId="56" xr:uid="{00000000-0005-0000-0000-000038000000}"/>
    <cellStyle name="Обычный 2 21" xfId="57" xr:uid="{00000000-0005-0000-0000-000039000000}"/>
    <cellStyle name="Обычный 2 21 2" xfId="58" xr:uid="{00000000-0005-0000-0000-00003A000000}"/>
    <cellStyle name="Обычный 2 22" xfId="59" xr:uid="{00000000-0005-0000-0000-00003B000000}"/>
    <cellStyle name="Обычный 2 22 2" xfId="60" xr:uid="{00000000-0005-0000-0000-00003C000000}"/>
    <cellStyle name="Обычный 2 22 3" xfId="61" xr:uid="{00000000-0005-0000-0000-00003D000000}"/>
    <cellStyle name="Обычный 2 22 4" xfId="62" xr:uid="{00000000-0005-0000-0000-00003E000000}"/>
    <cellStyle name="Обычный 2 22 5" xfId="63" xr:uid="{00000000-0005-0000-0000-00003F000000}"/>
    <cellStyle name="Обычный 2 22 6" xfId="64" xr:uid="{00000000-0005-0000-0000-000040000000}"/>
    <cellStyle name="Обычный 2 23" xfId="65" xr:uid="{00000000-0005-0000-0000-000041000000}"/>
    <cellStyle name="Обычный 2 23 2" xfId="66" xr:uid="{00000000-0005-0000-0000-000042000000}"/>
    <cellStyle name="Обычный 2 23 2 2" xfId="67" xr:uid="{00000000-0005-0000-0000-000043000000}"/>
    <cellStyle name="Обычный 2 23 3" xfId="68" xr:uid="{00000000-0005-0000-0000-000044000000}"/>
    <cellStyle name="Обычный 2 23 4" xfId="69" xr:uid="{00000000-0005-0000-0000-000045000000}"/>
    <cellStyle name="Обычный 2 23 5" xfId="70" xr:uid="{00000000-0005-0000-0000-000046000000}"/>
    <cellStyle name="Обычный 2 23 6" xfId="71" xr:uid="{00000000-0005-0000-0000-000047000000}"/>
    <cellStyle name="Обычный 2 24" xfId="72" xr:uid="{00000000-0005-0000-0000-000048000000}"/>
    <cellStyle name="Обычный 2 24 2" xfId="73" xr:uid="{00000000-0005-0000-0000-000049000000}"/>
    <cellStyle name="Обычный 2 24 3" xfId="74" xr:uid="{00000000-0005-0000-0000-00004A000000}"/>
    <cellStyle name="Обычный 2 24 4" xfId="75" xr:uid="{00000000-0005-0000-0000-00004B000000}"/>
    <cellStyle name="Обычный 2 24 5" xfId="76" xr:uid="{00000000-0005-0000-0000-00004C000000}"/>
    <cellStyle name="Обычный 2 25" xfId="77" xr:uid="{00000000-0005-0000-0000-00004D000000}"/>
    <cellStyle name="Обычный 2 25 2" xfId="78" xr:uid="{00000000-0005-0000-0000-00004E000000}"/>
    <cellStyle name="Обычный 2 25 2 2" xfId="79" xr:uid="{00000000-0005-0000-0000-00004F000000}"/>
    <cellStyle name="Обычный 2 25 3" xfId="80" xr:uid="{00000000-0005-0000-0000-000050000000}"/>
    <cellStyle name="Обычный 2 26" xfId="81" xr:uid="{00000000-0005-0000-0000-000051000000}"/>
    <cellStyle name="Обычный 2 26 2" xfId="82" xr:uid="{00000000-0005-0000-0000-000052000000}"/>
    <cellStyle name="Обычный 2 27" xfId="83" xr:uid="{00000000-0005-0000-0000-000053000000}"/>
    <cellStyle name="Обычный 2 27 2" xfId="84" xr:uid="{00000000-0005-0000-0000-000054000000}"/>
    <cellStyle name="Обычный 2 28" xfId="85" xr:uid="{00000000-0005-0000-0000-000055000000}"/>
    <cellStyle name="Обычный 2 28 2" xfId="86" xr:uid="{00000000-0005-0000-0000-000056000000}"/>
    <cellStyle name="Обычный 2 29" xfId="87" xr:uid="{00000000-0005-0000-0000-000057000000}"/>
    <cellStyle name="Обычный 2 29 2" xfId="88" xr:uid="{00000000-0005-0000-0000-000058000000}"/>
    <cellStyle name="Обычный 2 29 2 2" xfId="89" xr:uid="{00000000-0005-0000-0000-000059000000}"/>
    <cellStyle name="Обычный 2 3" xfId="90" xr:uid="{00000000-0005-0000-0000-00005A000000}"/>
    <cellStyle name="Обычный 2 3 2" xfId="91" xr:uid="{00000000-0005-0000-0000-00005B000000}"/>
    <cellStyle name="Обычный 2 3 2 2" xfId="92" xr:uid="{00000000-0005-0000-0000-00005C000000}"/>
    <cellStyle name="Обычный 2 3 3" xfId="93" xr:uid="{00000000-0005-0000-0000-00005D000000}"/>
    <cellStyle name="Обычный 2 30" xfId="94" xr:uid="{00000000-0005-0000-0000-00005E000000}"/>
    <cellStyle name="Обычный 2 31" xfId="95" xr:uid="{00000000-0005-0000-0000-00005F000000}"/>
    <cellStyle name="Обычный 2 31 2" xfId="96" xr:uid="{00000000-0005-0000-0000-000060000000}"/>
    <cellStyle name="Обычный 2 32" xfId="97" xr:uid="{00000000-0005-0000-0000-000061000000}"/>
    <cellStyle name="Обычный 2 33" xfId="98" xr:uid="{00000000-0005-0000-0000-000062000000}"/>
    <cellStyle name="Обычный 2 34" xfId="99" xr:uid="{00000000-0005-0000-0000-000063000000}"/>
    <cellStyle name="Обычный 2 35" xfId="100" xr:uid="{00000000-0005-0000-0000-000064000000}"/>
    <cellStyle name="Обычный 2 36" xfId="101" xr:uid="{00000000-0005-0000-0000-000065000000}"/>
    <cellStyle name="Обычный 2 37" xfId="102" xr:uid="{00000000-0005-0000-0000-000066000000}"/>
    <cellStyle name="Обычный 2 38" xfId="103" xr:uid="{00000000-0005-0000-0000-000067000000}"/>
    <cellStyle name="Обычный 2 39" xfId="104" xr:uid="{00000000-0005-0000-0000-000068000000}"/>
    <cellStyle name="Обычный 2 4" xfId="105" xr:uid="{00000000-0005-0000-0000-000069000000}"/>
    <cellStyle name="Обычный 2 4 2" xfId="106" xr:uid="{00000000-0005-0000-0000-00006A000000}"/>
    <cellStyle name="Обычный 2 4 2 2" xfId="107" xr:uid="{00000000-0005-0000-0000-00006B000000}"/>
    <cellStyle name="Обычный 2 4 3" xfId="108" xr:uid="{00000000-0005-0000-0000-00006C000000}"/>
    <cellStyle name="Обычный 2 40" xfId="109" xr:uid="{00000000-0005-0000-0000-00006D000000}"/>
    <cellStyle name="Обычный 2 41" xfId="110" xr:uid="{00000000-0005-0000-0000-00006E000000}"/>
    <cellStyle name="Обычный 2 42" xfId="111" xr:uid="{00000000-0005-0000-0000-00006F000000}"/>
    <cellStyle name="Обычный 2 43" xfId="112" xr:uid="{00000000-0005-0000-0000-000070000000}"/>
    <cellStyle name="Обычный 2 5" xfId="113" xr:uid="{00000000-0005-0000-0000-000071000000}"/>
    <cellStyle name="Обычный 2 5 2" xfId="114" xr:uid="{00000000-0005-0000-0000-000072000000}"/>
    <cellStyle name="Обычный 2 5 2 2" xfId="115" xr:uid="{00000000-0005-0000-0000-000073000000}"/>
    <cellStyle name="Обычный 2 5 3" xfId="116" xr:uid="{00000000-0005-0000-0000-000074000000}"/>
    <cellStyle name="Обычный 2 6" xfId="117" xr:uid="{00000000-0005-0000-0000-000075000000}"/>
    <cellStyle name="Обычный 2 6 2" xfId="118" xr:uid="{00000000-0005-0000-0000-000076000000}"/>
    <cellStyle name="Обычный 2 6 2 2" xfId="119" xr:uid="{00000000-0005-0000-0000-000077000000}"/>
    <cellStyle name="Обычный 2 6 3" xfId="120" xr:uid="{00000000-0005-0000-0000-000078000000}"/>
    <cellStyle name="Обычный 2 7" xfId="121" xr:uid="{00000000-0005-0000-0000-000079000000}"/>
    <cellStyle name="Обычный 2 7 2" xfId="122" xr:uid="{00000000-0005-0000-0000-00007A000000}"/>
    <cellStyle name="Обычный 2 7 2 2" xfId="123" xr:uid="{00000000-0005-0000-0000-00007B000000}"/>
    <cellStyle name="Обычный 2 7 3" xfId="124" xr:uid="{00000000-0005-0000-0000-00007C000000}"/>
    <cellStyle name="Обычный 2 8" xfId="125" xr:uid="{00000000-0005-0000-0000-00007D000000}"/>
    <cellStyle name="Обычный 2 8 2" xfId="126" xr:uid="{00000000-0005-0000-0000-00007E000000}"/>
    <cellStyle name="Обычный 2 9" xfId="127" xr:uid="{00000000-0005-0000-0000-00007F000000}"/>
    <cellStyle name="Обычный 2 9 2" xfId="128" xr:uid="{00000000-0005-0000-0000-000080000000}"/>
    <cellStyle name="Обычный 3" xfId="129" xr:uid="{00000000-0005-0000-0000-000081000000}"/>
    <cellStyle name="Обычный 3 10" xfId="130" xr:uid="{00000000-0005-0000-0000-000082000000}"/>
    <cellStyle name="Обычный 3 11" xfId="131" xr:uid="{00000000-0005-0000-0000-000083000000}"/>
    <cellStyle name="Обычный 3 2" xfId="132" xr:uid="{00000000-0005-0000-0000-000084000000}"/>
    <cellStyle name="Обычный 3 2 2" xfId="133" xr:uid="{00000000-0005-0000-0000-000085000000}"/>
    <cellStyle name="Обычный 3 2 3" xfId="134" xr:uid="{00000000-0005-0000-0000-000086000000}"/>
    <cellStyle name="Обычный 3 2 4" xfId="135" xr:uid="{00000000-0005-0000-0000-000087000000}"/>
    <cellStyle name="Обычный 3 2 5" xfId="136" xr:uid="{00000000-0005-0000-0000-000088000000}"/>
    <cellStyle name="Обычный 3 2 6" xfId="137" xr:uid="{00000000-0005-0000-0000-000089000000}"/>
    <cellStyle name="Обычный 3 2 7" xfId="138" xr:uid="{00000000-0005-0000-0000-00008A000000}"/>
    <cellStyle name="Обычный 3 2 8" xfId="139" xr:uid="{00000000-0005-0000-0000-00008B000000}"/>
    <cellStyle name="Обычный 3 2 9" xfId="140" xr:uid="{00000000-0005-0000-0000-00008C000000}"/>
    <cellStyle name="Обычный 3 3" xfId="141" xr:uid="{00000000-0005-0000-0000-00008D000000}"/>
    <cellStyle name="Обычный 3 3 2" xfId="142" xr:uid="{00000000-0005-0000-0000-00008E000000}"/>
    <cellStyle name="Обычный 3 3 3" xfId="143" xr:uid="{00000000-0005-0000-0000-00008F000000}"/>
    <cellStyle name="Обычный 3 3 4" xfId="144" xr:uid="{00000000-0005-0000-0000-000090000000}"/>
    <cellStyle name="Обычный 3 3 5" xfId="145" xr:uid="{00000000-0005-0000-0000-000091000000}"/>
    <cellStyle name="Обычный 3 4" xfId="146" xr:uid="{00000000-0005-0000-0000-000092000000}"/>
    <cellStyle name="Обычный 3 4 2" xfId="147" xr:uid="{00000000-0005-0000-0000-000093000000}"/>
    <cellStyle name="Обычный 3 4 3" xfId="148" xr:uid="{00000000-0005-0000-0000-000094000000}"/>
    <cellStyle name="Обычный 3 4 4" xfId="149" xr:uid="{00000000-0005-0000-0000-000095000000}"/>
    <cellStyle name="Обычный 3 4 5" xfId="150" xr:uid="{00000000-0005-0000-0000-000096000000}"/>
    <cellStyle name="Обычный 3 5" xfId="151" xr:uid="{00000000-0005-0000-0000-000097000000}"/>
    <cellStyle name="Обычный 3 5 2" xfId="152" xr:uid="{00000000-0005-0000-0000-000098000000}"/>
    <cellStyle name="Обычный 3 5 2 2" xfId="153" xr:uid="{00000000-0005-0000-0000-000099000000}"/>
    <cellStyle name="Обычный 3 5 3" xfId="154" xr:uid="{00000000-0005-0000-0000-00009A000000}"/>
    <cellStyle name="Обычный 3 5 4" xfId="155" xr:uid="{00000000-0005-0000-0000-00009B000000}"/>
    <cellStyle name="Обычный 3 5 5" xfId="156" xr:uid="{00000000-0005-0000-0000-00009C000000}"/>
    <cellStyle name="Обычный 3 6" xfId="157" xr:uid="{00000000-0005-0000-0000-00009D000000}"/>
    <cellStyle name="Обычный 3 7" xfId="158" xr:uid="{00000000-0005-0000-0000-00009E000000}"/>
    <cellStyle name="Обычный 3 8" xfId="159" xr:uid="{00000000-0005-0000-0000-00009F000000}"/>
    <cellStyle name="Обычный 3 9" xfId="160" xr:uid="{00000000-0005-0000-0000-0000A0000000}"/>
    <cellStyle name="Обычный 4" xfId="161" xr:uid="{00000000-0005-0000-0000-0000A1000000}"/>
    <cellStyle name="Обычный 4 2" xfId="162" xr:uid="{00000000-0005-0000-0000-0000A2000000}"/>
    <cellStyle name="Обычный 4 2 2" xfId="163" xr:uid="{00000000-0005-0000-0000-0000A3000000}"/>
    <cellStyle name="Обычный 4 2 3" xfId="164" xr:uid="{00000000-0005-0000-0000-0000A4000000}"/>
    <cellStyle name="Обычный 4 2 4" xfId="165" xr:uid="{00000000-0005-0000-0000-0000A5000000}"/>
    <cellStyle name="Обычный 4 2 5" xfId="166" xr:uid="{00000000-0005-0000-0000-0000A6000000}"/>
    <cellStyle name="Обычный 4 3" xfId="167" xr:uid="{00000000-0005-0000-0000-0000A7000000}"/>
    <cellStyle name="Обычный 4 4" xfId="168" xr:uid="{00000000-0005-0000-0000-0000A8000000}"/>
    <cellStyle name="Обычный 4 5" xfId="169" xr:uid="{00000000-0005-0000-0000-0000A9000000}"/>
    <cellStyle name="Обычный 4 6" xfId="170" xr:uid="{00000000-0005-0000-0000-0000AA000000}"/>
    <cellStyle name="Обычный 5" xfId="171" xr:uid="{00000000-0005-0000-0000-0000AB000000}"/>
    <cellStyle name="Обычный 5 2" xfId="172" xr:uid="{00000000-0005-0000-0000-0000AC000000}"/>
    <cellStyle name="Обычный 5 3" xfId="173" xr:uid="{00000000-0005-0000-0000-0000AD000000}"/>
    <cellStyle name="Обычный 5 4" xfId="174" xr:uid="{00000000-0005-0000-0000-0000AE000000}"/>
    <cellStyle name="Обычный 5 5" xfId="175" xr:uid="{00000000-0005-0000-0000-0000AF000000}"/>
    <cellStyle name="Обычный 6" xfId="176" xr:uid="{00000000-0005-0000-0000-0000B0000000}"/>
    <cellStyle name="Обычный 6 2" xfId="177" xr:uid="{00000000-0005-0000-0000-0000B1000000}"/>
    <cellStyle name="Обычный 6 3" xfId="178" xr:uid="{00000000-0005-0000-0000-0000B2000000}"/>
    <cellStyle name="Обычный 6 4" xfId="179" xr:uid="{00000000-0005-0000-0000-0000B3000000}"/>
    <cellStyle name="Обычный 6 5" xfId="180" xr:uid="{00000000-0005-0000-0000-0000B4000000}"/>
    <cellStyle name="Обычный 7" xfId="181" xr:uid="{00000000-0005-0000-0000-0000B5000000}"/>
    <cellStyle name="Обычный 7 2" xfId="182" xr:uid="{00000000-0005-0000-0000-0000B6000000}"/>
    <cellStyle name="Обычный 7 3" xfId="183" xr:uid="{00000000-0005-0000-0000-0000B7000000}"/>
    <cellStyle name="Обычный 7 3 2" xfId="184" xr:uid="{00000000-0005-0000-0000-0000B8000000}"/>
    <cellStyle name="Обычный 7 3 3" xfId="185" xr:uid="{00000000-0005-0000-0000-0000B9000000}"/>
    <cellStyle name="Обычный 7 4" xfId="186" xr:uid="{00000000-0005-0000-0000-0000BA000000}"/>
    <cellStyle name="Обычный 7 5" xfId="187" xr:uid="{00000000-0005-0000-0000-0000BB000000}"/>
    <cellStyle name="Обычный 7 6" xfId="188" xr:uid="{00000000-0005-0000-0000-0000BC000000}"/>
    <cellStyle name="Обычный 7 7" xfId="189" xr:uid="{00000000-0005-0000-0000-0000BD000000}"/>
    <cellStyle name="Обычный 7 8" xfId="190" xr:uid="{00000000-0005-0000-0000-0000BE000000}"/>
    <cellStyle name="Обычный 8" xfId="191" xr:uid="{00000000-0005-0000-0000-0000BF000000}"/>
    <cellStyle name="Обычный 8 2" xfId="192" xr:uid="{00000000-0005-0000-0000-0000C0000000}"/>
    <cellStyle name="Обычный 8 2 2" xfId="193" xr:uid="{00000000-0005-0000-0000-0000C1000000}"/>
    <cellStyle name="Обычный 8 2 3" xfId="194" xr:uid="{00000000-0005-0000-0000-0000C2000000}"/>
    <cellStyle name="Обычный 8 2 4" xfId="195" xr:uid="{00000000-0005-0000-0000-0000C3000000}"/>
    <cellStyle name="Обычный 8 2 5" xfId="196" xr:uid="{00000000-0005-0000-0000-0000C4000000}"/>
    <cellStyle name="Обычный 8 2 6" xfId="197" xr:uid="{00000000-0005-0000-0000-0000C5000000}"/>
    <cellStyle name="Обычный 8 2 7" xfId="198" xr:uid="{00000000-0005-0000-0000-0000C6000000}"/>
    <cellStyle name="Обычный 8 3" xfId="199" xr:uid="{00000000-0005-0000-0000-0000C7000000}"/>
    <cellStyle name="Обычный 8 3 2" xfId="200" xr:uid="{00000000-0005-0000-0000-0000C8000000}"/>
    <cellStyle name="Обычный 8 3 2 2" xfId="201" xr:uid="{00000000-0005-0000-0000-0000C9000000}"/>
    <cellStyle name="Обычный 8 4" xfId="202" xr:uid="{00000000-0005-0000-0000-0000CA000000}"/>
    <cellStyle name="Обычный 8 5" xfId="203" xr:uid="{00000000-0005-0000-0000-0000CB000000}"/>
    <cellStyle name="Обычный 8 6" xfId="204" xr:uid="{00000000-0005-0000-0000-0000CC000000}"/>
    <cellStyle name="Обычный 8 7" xfId="205" xr:uid="{00000000-0005-0000-0000-0000CD000000}"/>
    <cellStyle name="Обычный 9" xfId="206" xr:uid="{00000000-0005-0000-0000-0000CE000000}"/>
    <cellStyle name="Финансовый 2" xfId="207" xr:uid="{00000000-0005-0000-0000-0000CF000000}"/>
    <cellStyle name="Финансовый 2 2" xfId="208" xr:uid="{00000000-0005-0000-0000-0000D0000000}"/>
    <cellStyle name="Финансовый 2 3" xfId="209" xr:uid="{00000000-0005-0000-0000-0000D1000000}"/>
    <cellStyle name="Финансовый 2 4" xfId="210" xr:uid="{00000000-0005-0000-0000-0000D2000000}"/>
    <cellStyle name="Финансовый 2 5" xfId="211" xr:uid="{00000000-0005-0000-0000-0000D3000000}"/>
    <cellStyle name="Финансовый 2 6" xfId="212" xr:uid="{00000000-0005-0000-0000-0000D4000000}"/>
    <cellStyle name="Финансовый 3" xfId="213" xr:uid="{00000000-0005-0000-0000-0000D5000000}"/>
    <cellStyle name="Элементы осей" xfId="214" xr:uid="{00000000-0005-0000-0000-0000D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51"/>
  <sheetViews>
    <sheetView tabSelected="1" topLeftCell="A40" zoomScaleNormal="100" zoomScaleSheetLayoutView="85" workbookViewId="0">
      <selection activeCell="C42" sqref="C42"/>
    </sheetView>
  </sheetViews>
  <sheetFormatPr defaultColWidth="9.140625" defaultRowHeight="18" x14ac:dyDescent="0.25"/>
  <cols>
    <col min="1" max="1" width="62.85546875" style="6" customWidth="1"/>
    <col min="2" max="2" width="34.42578125" style="11" customWidth="1"/>
    <col min="3" max="3" width="17.28515625" style="11" customWidth="1"/>
    <col min="4" max="4" width="17.7109375" style="11" customWidth="1"/>
    <col min="5" max="5" width="17.7109375" style="5" customWidth="1"/>
    <col min="6" max="16384" width="9.140625" style="5"/>
  </cols>
  <sheetData>
    <row r="1" spans="1:10" s="3" customFormat="1" ht="18.75" customHeight="1" x14ac:dyDescent="0.3">
      <c r="A1" s="1"/>
      <c r="B1" s="2"/>
      <c r="C1" s="2"/>
      <c r="D1" s="2"/>
      <c r="E1" s="2" t="s">
        <v>73</v>
      </c>
    </row>
    <row r="2" spans="1:10" s="3" customFormat="1" ht="18.75" customHeight="1" x14ac:dyDescent="0.3">
      <c r="A2" s="1"/>
      <c r="B2" s="2"/>
      <c r="C2" s="2"/>
      <c r="D2" s="12"/>
      <c r="E2" s="2" t="s">
        <v>0</v>
      </c>
    </row>
    <row r="3" spans="1:10" s="3" customFormat="1" ht="19.5" customHeight="1" x14ac:dyDescent="0.3">
      <c r="A3" s="1"/>
      <c r="B3" s="2"/>
      <c r="C3" s="2"/>
      <c r="D3" s="2"/>
      <c r="E3" s="2" t="s">
        <v>86</v>
      </c>
    </row>
    <row r="4" spans="1:10" ht="9.75" customHeight="1" x14ac:dyDescent="0.3">
      <c r="A4" s="4"/>
      <c r="B4" s="13"/>
      <c r="C4" s="13"/>
      <c r="D4" s="13"/>
      <c r="E4" s="4"/>
    </row>
    <row r="5" spans="1:10" s="6" customFormat="1" ht="51.75" customHeight="1" x14ac:dyDescent="0.3">
      <c r="A5" s="62" t="s">
        <v>76</v>
      </c>
      <c r="B5" s="63"/>
      <c r="C5" s="63"/>
      <c r="D5" s="63"/>
      <c r="E5" s="63"/>
    </row>
    <row r="6" spans="1:10" ht="19.5" thickBot="1" x14ac:dyDescent="0.35">
      <c r="B6" s="7"/>
      <c r="C6" s="7"/>
      <c r="D6" s="7"/>
      <c r="E6" s="33" t="s">
        <v>45</v>
      </c>
    </row>
    <row r="7" spans="1:10" s="8" customFormat="1" ht="28.5" customHeight="1" thickBot="1" x14ac:dyDescent="0.35">
      <c r="A7" s="64" t="s">
        <v>53</v>
      </c>
      <c r="B7" s="66" t="s">
        <v>52</v>
      </c>
      <c r="C7" s="68" t="s">
        <v>1</v>
      </c>
      <c r="D7" s="69"/>
      <c r="E7" s="70"/>
      <c r="I7" s="61"/>
      <c r="J7" s="61"/>
    </row>
    <row r="8" spans="1:10" ht="29.25" customHeight="1" thickBot="1" x14ac:dyDescent="0.35">
      <c r="A8" s="65"/>
      <c r="B8" s="67"/>
      <c r="C8" s="34" t="s">
        <v>74</v>
      </c>
      <c r="D8" s="34" t="s">
        <v>75</v>
      </c>
      <c r="E8" s="34" t="s">
        <v>77</v>
      </c>
      <c r="I8" s="61"/>
      <c r="J8" s="61"/>
    </row>
    <row r="9" spans="1:10" s="9" customFormat="1" ht="19.5" thickBot="1" x14ac:dyDescent="0.35">
      <c r="A9" s="36">
        <v>1</v>
      </c>
      <c r="B9" s="38">
        <v>2</v>
      </c>
      <c r="C9" s="38">
        <v>3</v>
      </c>
      <c r="D9" s="38">
        <v>4</v>
      </c>
      <c r="E9" s="41">
        <v>5</v>
      </c>
      <c r="I9" s="61"/>
      <c r="J9" s="61"/>
    </row>
    <row r="10" spans="1:10" s="9" customFormat="1" x14ac:dyDescent="0.25">
      <c r="A10" s="35" t="s">
        <v>2</v>
      </c>
      <c r="B10" s="37" t="s">
        <v>3</v>
      </c>
      <c r="C10" s="39">
        <f>C28+C11</f>
        <v>1920949.74</v>
      </c>
      <c r="D10" s="39">
        <f>D28+D11</f>
        <v>1917710.4000000001</v>
      </c>
      <c r="E10" s="40">
        <f>E28+E11</f>
        <v>1952293.8</v>
      </c>
    </row>
    <row r="11" spans="1:10" x14ac:dyDescent="0.25">
      <c r="A11" s="14" t="s">
        <v>4</v>
      </c>
      <c r="B11" s="16"/>
      <c r="C11" s="29">
        <f>C13+C15+C16+C21+C25</f>
        <v>1807706.72</v>
      </c>
      <c r="D11" s="29">
        <f>D13+D15+D16+D21+D25</f>
        <v>1827074.0000000002</v>
      </c>
      <c r="E11" s="30">
        <f>E13+E15+E16+E21+E25</f>
        <v>1859673.2</v>
      </c>
    </row>
    <row r="12" spans="1:10" x14ac:dyDescent="0.25">
      <c r="A12" s="17" t="s">
        <v>5</v>
      </c>
      <c r="B12" s="15"/>
      <c r="C12" s="29"/>
      <c r="D12" s="29"/>
      <c r="E12" s="30"/>
    </row>
    <row r="13" spans="1:10" x14ac:dyDescent="0.25">
      <c r="A13" s="18" t="s">
        <v>6</v>
      </c>
      <c r="B13" s="15" t="s">
        <v>7</v>
      </c>
      <c r="C13" s="29">
        <f>C14</f>
        <v>1539173.62</v>
      </c>
      <c r="D13" s="29">
        <f>D14</f>
        <v>1540303.6</v>
      </c>
      <c r="E13" s="30">
        <f>E14</f>
        <v>1568227</v>
      </c>
    </row>
    <row r="14" spans="1:10" ht="22.5" customHeight="1" x14ac:dyDescent="0.25">
      <c r="A14" s="19" t="s">
        <v>8</v>
      </c>
      <c r="B14" s="20" t="s">
        <v>9</v>
      </c>
      <c r="C14" s="31">
        <v>1539173.62</v>
      </c>
      <c r="D14" s="31">
        <v>1540303.6</v>
      </c>
      <c r="E14" s="32">
        <v>1568227</v>
      </c>
    </row>
    <row r="15" spans="1:10" ht="31.5" x14ac:dyDescent="0.25">
      <c r="A15" s="21" t="s">
        <v>10</v>
      </c>
      <c r="B15" s="22" t="s">
        <v>11</v>
      </c>
      <c r="C15" s="29">
        <v>14268.9</v>
      </c>
      <c r="D15" s="29">
        <v>16102.8</v>
      </c>
      <c r="E15" s="30">
        <v>19316.2</v>
      </c>
    </row>
    <row r="16" spans="1:10" s="8" customFormat="1" x14ac:dyDescent="0.25">
      <c r="A16" s="18" t="s">
        <v>12</v>
      </c>
      <c r="B16" s="15" t="s">
        <v>13</v>
      </c>
      <c r="C16" s="29">
        <f>C17+C19+C20+C18</f>
        <v>161678.20000000001</v>
      </c>
      <c r="D16" s="29">
        <f>D17+D19+D20</f>
        <v>178225.6</v>
      </c>
      <c r="E16" s="30">
        <f>E17+E19+E20</f>
        <v>178360</v>
      </c>
    </row>
    <row r="17" spans="1:5" ht="31.5" x14ac:dyDescent="0.25">
      <c r="A17" s="19" t="s">
        <v>14</v>
      </c>
      <c r="B17" s="20" t="s">
        <v>15</v>
      </c>
      <c r="C17" s="31">
        <v>158915.4</v>
      </c>
      <c r="D17" s="31">
        <v>175472.6</v>
      </c>
      <c r="E17" s="32">
        <v>175603</v>
      </c>
    </row>
    <row r="18" spans="1:5" x14ac:dyDescent="0.25">
      <c r="A18" s="59" t="s">
        <v>95</v>
      </c>
      <c r="B18" s="56" t="s">
        <v>96</v>
      </c>
      <c r="C18" s="31">
        <v>16.010000000000002</v>
      </c>
      <c r="D18" s="31">
        <v>0</v>
      </c>
      <c r="E18" s="32">
        <v>0</v>
      </c>
    </row>
    <row r="19" spans="1:5" ht="21" customHeight="1" x14ac:dyDescent="0.25">
      <c r="A19" s="19" t="s">
        <v>16</v>
      </c>
      <c r="B19" s="20" t="s">
        <v>17</v>
      </c>
      <c r="C19" s="31">
        <v>3.79</v>
      </c>
      <c r="D19" s="31">
        <v>6</v>
      </c>
      <c r="E19" s="32">
        <v>6</v>
      </c>
    </row>
    <row r="20" spans="1:5" ht="31.5" x14ac:dyDescent="0.25">
      <c r="A20" s="23" t="s">
        <v>18</v>
      </c>
      <c r="B20" s="24" t="s">
        <v>19</v>
      </c>
      <c r="C20" s="31">
        <v>2743</v>
      </c>
      <c r="D20" s="31">
        <v>2747</v>
      </c>
      <c r="E20" s="32">
        <v>2751</v>
      </c>
    </row>
    <row r="21" spans="1:5" x14ac:dyDescent="0.25">
      <c r="A21" s="18" t="s">
        <v>20</v>
      </c>
      <c r="B21" s="15" t="s">
        <v>21</v>
      </c>
      <c r="C21" s="29">
        <f>C22+C23+C24</f>
        <v>67551</v>
      </c>
      <c r="D21" s="29">
        <f t="shared" ref="D21:E21" si="0">D22+D23+D24</f>
        <v>66707</v>
      </c>
      <c r="E21" s="30">
        <f t="shared" si="0"/>
        <v>67235</v>
      </c>
    </row>
    <row r="22" spans="1:5" x14ac:dyDescent="0.25">
      <c r="A22" s="19" t="s">
        <v>22</v>
      </c>
      <c r="B22" s="20" t="s">
        <v>23</v>
      </c>
      <c r="C22" s="31">
        <v>36141</v>
      </c>
      <c r="D22" s="31">
        <v>36226</v>
      </c>
      <c r="E22" s="32">
        <v>36311</v>
      </c>
    </row>
    <row r="23" spans="1:5" x14ac:dyDescent="0.25">
      <c r="A23" s="19" t="s">
        <v>68</v>
      </c>
      <c r="B23" s="25" t="s">
        <v>51</v>
      </c>
      <c r="C23" s="31">
        <v>21000</v>
      </c>
      <c r="D23" s="31">
        <v>22064</v>
      </c>
      <c r="E23" s="32">
        <v>22500</v>
      </c>
    </row>
    <row r="24" spans="1:5" x14ac:dyDescent="0.25">
      <c r="A24" s="19" t="s">
        <v>24</v>
      </c>
      <c r="B24" s="20" t="s">
        <v>25</v>
      </c>
      <c r="C24" s="31">
        <v>10410</v>
      </c>
      <c r="D24" s="31">
        <v>8417</v>
      </c>
      <c r="E24" s="32">
        <v>8424</v>
      </c>
    </row>
    <row r="25" spans="1:5" s="8" customFormat="1" x14ac:dyDescent="0.25">
      <c r="A25" s="18" t="s">
        <v>26</v>
      </c>
      <c r="B25" s="15" t="s">
        <v>27</v>
      </c>
      <c r="C25" s="29">
        <f>C26+C27</f>
        <v>25035</v>
      </c>
      <c r="D25" s="29">
        <f t="shared" ref="D25:E25" si="1">D26+D27</f>
        <v>25735</v>
      </c>
      <c r="E25" s="30">
        <f t="shared" si="1"/>
        <v>26535</v>
      </c>
    </row>
    <row r="26" spans="1:5" s="8" customFormat="1" ht="38.25" customHeight="1" x14ac:dyDescent="0.25">
      <c r="A26" s="26" t="s">
        <v>57</v>
      </c>
      <c r="B26" s="20" t="s">
        <v>55</v>
      </c>
      <c r="C26" s="31">
        <v>25010</v>
      </c>
      <c r="D26" s="31">
        <v>25725</v>
      </c>
      <c r="E26" s="32">
        <v>26535</v>
      </c>
    </row>
    <row r="27" spans="1:5" s="8" customFormat="1" ht="41.25" customHeight="1" x14ac:dyDescent="0.25">
      <c r="A27" s="26" t="s">
        <v>56</v>
      </c>
      <c r="B27" s="20" t="s">
        <v>54</v>
      </c>
      <c r="C27" s="31">
        <v>25</v>
      </c>
      <c r="D27" s="31">
        <v>10</v>
      </c>
      <c r="E27" s="32">
        <v>0</v>
      </c>
    </row>
    <row r="28" spans="1:5" s="8" customFormat="1" x14ac:dyDescent="0.25">
      <c r="A28" s="14" t="s">
        <v>28</v>
      </c>
      <c r="B28" s="16"/>
      <c r="C28" s="29">
        <f>C30+C34+C36+C40+C45</f>
        <v>113243.02000000002</v>
      </c>
      <c r="D28" s="29">
        <f>D30+D34+D36+D40</f>
        <v>90636.4</v>
      </c>
      <c r="E28" s="30">
        <f>E30+E34+E36+E40</f>
        <v>92620.6</v>
      </c>
    </row>
    <row r="29" spans="1:5" s="8" customFormat="1" x14ac:dyDescent="0.25">
      <c r="A29" s="19" t="s">
        <v>5</v>
      </c>
      <c r="B29" s="15"/>
      <c r="C29" s="29"/>
      <c r="D29" s="29"/>
      <c r="E29" s="30"/>
    </row>
    <row r="30" spans="1:5" s="8" customFormat="1" ht="31.5" x14ac:dyDescent="0.25">
      <c r="A30" s="18" t="s">
        <v>29</v>
      </c>
      <c r="B30" s="15" t="s">
        <v>30</v>
      </c>
      <c r="C30" s="29">
        <f>C32+C33+C31</f>
        <v>63707.080000000009</v>
      </c>
      <c r="D30" s="29">
        <f t="shared" ref="D30:E30" si="2">D32+D33</f>
        <v>67126.3</v>
      </c>
      <c r="E30" s="30">
        <f t="shared" si="2"/>
        <v>69611.3</v>
      </c>
    </row>
    <row r="31" spans="1:5" s="8" customFormat="1" ht="63" x14ac:dyDescent="0.25">
      <c r="A31" s="58" t="s">
        <v>99</v>
      </c>
      <c r="B31" s="20" t="s">
        <v>100</v>
      </c>
      <c r="C31" s="55">
        <v>1366.3</v>
      </c>
      <c r="D31" s="29">
        <v>0</v>
      </c>
      <c r="E31" s="30">
        <v>0</v>
      </c>
    </row>
    <row r="32" spans="1:5" s="8" customFormat="1" ht="94.5" x14ac:dyDescent="0.25">
      <c r="A32" s="26" t="s">
        <v>58</v>
      </c>
      <c r="B32" s="20" t="s">
        <v>69</v>
      </c>
      <c r="C32" s="31">
        <v>54316.98</v>
      </c>
      <c r="D32" s="31">
        <v>59102.5</v>
      </c>
      <c r="E32" s="32">
        <v>61587.5</v>
      </c>
    </row>
    <row r="33" spans="1:5" s="8" customFormat="1" ht="100.5" customHeight="1" x14ac:dyDescent="0.25">
      <c r="A33" s="19" t="s">
        <v>59</v>
      </c>
      <c r="B33" s="20" t="s">
        <v>70</v>
      </c>
      <c r="C33" s="31">
        <v>8023.8</v>
      </c>
      <c r="D33" s="31">
        <v>8023.8</v>
      </c>
      <c r="E33" s="32">
        <v>8023.8</v>
      </c>
    </row>
    <row r="34" spans="1:5" s="8" customFormat="1" ht="31.5" x14ac:dyDescent="0.25">
      <c r="A34" s="18" t="s">
        <v>50</v>
      </c>
      <c r="B34" s="15" t="s">
        <v>31</v>
      </c>
      <c r="C34" s="29">
        <f>C35</f>
        <v>12280</v>
      </c>
      <c r="D34" s="29">
        <f t="shared" ref="D34:E34" si="3">D35</f>
        <v>2.8</v>
      </c>
      <c r="E34" s="30">
        <f t="shared" si="3"/>
        <v>2.8</v>
      </c>
    </row>
    <row r="35" spans="1:5" s="8" customFormat="1" x14ac:dyDescent="0.25">
      <c r="A35" s="19" t="s">
        <v>61</v>
      </c>
      <c r="B35" s="20" t="s">
        <v>60</v>
      </c>
      <c r="C35" s="31">
        <v>12280</v>
      </c>
      <c r="D35" s="31">
        <v>2.8</v>
      </c>
      <c r="E35" s="32">
        <v>2.8</v>
      </c>
    </row>
    <row r="36" spans="1:5" s="8" customFormat="1" ht="31.5" x14ac:dyDescent="0.25">
      <c r="A36" s="18" t="s">
        <v>32</v>
      </c>
      <c r="B36" s="15" t="s">
        <v>33</v>
      </c>
      <c r="C36" s="29">
        <f>C37+C38+C39</f>
        <v>27633.360000000001</v>
      </c>
      <c r="D36" s="29">
        <f t="shared" ref="D36:E36" si="4">D37+D38+D39</f>
        <v>19610.399999999998</v>
      </c>
      <c r="E36" s="30">
        <f t="shared" si="4"/>
        <v>19109.599999999999</v>
      </c>
    </row>
    <row r="37" spans="1:5" s="8" customFormat="1" x14ac:dyDescent="0.25">
      <c r="A37" s="19" t="s">
        <v>62</v>
      </c>
      <c r="B37" s="20" t="s">
        <v>63</v>
      </c>
      <c r="C37" s="31">
        <v>19979.599999999999</v>
      </c>
      <c r="D37" s="31">
        <v>16559.599999999999</v>
      </c>
      <c r="E37" s="32">
        <v>16559.599999999999</v>
      </c>
    </row>
    <row r="38" spans="1:5" s="8" customFormat="1" ht="94.5" x14ac:dyDescent="0.25">
      <c r="A38" s="19" t="s">
        <v>64</v>
      </c>
      <c r="B38" s="20" t="s">
        <v>65</v>
      </c>
      <c r="C38" s="31">
        <v>6533.2</v>
      </c>
      <c r="D38" s="31">
        <v>2531.6999999999998</v>
      </c>
      <c r="E38" s="32">
        <v>2030.9</v>
      </c>
    </row>
    <row r="39" spans="1:5" s="8" customFormat="1" ht="31.5" x14ac:dyDescent="0.25">
      <c r="A39" s="19" t="s">
        <v>66</v>
      </c>
      <c r="B39" s="20" t="s">
        <v>67</v>
      </c>
      <c r="C39" s="31">
        <v>1120.56</v>
      </c>
      <c r="D39" s="31">
        <v>519.1</v>
      </c>
      <c r="E39" s="32">
        <v>519.1</v>
      </c>
    </row>
    <row r="40" spans="1:5" s="8" customFormat="1" ht="29.25" customHeight="1" x14ac:dyDescent="0.25">
      <c r="A40" s="18" t="s">
        <v>34</v>
      </c>
      <c r="B40" s="15" t="s">
        <v>35</v>
      </c>
      <c r="C40" s="57">
        <f>C41+C42+C44+C43</f>
        <v>7800</v>
      </c>
      <c r="D40" s="29">
        <f t="shared" ref="D40:E40" si="5">D41+D42+D44</f>
        <v>3896.9000000000005</v>
      </c>
      <c r="E40" s="30">
        <f t="shared" si="5"/>
        <v>3896.9000000000005</v>
      </c>
    </row>
    <row r="41" spans="1:5" s="8" customFormat="1" ht="50.25" customHeight="1" x14ac:dyDescent="0.25">
      <c r="A41" s="47" t="s">
        <v>78</v>
      </c>
      <c r="B41" s="20" t="s">
        <v>81</v>
      </c>
      <c r="C41" s="31">
        <v>1657.7</v>
      </c>
      <c r="D41" s="31">
        <v>3715.3</v>
      </c>
      <c r="E41" s="32">
        <v>3715.3</v>
      </c>
    </row>
    <row r="42" spans="1:5" s="8" customFormat="1" ht="51" customHeight="1" x14ac:dyDescent="0.25">
      <c r="A42" s="47" t="s">
        <v>79</v>
      </c>
      <c r="B42" s="20" t="s">
        <v>82</v>
      </c>
      <c r="C42" s="31">
        <v>55.8</v>
      </c>
      <c r="D42" s="31">
        <v>171.8</v>
      </c>
      <c r="E42" s="32">
        <v>171.8</v>
      </c>
    </row>
    <row r="43" spans="1:5" s="8" customFormat="1" ht="136.5" customHeight="1" x14ac:dyDescent="0.25">
      <c r="A43" s="47" t="s">
        <v>97</v>
      </c>
      <c r="B43" s="25" t="s">
        <v>98</v>
      </c>
      <c r="C43" s="55">
        <v>6042.2</v>
      </c>
      <c r="D43" s="31">
        <v>0</v>
      </c>
      <c r="E43" s="32">
        <v>0</v>
      </c>
    </row>
    <row r="44" spans="1:5" s="8" customFormat="1" ht="22.5" customHeight="1" x14ac:dyDescent="0.25">
      <c r="A44" s="46" t="s">
        <v>80</v>
      </c>
      <c r="B44" s="20" t="s">
        <v>83</v>
      </c>
      <c r="C44" s="31">
        <v>44.3</v>
      </c>
      <c r="D44" s="31">
        <v>9.8000000000000007</v>
      </c>
      <c r="E44" s="32">
        <v>9.8000000000000007</v>
      </c>
    </row>
    <row r="45" spans="1:5" s="8" customFormat="1" ht="22.5" customHeight="1" x14ac:dyDescent="0.25">
      <c r="A45" s="18" t="s">
        <v>94</v>
      </c>
      <c r="B45" s="15" t="s">
        <v>87</v>
      </c>
      <c r="C45" s="31">
        <v>1822.58</v>
      </c>
      <c r="D45" s="31">
        <v>0</v>
      </c>
      <c r="E45" s="32">
        <v>0</v>
      </c>
    </row>
    <row r="46" spans="1:5" ht="26.25" customHeight="1" x14ac:dyDescent="0.25">
      <c r="A46" s="18" t="s">
        <v>36</v>
      </c>
      <c r="B46" s="15" t="s">
        <v>37</v>
      </c>
      <c r="C46" s="29">
        <f>C47+C56+C55+C57</f>
        <v>2188853.98</v>
      </c>
      <c r="D46" s="29">
        <f t="shared" ref="D46:E46" si="6">D47</f>
        <v>2353770.7999999998</v>
      </c>
      <c r="E46" s="30">
        <f t="shared" si="6"/>
        <v>2377692.0000000005</v>
      </c>
    </row>
    <row r="47" spans="1:5" ht="42.75" customHeight="1" x14ac:dyDescent="0.25">
      <c r="A47" s="18" t="s">
        <v>38</v>
      </c>
      <c r="B47" s="15" t="s">
        <v>39</v>
      </c>
      <c r="C47" s="29">
        <f>C49+C52+C53+C54</f>
        <v>2128309.77</v>
      </c>
      <c r="D47" s="29">
        <f>D49+D52+D53+D54</f>
        <v>2353770.7999999998</v>
      </c>
      <c r="E47" s="30">
        <f>E49+E52+E53+E54</f>
        <v>2377692.0000000005</v>
      </c>
    </row>
    <row r="48" spans="1:5" ht="16.5" customHeight="1" x14ac:dyDescent="0.25">
      <c r="A48" s="19" t="s">
        <v>5</v>
      </c>
      <c r="B48" s="20"/>
      <c r="C48" s="31"/>
      <c r="D48" s="31"/>
      <c r="E48" s="32"/>
    </row>
    <row r="49" spans="1:5" ht="36" customHeight="1" x14ac:dyDescent="0.25">
      <c r="A49" s="21" t="s">
        <v>40</v>
      </c>
      <c r="B49" s="15" t="s">
        <v>46</v>
      </c>
      <c r="C49" s="29">
        <f>SUM(C50:C51)</f>
        <v>130008</v>
      </c>
      <c r="D49" s="29">
        <f>SUM(D50:D50)</f>
        <v>0</v>
      </c>
      <c r="E49" s="30">
        <f>SUM(E50:E50)</f>
        <v>0</v>
      </c>
    </row>
    <row r="50" spans="1:5" ht="34.5" customHeight="1" x14ac:dyDescent="0.25">
      <c r="A50" s="27" t="s">
        <v>72</v>
      </c>
      <c r="B50" s="20" t="s">
        <v>71</v>
      </c>
      <c r="C50" s="31">
        <v>119130</v>
      </c>
      <c r="D50" s="31">
        <v>0</v>
      </c>
      <c r="E50" s="32">
        <v>0</v>
      </c>
    </row>
    <row r="51" spans="1:5" ht="34.5" customHeight="1" x14ac:dyDescent="0.25">
      <c r="A51" s="27" t="s">
        <v>92</v>
      </c>
      <c r="B51" s="20" t="s">
        <v>93</v>
      </c>
      <c r="C51" s="31">
        <v>10878</v>
      </c>
      <c r="D51" s="31">
        <v>0</v>
      </c>
      <c r="E51" s="32">
        <v>0</v>
      </c>
    </row>
    <row r="52" spans="1:5" ht="34.5" customHeight="1" x14ac:dyDescent="0.25">
      <c r="A52" s="17" t="s">
        <v>41</v>
      </c>
      <c r="B52" s="20" t="s">
        <v>47</v>
      </c>
      <c r="C52" s="31">
        <v>312193.87</v>
      </c>
      <c r="D52" s="31">
        <v>283791.90000000002</v>
      </c>
      <c r="E52" s="32">
        <v>293783.7</v>
      </c>
    </row>
    <row r="53" spans="1:5" ht="36.75" customHeight="1" x14ac:dyDescent="0.25">
      <c r="A53" s="28" t="s">
        <v>42</v>
      </c>
      <c r="B53" s="20" t="s">
        <v>48</v>
      </c>
      <c r="C53" s="31">
        <v>1609212.7</v>
      </c>
      <c r="D53" s="31">
        <v>1995206.6</v>
      </c>
      <c r="E53" s="32">
        <v>2009078.1</v>
      </c>
    </row>
    <row r="54" spans="1:5" ht="27" customHeight="1" x14ac:dyDescent="0.25">
      <c r="A54" s="42" t="s">
        <v>43</v>
      </c>
      <c r="B54" s="43" t="s">
        <v>49</v>
      </c>
      <c r="C54" s="44">
        <v>76895.199999999997</v>
      </c>
      <c r="D54" s="44">
        <v>74772.3</v>
      </c>
      <c r="E54" s="45">
        <v>74830.2</v>
      </c>
    </row>
    <row r="55" spans="1:5" ht="53.25" customHeight="1" x14ac:dyDescent="0.25">
      <c r="A55" s="14" t="s">
        <v>90</v>
      </c>
      <c r="B55" s="15" t="s">
        <v>91</v>
      </c>
      <c r="C55" s="52">
        <v>676.33</v>
      </c>
      <c r="D55" s="52">
        <v>0</v>
      </c>
      <c r="E55" s="53">
        <v>0</v>
      </c>
    </row>
    <row r="56" spans="1:5" ht="36.75" customHeight="1" x14ac:dyDescent="0.25">
      <c r="A56" s="14" t="s">
        <v>84</v>
      </c>
      <c r="B56" s="15" t="s">
        <v>85</v>
      </c>
      <c r="C56" s="29">
        <v>60200</v>
      </c>
      <c r="D56" s="29">
        <v>0</v>
      </c>
      <c r="E56" s="30">
        <v>0</v>
      </c>
    </row>
    <row r="57" spans="1:5" ht="54" customHeight="1" thickBot="1" x14ac:dyDescent="0.3">
      <c r="A57" s="60" t="s">
        <v>88</v>
      </c>
      <c r="B57" s="54" t="s">
        <v>89</v>
      </c>
      <c r="C57" s="29">
        <v>-332.12</v>
      </c>
      <c r="D57" s="29">
        <v>0</v>
      </c>
      <c r="E57" s="30">
        <v>0</v>
      </c>
    </row>
    <row r="58" spans="1:5" ht="27" customHeight="1" thickBot="1" x14ac:dyDescent="0.3">
      <c r="A58" s="48" t="s">
        <v>44</v>
      </c>
      <c r="B58" s="49"/>
      <c r="C58" s="50">
        <f>C10+C46</f>
        <v>4109803.7199999997</v>
      </c>
      <c r="D58" s="50">
        <f>D10+D46</f>
        <v>4271481.2</v>
      </c>
      <c r="E58" s="51">
        <f>E10+E46</f>
        <v>4329985.8000000007</v>
      </c>
    </row>
    <row r="59" spans="1:5" x14ac:dyDescent="0.25">
      <c r="B59" s="10"/>
      <c r="C59" s="10"/>
      <c r="D59" s="10"/>
      <c r="E59" s="6"/>
    </row>
    <row r="60" spans="1:5" x14ac:dyDescent="0.25">
      <c r="B60" s="10"/>
      <c r="C60" s="10"/>
      <c r="D60" s="10"/>
      <c r="E60" s="6"/>
    </row>
    <row r="61" spans="1:5" x14ac:dyDescent="0.25">
      <c r="A61" s="5"/>
      <c r="B61" s="10"/>
      <c r="C61" s="10"/>
      <c r="D61" s="10"/>
      <c r="E61" s="6"/>
    </row>
    <row r="62" spans="1:5" x14ac:dyDescent="0.25">
      <c r="A62" s="5"/>
      <c r="B62" s="10"/>
      <c r="C62" s="10"/>
      <c r="D62" s="10"/>
      <c r="E62" s="6"/>
    </row>
    <row r="63" spans="1:5" x14ac:dyDescent="0.25">
      <c r="A63" s="5"/>
      <c r="B63" s="10"/>
      <c r="C63" s="10"/>
      <c r="D63" s="10"/>
      <c r="E63" s="6"/>
    </row>
    <row r="64" spans="1:5" x14ac:dyDescent="0.25">
      <c r="A64" s="5"/>
      <c r="B64" s="10"/>
      <c r="C64" s="10"/>
      <c r="D64" s="10"/>
      <c r="E64" s="6"/>
    </row>
    <row r="65" spans="1:5" x14ac:dyDescent="0.25">
      <c r="A65" s="5"/>
      <c r="B65" s="10"/>
      <c r="C65" s="10"/>
      <c r="D65" s="10"/>
      <c r="E65" s="6"/>
    </row>
    <row r="66" spans="1:5" x14ac:dyDescent="0.25">
      <c r="A66" s="5"/>
      <c r="B66" s="10"/>
      <c r="C66" s="10"/>
      <c r="D66" s="10"/>
      <c r="E66" s="6"/>
    </row>
    <row r="67" spans="1:5" x14ac:dyDescent="0.25">
      <c r="A67" s="5"/>
      <c r="B67" s="10"/>
      <c r="C67" s="10"/>
      <c r="D67" s="10"/>
      <c r="E67" s="6"/>
    </row>
    <row r="68" spans="1:5" x14ac:dyDescent="0.25">
      <c r="A68" s="5"/>
      <c r="B68" s="10"/>
      <c r="C68" s="10"/>
      <c r="D68" s="10"/>
      <c r="E68" s="6"/>
    </row>
    <row r="69" spans="1:5" x14ac:dyDescent="0.25">
      <c r="A69" s="5"/>
      <c r="B69" s="10"/>
      <c r="C69" s="10"/>
      <c r="D69" s="10"/>
      <c r="E69" s="6"/>
    </row>
    <row r="70" spans="1:5" x14ac:dyDescent="0.25">
      <c r="A70" s="5"/>
      <c r="B70" s="10"/>
      <c r="C70" s="10"/>
      <c r="D70" s="10"/>
      <c r="E70" s="6"/>
    </row>
    <row r="71" spans="1:5" x14ac:dyDescent="0.25">
      <c r="A71" s="5"/>
      <c r="B71" s="10"/>
      <c r="C71" s="10"/>
      <c r="D71" s="10"/>
      <c r="E71" s="6"/>
    </row>
    <row r="72" spans="1:5" x14ac:dyDescent="0.25">
      <c r="A72" s="5"/>
      <c r="B72" s="10"/>
      <c r="C72" s="10"/>
      <c r="D72" s="10"/>
      <c r="E72" s="6"/>
    </row>
    <row r="73" spans="1:5" x14ac:dyDescent="0.25">
      <c r="A73" s="5"/>
      <c r="B73" s="10"/>
      <c r="C73" s="10"/>
      <c r="D73" s="10"/>
      <c r="E73" s="6"/>
    </row>
    <row r="74" spans="1:5" x14ac:dyDescent="0.25">
      <c r="A74" s="5"/>
      <c r="B74" s="10"/>
      <c r="C74" s="10"/>
      <c r="D74" s="10"/>
      <c r="E74" s="6"/>
    </row>
    <row r="75" spans="1:5" x14ac:dyDescent="0.25">
      <c r="A75" s="5"/>
      <c r="B75" s="10"/>
      <c r="C75" s="10"/>
      <c r="D75" s="10"/>
      <c r="E75" s="6"/>
    </row>
    <row r="76" spans="1:5" x14ac:dyDescent="0.25">
      <c r="A76" s="5"/>
      <c r="B76" s="10"/>
      <c r="C76" s="10"/>
      <c r="D76" s="10"/>
      <c r="E76" s="6"/>
    </row>
    <row r="77" spans="1:5" x14ac:dyDescent="0.25">
      <c r="A77" s="5"/>
      <c r="B77" s="10"/>
      <c r="C77" s="10"/>
      <c r="D77" s="10"/>
      <c r="E77" s="6"/>
    </row>
    <row r="78" spans="1:5" x14ac:dyDescent="0.25">
      <c r="A78" s="5"/>
      <c r="B78" s="10"/>
      <c r="C78" s="10"/>
      <c r="D78" s="10"/>
      <c r="E78" s="6"/>
    </row>
    <row r="79" spans="1:5" x14ac:dyDescent="0.25">
      <c r="A79" s="5"/>
      <c r="B79" s="10"/>
      <c r="C79" s="10"/>
      <c r="D79" s="10"/>
      <c r="E79" s="6"/>
    </row>
    <row r="80" spans="1:5" x14ac:dyDescent="0.25">
      <c r="A80" s="5"/>
      <c r="B80" s="10"/>
      <c r="C80" s="10"/>
      <c r="D80" s="10"/>
      <c r="E80" s="6"/>
    </row>
    <row r="81" spans="1:5" x14ac:dyDescent="0.25">
      <c r="A81" s="5"/>
      <c r="B81" s="10"/>
      <c r="C81" s="10"/>
      <c r="D81" s="10"/>
      <c r="E81" s="6"/>
    </row>
    <row r="82" spans="1:5" x14ac:dyDescent="0.25">
      <c r="A82" s="5"/>
      <c r="B82" s="10"/>
      <c r="C82" s="10"/>
      <c r="D82" s="10"/>
      <c r="E82" s="6"/>
    </row>
    <row r="83" spans="1:5" x14ac:dyDescent="0.25">
      <c r="A83" s="5"/>
      <c r="B83" s="10"/>
      <c r="C83" s="10"/>
      <c r="D83" s="10"/>
      <c r="E83" s="6"/>
    </row>
    <row r="84" spans="1:5" x14ac:dyDescent="0.25">
      <c r="A84" s="5"/>
      <c r="B84" s="10"/>
      <c r="C84" s="10"/>
      <c r="D84" s="10"/>
      <c r="E84" s="6"/>
    </row>
    <row r="85" spans="1:5" x14ac:dyDescent="0.25">
      <c r="A85" s="5"/>
      <c r="B85" s="10"/>
      <c r="C85" s="10"/>
      <c r="D85" s="10"/>
      <c r="E85" s="6"/>
    </row>
    <row r="86" spans="1:5" x14ac:dyDescent="0.25">
      <c r="A86" s="5"/>
      <c r="B86" s="10"/>
      <c r="C86" s="10"/>
      <c r="D86" s="10"/>
      <c r="E86" s="6"/>
    </row>
    <row r="87" spans="1:5" x14ac:dyDescent="0.25">
      <c r="A87" s="5"/>
      <c r="B87" s="10"/>
      <c r="C87" s="10"/>
      <c r="D87" s="10"/>
      <c r="E87" s="6"/>
    </row>
    <row r="88" spans="1:5" x14ac:dyDescent="0.25">
      <c r="A88" s="5"/>
      <c r="B88" s="10"/>
      <c r="C88" s="10"/>
      <c r="D88" s="10"/>
      <c r="E88" s="6"/>
    </row>
    <row r="89" spans="1:5" x14ac:dyDescent="0.25">
      <c r="A89" s="5"/>
      <c r="B89" s="10"/>
      <c r="C89" s="10"/>
      <c r="D89" s="10"/>
      <c r="E89" s="6"/>
    </row>
    <row r="90" spans="1:5" x14ac:dyDescent="0.25">
      <c r="A90" s="5"/>
      <c r="B90" s="10"/>
      <c r="C90" s="10"/>
      <c r="D90" s="10"/>
      <c r="E90" s="6"/>
    </row>
    <row r="91" spans="1:5" x14ac:dyDescent="0.25">
      <c r="A91" s="5"/>
      <c r="B91" s="10"/>
      <c r="C91" s="10"/>
      <c r="D91" s="10"/>
      <c r="E91" s="6"/>
    </row>
    <row r="92" spans="1:5" x14ac:dyDescent="0.25">
      <c r="A92" s="5"/>
      <c r="B92" s="10"/>
      <c r="C92" s="10"/>
      <c r="D92" s="10"/>
      <c r="E92" s="6"/>
    </row>
    <row r="93" spans="1:5" x14ac:dyDescent="0.25">
      <c r="A93" s="5"/>
      <c r="B93" s="10"/>
      <c r="C93" s="10"/>
      <c r="D93" s="10"/>
      <c r="E93" s="6"/>
    </row>
    <row r="94" spans="1:5" x14ac:dyDescent="0.25">
      <c r="A94" s="5"/>
      <c r="B94" s="10"/>
      <c r="C94" s="10"/>
      <c r="D94" s="10"/>
      <c r="E94" s="6"/>
    </row>
    <row r="95" spans="1:5" x14ac:dyDescent="0.25">
      <c r="A95" s="5"/>
      <c r="B95" s="10"/>
      <c r="C95" s="10"/>
      <c r="D95" s="10"/>
      <c r="E95" s="6"/>
    </row>
    <row r="96" spans="1:5" x14ac:dyDescent="0.25">
      <c r="A96" s="5"/>
      <c r="B96" s="10"/>
      <c r="C96" s="10"/>
      <c r="D96" s="10"/>
      <c r="E96" s="6"/>
    </row>
    <row r="97" spans="1:5" x14ac:dyDescent="0.25">
      <c r="A97" s="5"/>
      <c r="B97" s="10"/>
      <c r="C97" s="10"/>
      <c r="D97" s="10"/>
      <c r="E97" s="6"/>
    </row>
    <row r="98" spans="1:5" x14ac:dyDescent="0.25">
      <c r="A98" s="5"/>
      <c r="B98" s="10"/>
      <c r="C98" s="10"/>
      <c r="D98" s="10"/>
      <c r="E98" s="6"/>
    </row>
    <row r="99" spans="1:5" x14ac:dyDescent="0.25">
      <c r="A99" s="5"/>
      <c r="B99" s="10"/>
      <c r="C99" s="10"/>
      <c r="D99" s="10"/>
      <c r="E99" s="6"/>
    </row>
    <row r="100" spans="1:5" x14ac:dyDescent="0.25">
      <c r="A100" s="5"/>
      <c r="B100" s="10"/>
      <c r="C100" s="10"/>
      <c r="D100" s="10"/>
      <c r="E100" s="6"/>
    </row>
    <row r="101" spans="1:5" x14ac:dyDescent="0.25">
      <c r="A101" s="5"/>
      <c r="B101" s="10"/>
      <c r="C101" s="10"/>
      <c r="D101" s="10"/>
      <c r="E101" s="6"/>
    </row>
    <row r="102" spans="1:5" x14ac:dyDescent="0.25">
      <c r="A102" s="5"/>
      <c r="B102" s="10"/>
      <c r="C102" s="10"/>
      <c r="D102" s="10"/>
      <c r="E102" s="6"/>
    </row>
    <row r="103" spans="1:5" x14ac:dyDescent="0.25">
      <c r="A103" s="5"/>
      <c r="B103" s="10"/>
      <c r="C103" s="10"/>
      <c r="D103" s="10"/>
      <c r="E103" s="6"/>
    </row>
    <row r="104" spans="1:5" x14ac:dyDescent="0.25">
      <c r="A104" s="5"/>
      <c r="B104" s="10"/>
      <c r="C104" s="10"/>
      <c r="D104" s="10"/>
      <c r="E104" s="6"/>
    </row>
    <row r="105" spans="1:5" x14ac:dyDescent="0.25">
      <c r="A105" s="5"/>
      <c r="B105" s="10"/>
      <c r="C105" s="10"/>
      <c r="D105" s="10"/>
      <c r="E105" s="6"/>
    </row>
    <row r="106" spans="1:5" x14ac:dyDescent="0.25">
      <c r="A106" s="5"/>
      <c r="B106" s="10"/>
      <c r="C106" s="10"/>
      <c r="D106" s="10"/>
      <c r="E106" s="6"/>
    </row>
    <row r="107" spans="1:5" x14ac:dyDescent="0.25">
      <c r="A107" s="5"/>
      <c r="B107" s="10"/>
      <c r="C107" s="10"/>
      <c r="D107" s="10"/>
      <c r="E107" s="6"/>
    </row>
    <row r="108" spans="1:5" x14ac:dyDescent="0.25">
      <c r="A108" s="5"/>
      <c r="B108" s="10"/>
      <c r="C108" s="10"/>
      <c r="D108" s="10"/>
      <c r="E108" s="6"/>
    </row>
    <row r="109" spans="1:5" x14ac:dyDescent="0.25">
      <c r="A109" s="5"/>
      <c r="B109" s="10"/>
      <c r="C109" s="10"/>
      <c r="D109" s="10"/>
      <c r="E109" s="6"/>
    </row>
    <row r="110" spans="1:5" x14ac:dyDescent="0.25">
      <c r="A110" s="5"/>
      <c r="B110" s="10"/>
      <c r="C110" s="10"/>
      <c r="D110" s="10"/>
      <c r="E110" s="6"/>
    </row>
    <row r="111" spans="1:5" x14ac:dyDescent="0.25">
      <c r="A111" s="5"/>
      <c r="B111" s="10"/>
      <c r="C111" s="10"/>
      <c r="D111" s="10"/>
      <c r="E111" s="6"/>
    </row>
    <row r="112" spans="1:5" x14ac:dyDescent="0.25">
      <c r="A112" s="5"/>
      <c r="B112" s="10"/>
      <c r="C112" s="10"/>
      <c r="D112" s="10"/>
      <c r="E112" s="6"/>
    </row>
    <row r="113" spans="1:5" x14ac:dyDescent="0.25">
      <c r="A113" s="5"/>
      <c r="B113" s="10"/>
      <c r="C113" s="10"/>
      <c r="D113" s="10"/>
      <c r="E113" s="6"/>
    </row>
    <row r="114" spans="1:5" x14ac:dyDescent="0.25">
      <c r="A114" s="5"/>
      <c r="B114" s="10"/>
      <c r="C114" s="10"/>
      <c r="D114" s="10"/>
      <c r="E114" s="6"/>
    </row>
    <row r="115" spans="1:5" x14ac:dyDescent="0.25">
      <c r="A115" s="5"/>
      <c r="B115" s="10"/>
      <c r="C115" s="10"/>
      <c r="D115" s="10"/>
      <c r="E115" s="6"/>
    </row>
    <row r="116" spans="1:5" x14ac:dyDescent="0.25">
      <c r="A116" s="5"/>
      <c r="B116" s="10"/>
      <c r="C116" s="10"/>
      <c r="D116" s="10"/>
      <c r="E116" s="6"/>
    </row>
    <row r="117" spans="1:5" x14ac:dyDescent="0.25">
      <c r="A117" s="5"/>
      <c r="B117" s="10"/>
      <c r="C117" s="10"/>
      <c r="D117" s="10"/>
      <c r="E117" s="6"/>
    </row>
    <row r="118" spans="1:5" x14ac:dyDescent="0.25">
      <c r="A118" s="5"/>
      <c r="B118" s="10"/>
      <c r="C118" s="10"/>
      <c r="D118" s="10"/>
      <c r="E118" s="6"/>
    </row>
    <row r="119" spans="1:5" x14ac:dyDescent="0.25">
      <c r="A119" s="5"/>
      <c r="B119" s="10"/>
      <c r="C119" s="10"/>
      <c r="D119" s="10"/>
      <c r="E119" s="6"/>
    </row>
    <row r="120" spans="1:5" x14ac:dyDescent="0.25">
      <c r="A120" s="5"/>
      <c r="B120" s="10"/>
      <c r="C120" s="10"/>
      <c r="D120" s="10"/>
      <c r="E120" s="6"/>
    </row>
    <row r="121" spans="1:5" x14ac:dyDescent="0.25">
      <c r="A121" s="5"/>
      <c r="B121" s="10"/>
      <c r="C121" s="10"/>
      <c r="D121" s="10"/>
      <c r="E121" s="6"/>
    </row>
    <row r="122" spans="1:5" x14ac:dyDescent="0.25">
      <c r="A122" s="5"/>
      <c r="B122" s="10"/>
      <c r="C122" s="10"/>
      <c r="D122" s="10"/>
      <c r="E122" s="6"/>
    </row>
    <row r="123" spans="1:5" x14ac:dyDescent="0.25">
      <c r="A123" s="5"/>
      <c r="B123" s="10"/>
      <c r="C123" s="10"/>
      <c r="D123" s="10"/>
      <c r="E123" s="6"/>
    </row>
    <row r="124" spans="1:5" x14ac:dyDescent="0.25">
      <c r="A124" s="5"/>
      <c r="B124" s="10"/>
      <c r="C124" s="10"/>
      <c r="D124" s="10"/>
      <c r="E124" s="6"/>
    </row>
    <row r="125" spans="1:5" x14ac:dyDescent="0.25">
      <c r="A125" s="5"/>
      <c r="B125" s="10"/>
      <c r="C125" s="10"/>
      <c r="D125" s="10"/>
      <c r="E125" s="6"/>
    </row>
    <row r="126" spans="1:5" x14ac:dyDescent="0.25">
      <c r="A126" s="5"/>
      <c r="B126" s="10"/>
      <c r="C126" s="10"/>
      <c r="D126" s="10"/>
      <c r="E126" s="6"/>
    </row>
    <row r="127" spans="1:5" x14ac:dyDescent="0.25">
      <c r="A127" s="5"/>
      <c r="B127" s="10"/>
      <c r="C127" s="10"/>
      <c r="D127" s="10"/>
      <c r="E127" s="6"/>
    </row>
    <row r="128" spans="1:5" x14ac:dyDescent="0.25">
      <c r="A128" s="5"/>
      <c r="B128" s="10"/>
      <c r="C128" s="10"/>
      <c r="D128" s="10"/>
      <c r="E128" s="6"/>
    </row>
    <row r="129" spans="1:5" x14ac:dyDescent="0.25">
      <c r="A129" s="5"/>
      <c r="B129" s="10"/>
      <c r="C129" s="10"/>
      <c r="D129" s="10"/>
      <c r="E129" s="6"/>
    </row>
    <row r="130" spans="1:5" x14ac:dyDescent="0.25">
      <c r="A130" s="5"/>
      <c r="B130" s="10"/>
      <c r="C130" s="10"/>
      <c r="D130" s="10"/>
      <c r="E130" s="6"/>
    </row>
    <row r="131" spans="1:5" x14ac:dyDescent="0.25">
      <c r="A131" s="5"/>
      <c r="B131" s="10"/>
      <c r="C131" s="10"/>
      <c r="D131" s="10"/>
      <c r="E131" s="6"/>
    </row>
    <row r="132" spans="1:5" x14ac:dyDescent="0.25">
      <c r="A132" s="5"/>
      <c r="B132" s="10"/>
      <c r="C132" s="10"/>
      <c r="D132" s="10"/>
      <c r="E132" s="6"/>
    </row>
    <row r="133" spans="1:5" x14ac:dyDescent="0.25">
      <c r="A133" s="5"/>
      <c r="B133" s="10"/>
      <c r="C133" s="10"/>
      <c r="D133" s="10"/>
      <c r="E133" s="6"/>
    </row>
    <row r="134" spans="1:5" x14ac:dyDescent="0.25">
      <c r="A134" s="5"/>
      <c r="B134" s="10"/>
      <c r="C134" s="10"/>
      <c r="D134" s="10"/>
      <c r="E134" s="6"/>
    </row>
    <row r="135" spans="1:5" x14ac:dyDescent="0.25">
      <c r="A135" s="5"/>
      <c r="B135" s="10"/>
      <c r="C135" s="10"/>
      <c r="D135" s="10"/>
      <c r="E135" s="6"/>
    </row>
    <row r="136" spans="1:5" x14ac:dyDescent="0.25">
      <c r="A136" s="5"/>
      <c r="B136" s="10"/>
      <c r="C136" s="10"/>
      <c r="D136" s="10"/>
      <c r="E136" s="6"/>
    </row>
    <row r="137" spans="1:5" x14ac:dyDescent="0.25">
      <c r="A137" s="5"/>
      <c r="B137" s="10"/>
      <c r="C137" s="10"/>
      <c r="D137" s="10"/>
      <c r="E137" s="6"/>
    </row>
    <row r="138" spans="1:5" x14ac:dyDescent="0.25">
      <c r="A138" s="5"/>
      <c r="B138" s="10"/>
      <c r="C138" s="10"/>
      <c r="D138" s="10"/>
      <c r="E138" s="6"/>
    </row>
    <row r="139" spans="1:5" x14ac:dyDescent="0.25">
      <c r="A139" s="5"/>
      <c r="B139" s="10"/>
      <c r="C139" s="10"/>
      <c r="D139" s="10"/>
      <c r="E139" s="6"/>
    </row>
    <row r="140" spans="1:5" x14ac:dyDescent="0.25">
      <c r="A140" s="5"/>
      <c r="B140" s="10"/>
      <c r="C140" s="10"/>
      <c r="D140" s="10"/>
      <c r="E140" s="6"/>
    </row>
    <row r="141" spans="1:5" x14ac:dyDescent="0.25">
      <c r="A141" s="5"/>
      <c r="B141" s="10"/>
      <c r="C141" s="10"/>
      <c r="D141" s="10"/>
      <c r="E141" s="6"/>
    </row>
    <row r="142" spans="1:5" x14ac:dyDescent="0.25">
      <c r="A142" s="5"/>
      <c r="B142" s="10"/>
      <c r="C142" s="10"/>
      <c r="D142" s="10"/>
      <c r="E142" s="6"/>
    </row>
    <row r="143" spans="1:5" x14ac:dyDescent="0.25">
      <c r="A143" s="5"/>
      <c r="B143" s="10"/>
      <c r="C143" s="10"/>
      <c r="D143" s="10"/>
      <c r="E143" s="6"/>
    </row>
    <row r="144" spans="1:5" x14ac:dyDescent="0.25">
      <c r="A144" s="5"/>
      <c r="B144" s="10"/>
      <c r="C144" s="10"/>
      <c r="D144" s="10"/>
      <c r="E144" s="6"/>
    </row>
    <row r="145" spans="1:5" x14ac:dyDescent="0.25">
      <c r="A145" s="5"/>
      <c r="B145" s="10"/>
      <c r="C145" s="10"/>
      <c r="D145" s="10"/>
      <c r="E145" s="6"/>
    </row>
    <row r="146" spans="1:5" x14ac:dyDescent="0.25">
      <c r="A146" s="5"/>
      <c r="B146" s="10"/>
      <c r="C146" s="10"/>
      <c r="D146" s="10"/>
      <c r="E146" s="6"/>
    </row>
    <row r="147" spans="1:5" x14ac:dyDescent="0.25">
      <c r="A147" s="5"/>
      <c r="B147" s="10"/>
      <c r="C147" s="10"/>
      <c r="D147" s="10"/>
      <c r="E147" s="6"/>
    </row>
    <row r="148" spans="1:5" x14ac:dyDescent="0.25">
      <c r="A148" s="5"/>
      <c r="B148" s="10"/>
      <c r="C148" s="10"/>
      <c r="D148" s="10"/>
      <c r="E148" s="6"/>
    </row>
    <row r="149" spans="1:5" x14ac:dyDescent="0.25">
      <c r="A149" s="5"/>
      <c r="B149" s="10"/>
      <c r="C149" s="10"/>
      <c r="D149" s="10"/>
      <c r="E149" s="6"/>
    </row>
    <row r="150" spans="1:5" x14ac:dyDescent="0.25">
      <c r="A150" s="5"/>
      <c r="B150" s="10"/>
      <c r="C150" s="10"/>
      <c r="D150" s="10"/>
      <c r="E150" s="6"/>
    </row>
    <row r="151" spans="1:5" x14ac:dyDescent="0.25">
      <c r="A151" s="5"/>
      <c r="B151" s="10"/>
      <c r="C151" s="10"/>
      <c r="D151" s="10"/>
      <c r="E151" s="6"/>
    </row>
    <row r="152" spans="1:5" x14ac:dyDescent="0.25">
      <c r="A152" s="5"/>
      <c r="B152" s="10"/>
      <c r="C152" s="10"/>
      <c r="D152" s="10"/>
      <c r="E152" s="6"/>
    </row>
    <row r="153" spans="1:5" x14ac:dyDescent="0.25">
      <c r="A153" s="5"/>
      <c r="B153" s="10"/>
      <c r="C153" s="10"/>
      <c r="D153" s="10"/>
      <c r="E153" s="6"/>
    </row>
    <row r="154" spans="1:5" x14ac:dyDescent="0.25">
      <c r="A154" s="5"/>
      <c r="B154" s="10"/>
      <c r="C154" s="10"/>
      <c r="D154" s="10"/>
      <c r="E154" s="6"/>
    </row>
    <row r="155" spans="1:5" x14ac:dyDescent="0.25">
      <c r="A155" s="5"/>
      <c r="B155" s="10"/>
      <c r="C155" s="10"/>
      <c r="D155" s="10"/>
      <c r="E155" s="6"/>
    </row>
    <row r="156" spans="1:5" x14ac:dyDescent="0.25">
      <c r="A156" s="5"/>
      <c r="B156" s="10"/>
      <c r="C156" s="10"/>
      <c r="D156" s="10"/>
      <c r="E156" s="6"/>
    </row>
    <row r="157" spans="1:5" x14ac:dyDescent="0.25">
      <c r="A157" s="5"/>
      <c r="B157" s="10"/>
      <c r="C157" s="10"/>
      <c r="D157" s="10"/>
      <c r="E157" s="6"/>
    </row>
    <row r="158" spans="1:5" x14ac:dyDescent="0.25">
      <c r="A158" s="5"/>
      <c r="B158" s="10"/>
      <c r="C158" s="10"/>
      <c r="D158" s="10"/>
      <c r="E158" s="6"/>
    </row>
    <row r="159" spans="1:5" x14ac:dyDescent="0.25">
      <c r="A159" s="5"/>
      <c r="B159" s="10"/>
      <c r="C159" s="10"/>
      <c r="D159" s="10"/>
      <c r="E159" s="6"/>
    </row>
    <row r="160" spans="1:5" x14ac:dyDescent="0.25">
      <c r="A160" s="5"/>
      <c r="B160" s="10"/>
      <c r="C160" s="10"/>
      <c r="D160" s="10"/>
      <c r="E160" s="6"/>
    </row>
    <row r="161" spans="1:5" x14ac:dyDescent="0.25">
      <c r="A161" s="5"/>
      <c r="B161" s="10"/>
      <c r="C161" s="10"/>
      <c r="D161" s="10"/>
      <c r="E161" s="6"/>
    </row>
    <row r="162" spans="1:5" x14ac:dyDescent="0.25">
      <c r="A162" s="5"/>
      <c r="B162" s="10"/>
      <c r="C162" s="10"/>
      <c r="D162" s="10"/>
      <c r="E162" s="6"/>
    </row>
    <row r="163" spans="1:5" x14ac:dyDescent="0.25">
      <c r="A163" s="5"/>
      <c r="B163" s="10"/>
      <c r="C163" s="10"/>
      <c r="D163" s="10"/>
      <c r="E163" s="6"/>
    </row>
    <row r="164" spans="1:5" x14ac:dyDescent="0.25">
      <c r="A164" s="5"/>
      <c r="B164" s="10"/>
      <c r="C164" s="10"/>
      <c r="D164" s="10"/>
      <c r="E164" s="6"/>
    </row>
    <row r="165" spans="1:5" x14ac:dyDescent="0.25">
      <c r="A165" s="5"/>
      <c r="B165" s="10"/>
      <c r="C165" s="10"/>
      <c r="D165" s="10"/>
      <c r="E165" s="6"/>
    </row>
    <row r="166" spans="1:5" x14ac:dyDescent="0.25">
      <c r="A166" s="5"/>
      <c r="B166" s="10"/>
      <c r="C166" s="10"/>
      <c r="D166" s="10"/>
      <c r="E166" s="6"/>
    </row>
    <row r="167" spans="1:5" x14ac:dyDescent="0.25">
      <c r="A167" s="5"/>
      <c r="B167" s="10"/>
      <c r="C167" s="10"/>
      <c r="D167" s="10"/>
      <c r="E167" s="6"/>
    </row>
    <row r="168" spans="1:5" x14ac:dyDescent="0.25">
      <c r="A168" s="5"/>
      <c r="B168" s="10"/>
      <c r="C168" s="10"/>
      <c r="D168" s="10"/>
      <c r="E168" s="6"/>
    </row>
    <row r="169" spans="1:5" x14ac:dyDescent="0.25">
      <c r="A169" s="5"/>
      <c r="B169" s="10"/>
      <c r="C169" s="10"/>
      <c r="D169" s="10"/>
      <c r="E169" s="6"/>
    </row>
    <row r="170" spans="1:5" x14ac:dyDescent="0.25">
      <c r="A170" s="5"/>
      <c r="B170" s="10"/>
      <c r="C170" s="10"/>
      <c r="D170" s="10"/>
      <c r="E170" s="6"/>
    </row>
    <row r="171" spans="1:5" x14ac:dyDescent="0.25">
      <c r="A171" s="5"/>
      <c r="B171" s="10"/>
      <c r="C171" s="10"/>
      <c r="D171" s="10"/>
      <c r="E171" s="6"/>
    </row>
    <row r="172" spans="1:5" x14ac:dyDescent="0.25">
      <c r="A172" s="5"/>
      <c r="B172" s="10"/>
      <c r="C172" s="10"/>
      <c r="D172" s="10"/>
      <c r="E172" s="6"/>
    </row>
    <row r="173" spans="1:5" x14ac:dyDescent="0.25">
      <c r="A173" s="5"/>
      <c r="B173" s="10"/>
      <c r="C173" s="10"/>
      <c r="D173" s="10"/>
      <c r="E173" s="6"/>
    </row>
    <row r="174" spans="1:5" x14ac:dyDescent="0.25">
      <c r="A174" s="5"/>
      <c r="B174" s="10"/>
      <c r="C174" s="10"/>
      <c r="D174" s="10"/>
      <c r="E174" s="6"/>
    </row>
    <row r="175" spans="1:5" x14ac:dyDescent="0.25">
      <c r="A175" s="5"/>
      <c r="B175" s="10"/>
      <c r="C175" s="10"/>
      <c r="D175" s="10"/>
      <c r="E175" s="6"/>
    </row>
    <row r="176" spans="1:5" x14ac:dyDescent="0.25">
      <c r="A176" s="5"/>
      <c r="B176" s="10"/>
      <c r="C176" s="10"/>
      <c r="D176" s="10"/>
      <c r="E176" s="6"/>
    </row>
    <row r="177" spans="1:5" x14ac:dyDescent="0.25">
      <c r="A177" s="5"/>
      <c r="B177" s="10"/>
      <c r="C177" s="10"/>
      <c r="D177" s="10"/>
      <c r="E177" s="6"/>
    </row>
    <row r="178" spans="1:5" x14ac:dyDescent="0.25">
      <c r="A178" s="5"/>
      <c r="B178" s="10"/>
      <c r="C178" s="10"/>
      <c r="D178" s="10"/>
      <c r="E178" s="6"/>
    </row>
    <row r="179" spans="1:5" x14ac:dyDescent="0.25">
      <c r="A179" s="5"/>
      <c r="B179" s="10"/>
      <c r="C179" s="10"/>
      <c r="D179" s="10"/>
      <c r="E179" s="6"/>
    </row>
    <row r="180" spans="1:5" x14ac:dyDescent="0.25">
      <c r="A180" s="5"/>
      <c r="B180" s="10"/>
      <c r="C180" s="10"/>
      <c r="D180" s="10"/>
      <c r="E180" s="6"/>
    </row>
    <row r="181" spans="1:5" x14ac:dyDescent="0.25">
      <c r="A181" s="5"/>
      <c r="B181" s="10"/>
      <c r="C181" s="10"/>
      <c r="D181" s="10"/>
      <c r="E181" s="6"/>
    </row>
    <row r="182" spans="1:5" x14ac:dyDescent="0.25">
      <c r="A182" s="5"/>
      <c r="B182" s="10"/>
      <c r="C182" s="10"/>
      <c r="D182" s="10"/>
      <c r="E182" s="6"/>
    </row>
    <row r="183" spans="1:5" x14ac:dyDescent="0.25">
      <c r="A183" s="5"/>
      <c r="B183" s="10"/>
      <c r="C183" s="10"/>
      <c r="D183" s="10"/>
      <c r="E183" s="6"/>
    </row>
    <row r="184" spans="1:5" x14ac:dyDescent="0.25">
      <c r="A184" s="5"/>
      <c r="B184" s="10"/>
      <c r="C184" s="10"/>
      <c r="D184" s="10"/>
      <c r="E184" s="6"/>
    </row>
    <row r="185" spans="1:5" x14ac:dyDescent="0.25">
      <c r="A185" s="5"/>
      <c r="B185" s="10"/>
      <c r="C185" s="10"/>
      <c r="D185" s="10"/>
      <c r="E185" s="6"/>
    </row>
    <row r="186" spans="1:5" x14ac:dyDescent="0.25">
      <c r="A186" s="5"/>
      <c r="B186" s="10"/>
      <c r="C186" s="10"/>
      <c r="D186" s="10"/>
      <c r="E186" s="6"/>
    </row>
    <row r="187" spans="1:5" x14ac:dyDescent="0.25">
      <c r="A187" s="5"/>
      <c r="B187" s="10"/>
      <c r="C187" s="10"/>
      <c r="D187" s="10"/>
      <c r="E187" s="6"/>
    </row>
    <row r="188" spans="1:5" x14ac:dyDescent="0.25">
      <c r="A188" s="5"/>
      <c r="B188" s="10"/>
      <c r="C188" s="10"/>
      <c r="D188" s="10"/>
      <c r="E188" s="6"/>
    </row>
    <row r="189" spans="1:5" x14ac:dyDescent="0.25">
      <c r="A189" s="5"/>
      <c r="B189" s="10"/>
      <c r="C189" s="10"/>
      <c r="D189" s="10"/>
      <c r="E189" s="6"/>
    </row>
    <row r="190" spans="1:5" x14ac:dyDescent="0.25">
      <c r="A190" s="5"/>
      <c r="B190" s="10"/>
      <c r="C190" s="10"/>
      <c r="D190" s="10"/>
      <c r="E190" s="6"/>
    </row>
    <row r="191" spans="1:5" x14ac:dyDescent="0.25">
      <c r="A191" s="5"/>
      <c r="B191" s="10"/>
      <c r="C191" s="10"/>
      <c r="D191" s="10"/>
      <c r="E191" s="6"/>
    </row>
    <row r="192" spans="1:5" x14ac:dyDescent="0.25">
      <c r="A192" s="5"/>
      <c r="B192" s="10"/>
      <c r="C192" s="10"/>
      <c r="D192" s="10"/>
      <c r="E192" s="6"/>
    </row>
    <row r="193" spans="1:5" x14ac:dyDescent="0.25">
      <c r="A193" s="5"/>
      <c r="B193" s="10"/>
      <c r="C193" s="10"/>
      <c r="D193" s="10"/>
      <c r="E193" s="6"/>
    </row>
    <row r="194" spans="1:5" x14ac:dyDescent="0.25">
      <c r="A194" s="5"/>
      <c r="B194" s="10"/>
      <c r="C194" s="10"/>
      <c r="D194" s="10"/>
      <c r="E194" s="6"/>
    </row>
    <row r="195" spans="1:5" x14ac:dyDescent="0.25">
      <c r="A195" s="5"/>
      <c r="B195" s="10"/>
      <c r="C195" s="10"/>
      <c r="D195" s="10"/>
      <c r="E195" s="6"/>
    </row>
    <row r="196" spans="1:5" x14ac:dyDescent="0.25">
      <c r="A196" s="5"/>
      <c r="B196" s="10"/>
      <c r="C196" s="10"/>
      <c r="D196" s="10"/>
      <c r="E196" s="6"/>
    </row>
    <row r="197" spans="1:5" x14ac:dyDescent="0.25">
      <c r="A197" s="5"/>
      <c r="B197" s="10"/>
      <c r="C197" s="10"/>
      <c r="D197" s="10"/>
      <c r="E197" s="6"/>
    </row>
    <row r="198" spans="1:5" x14ac:dyDescent="0.25">
      <c r="A198" s="5"/>
      <c r="B198" s="10"/>
      <c r="C198" s="10"/>
      <c r="D198" s="10"/>
      <c r="E198" s="6"/>
    </row>
    <row r="199" spans="1:5" x14ac:dyDescent="0.25">
      <c r="A199" s="5"/>
      <c r="B199" s="10"/>
      <c r="C199" s="10"/>
      <c r="D199" s="10"/>
      <c r="E199" s="6"/>
    </row>
    <row r="200" spans="1:5" x14ac:dyDescent="0.25">
      <c r="A200" s="5"/>
      <c r="B200" s="10"/>
      <c r="C200" s="10"/>
      <c r="D200" s="10"/>
      <c r="E200" s="6"/>
    </row>
    <row r="201" spans="1:5" x14ac:dyDescent="0.25">
      <c r="A201" s="5"/>
      <c r="B201" s="10"/>
      <c r="C201" s="10"/>
      <c r="D201" s="10"/>
      <c r="E201" s="6"/>
    </row>
    <row r="202" spans="1:5" x14ac:dyDescent="0.25">
      <c r="A202" s="5"/>
      <c r="B202" s="10"/>
      <c r="C202" s="10"/>
      <c r="D202" s="10"/>
      <c r="E202" s="6"/>
    </row>
    <row r="203" spans="1:5" x14ac:dyDescent="0.25">
      <c r="A203" s="5"/>
      <c r="B203" s="10"/>
      <c r="C203" s="10"/>
      <c r="D203" s="10"/>
      <c r="E203" s="6"/>
    </row>
    <row r="204" spans="1:5" x14ac:dyDescent="0.25">
      <c r="A204" s="5"/>
      <c r="B204" s="10"/>
      <c r="C204" s="10"/>
      <c r="D204" s="10"/>
      <c r="E204" s="6"/>
    </row>
    <row r="205" spans="1:5" x14ac:dyDescent="0.25">
      <c r="A205" s="5"/>
      <c r="B205" s="10"/>
      <c r="C205" s="10"/>
      <c r="D205" s="10"/>
      <c r="E205" s="6"/>
    </row>
    <row r="206" spans="1:5" x14ac:dyDescent="0.25">
      <c r="A206" s="5"/>
      <c r="B206" s="10"/>
      <c r="C206" s="10"/>
      <c r="D206" s="10"/>
      <c r="E206" s="6"/>
    </row>
    <row r="207" spans="1:5" x14ac:dyDescent="0.25">
      <c r="A207" s="5"/>
      <c r="B207" s="10"/>
      <c r="C207" s="10"/>
      <c r="D207" s="10"/>
      <c r="E207" s="6"/>
    </row>
    <row r="208" spans="1:5" x14ac:dyDescent="0.25">
      <c r="A208" s="5"/>
      <c r="B208" s="10"/>
      <c r="C208" s="10"/>
      <c r="D208" s="10"/>
      <c r="E208" s="6"/>
    </row>
    <row r="209" spans="1:5" x14ac:dyDescent="0.25">
      <c r="A209" s="5"/>
      <c r="B209" s="10"/>
      <c r="C209" s="10"/>
      <c r="D209" s="10"/>
      <c r="E209" s="6"/>
    </row>
    <row r="210" spans="1:5" x14ac:dyDescent="0.25">
      <c r="A210" s="5"/>
      <c r="B210" s="10"/>
      <c r="C210" s="10"/>
      <c r="D210" s="10"/>
      <c r="E210" s="6"/>
    </row>
    <row r="211" spans="1:5" x14ac:dyDescent="0.25">
      <c r="A211" s="5"/>
      <c r="B211" s="10"/>
      <c r="C211" s="10"/>
      <c r="D211" s="10"/>
      <c r="E211" s="6"/>
    </row>
    <row r="212" spans="1:5" x14ac:dyDescent="0.25">
      <c r="A212" s="5"/>
      <c r="B212" s="10"/>
      <c r="C212" s="10"/>
      <c r="D212" s="10"/>
      <c r="E212" s="6"/>
    </row>
    <row r="213" spans="1:5" x14ac:dyDescent="0.25">
      <c r="A213" s="5"/>
      <c r="B213" s="10"/>
      <c r="C213" s="10"/>
      <c r="D213" s="10"/>
      <c r="E213" s="6"/>
    </row>
    <row r="214" spans="1:5" x14ac:dyDescent="0.25">
      <c r="A214" s="5"/>
      <c r="B214" s="10"/>
      <c r="C214" s="10"/>
      <c r="D214" s="10"/>
      <c r="E214" s="6"/>
    </row>
    <row r="215" spans="1:5" x14ac:dyDescent="0.25">
      <c r="A215" s="5"/>
      <c r="B215" s="10"/>
      <c r="C215" s="10"/>
      <c r="D215" s="10"/>
      <c r="E215" s="6"/>
    </row>
    <row r="216" spans="1:5" x14ac:dyDescent="0.25">
      <c r="A216" s="5"/>
      <c r="B216" s="10"/>
      <c r="C216" s="10"/>
      <c r="D216" s="10"/>
      <c r="E216" s="6"/>
    </row>
    <row r="217" spans="1:5" x14ac:dyDescent="0.25">
      <c r="A217" s="5"/>
      <c r="B217" s="10"/>
      <c r="C217" s="10"/>
      <c r="D217" s="10"/>
      <c r="E217" s="6"/>
    </row>
    <row r="218" spans="1:5" x14ac:dyDescent="0.25">
      <c r="A218" s="5"/>
      <c r="B218" s="10"/>
      <c r="C218" s="10"/>
      <c r="D218" s="10"/>
      <c r="E218" s="6"/>
    </row>
    <row r="219" spans="1:5" x14ac:dyDescent="0.25">
      <c r="A219" s="5"/>
      <c r="B219" s="10"/>
      <c r="C219" s="10"/>
      <c r="D219" s="10"/>
      <c r="E219" s="6"/>
    </row>
    <row r="220" spans="1:5" x14ac:dyDescent="0.25">
      <c r="A220" s="5"/>
      <c r="B220" s="10"/>
      <c r="C220" s="10"/>
      <c r="D220" s="10"/>
      <c r="E220" s="6"/>
    </row>
    <row r="221" spans="1:5" x14ac:dyDescent="0.25">
      <c r="A221" s="5"/>
      <c r="B221" s="10"/>
      <c r="C221" s="10"/>
      <c r="D221" s="10"/>
      <c r="E221" s="6"/>
    </row>
    <row r="222" spans="1:5" x14ac:dyDescent="0.25">
      <c r="A222" s="5"/>
      <c r="B222" s="10"/>
      <c r="C222" s="10"/>
      <c r="D222" s="10"/>
      <c r="E222" s="6"/>
    </row>
    <row r="223" spans="1:5" x14ac:dyDescent="0.25">
      <c r="A223" s="5"/>
      <c r="B223" s="10"/>
      <c r="C223" s="10"/>
      <c r="D223" s="10"/>
      <c r="E223" s="6"/>
    </row>
    <row r="224" spans="1:5" x14ac:dyDescent="0.25">
      <c r="A224" s="5"/>
      <c r="B224" s="10"/>
      <c r="C224" s="10"/>
      <c r="D224" s="10"/>
      <c r="E224" s="6"/>
    </row>
    <row r="225" spans="1:5" x14ac:dyDescent="0.25">
      <c r="A225" s="5"/>
      <c r="B225" s="10"/>
      <c r="C225" s="10"/>
      <c r="D225" s="10"/>
      <c r="E225" s="6"/>
    </row>
    <row r="226" spans="1:5" x14ac:dyDescent="0.25">
      <c r="A226" s="5"/>
      <c r="B226" s="10"/>
      <c r="C226" s="10"/>
      <c r="D226" s="10"/>
      <c r="E226" s="6"/>
    </row>
    <row r="227" spans="1:5" x14ac:dyDescent="0.25">
      <c r="A227" s="5"/>
      <c r="B227" s="10"/>
      <c r="C227" s="10"/>
      <c r="D227" s="10"/>
      <c r="E227" s="6"/>
    </row>
    <row r="228" spans="1:5" x14ac:dyDescent="0.25">
      <c r="A228" s="5"/>
      <c r="B228" s="10"/>
      <c r="C228" s="10"/>
      <c r="D228" s="10"/>
      <c r="E228" s="6"/>
    </row>
    <row r="229" spans="1:5" x14ac:dyDescent="0.25">
      <c r="A229" s="5"/>
      <c r="B229" s="10"/>
      <c r="C229" s="10"/>
      <c r="D229" s="10"/>
      <c r="E229" s="6"/>
    </row>
    <row r="230" spans="1:5" x14ac:dyDescent="0.25">
      <c r="A230" s="5"/>
      <c r="B230" s="10"/>
      <c r="C230" s="10"/>
      <c r="D230" s="10"/>
      <c r="E230" s="6"/>
    </row>
    <row r="231" spans="1:5" x14ac:dyDescent="0.25">
      <c r="A231" s="5"/>
      <c r="B231" s="10"/>
      <c r="C231" s="10"/>
      <c r="D231" s="10"/>
      <c r="E231" s="6"/>
    </row>
    <row r="232" spans="1:5" x14ac:dyDescent="0.25">
      <c r="A232" s="5"/>
      <c r="B232" s="10"/>
      <c r="C232" s="10"/>
      <c r="D232" s="10"/>
      <c r="E232" s="6"/>
    </row>
    <row r="233" spans="1:5" x14ac:dyDescent="0.25">
      <c r="A233" s="5"/>
      <c r="B233" s="10"/>
      <c r="C233" s="10"/>
      <c r="D233" s="10"/>
      <c r="E233" s="6"/>
    </row>
    <row r="234" spans="1:5" x14ac:dyDescent="0.25">
      <c r="A234" s="5"/>
      <c r="B234" s="10"/>
      <c r="C234" s="10"/>
      <c r="D234" s="10"/>
      <c r="E234" s="6"/>
    </row>
    <row r="235" spans="1:5" x14ac:dyDescent="0.25">
      <c r="A235" s="5"/>
      <c r="B235" s="10"/>
      <c r="C235" s="10"/>
      <c r="D235" s="10"/>
      <c r="E235" s="6"/>
    </row>
    <row r="236" spans="1:5" x14ac:dyDescent="0.25">
      <c r="A236" s="5"/>
      <c r="B236" s="10"/>
      <c r="C236" s="10"/>
      <c r="D236" s="10"/>
      <c r="E236" s="6"/>
    </row>
    <row r="237" spans="1:5" x14ac:dyDescent="0.25">
      <c r="A237" s="5"/>
      <c r="B237" s="10"/>
      <c r="C237" s="10"/>
      <c r="D237" s="10"/>
      <c r="E237" s="6"/>
    </row>
    <row r="238" spans="1:5" x14ac:dyDescent="0.25">
      <c r="A238" s="5"/>
      <c r="B238" s="10"/>
      <c r="C238" s="10"/>
      <c r="D238" s="10"/>
      <c r="E238" s="6"/>
    </row>
    <row r="239" spans="1:5" x14ac:dyDescent="0.25">
      <c r="A239" s="5"/>
      <c r="B239" s="10"/>
      <c r="C239" s="10"/>
      <c r="D239" s="10"/>
      <c r="E239" s="6"/>
    </row>
    <row r="240" spans="1:5" x14ac:dyDescent="0.25">
      <c r="A240" s="5"/>
      <c r="B240" s="10"/>
      <c r="C240" s="10"/>
      <c r="D240" s="10"/>
      <c r="E240" s="6"/>
    </row>
    <row r="241" spans="1:5" x14ac:dyDescent="0.25">
      <c r="A241" s="5"/>
      <c r="B241" s="10"/>
      <c r="C241" s="10"/>
      <c r="D241" s="10"/>
      <c r="E241" s="6"/>
    </row>
    <row r="242" spans="1:5" x14ac:dyDescent="0.25">
      <c r="A242" s="5"/>
      <c r="B242" s="10"/>
      <c r="C242" s="10"/>
      <c r="D242" s="10"/>
      <c r="E242" s="6"/>
    </row>
    <row r="243" spans="1:5" x14ac:dyDescent="0.25">
      <c r="A243" s="5"/>
      <c r="B243" s="10"/>
      <c r="C243" s="10"/>
      <c r="D243" s="10"/>
      <c r="E243" s="6"/>
    </row>
    <row r="244" spans="1:5" x14ac:dyDescent="0.25">
      <c r="A244" s="5"/>
      <c r="B244" s="10"/>
      <c r="C244" s="10"/>
      <c r="D244" s="10"/>
      <c r="E244" s="6"/>
    </row>
    <row r="245" spans="1:5" x14ac:dyDescent="0.25">
      <c r="A245" s="5"/>
      <c r="B245" s="10"/>
      <c r="C245" s="10"/>
      <c r="D245" s="10"/>
      <c r="E245" s="6"/>
    </row>
    <row r="246" spans="1:5" x14ac:dyDescent="0.25">
      <c r="A246" s="5"/>
      <c r="B246" s="10"/>
      <c r="C246" s="10"/>
      <c r="D246" s="10"/>
      <c r="E246" s="6"/>
    </row>
    <row r="247" spans="1:5" x14ac:dyDescent="0.25">
      <c r="A247" s="5"/>
      <c r="B247" s="10"/>
      <c r="C247" s="10"/>
      <c r="D247" s="10"/>
      <c r="E247" s="6"/>
    </row>
    <row r="248" spans="1:5" x14ac:dyDescent="0.25">
      <c r="A248" s="5"/>
      <c r="B248" s="10"/>
      <c r="C248" s="10"/>
      <c r="D248" s="10"/>
      <c r="E248" s="6"/>
    </row>
    <row r="249" spans="1:5" x14ac:dyDescent="0.25">
      <c r="A249" s="5"/>
      <c r="B249" s="10"/>
      <c r="C249" s="10"/>
      <c r="D249" s="10"/>
      <c r="E249" s="6"/>
    </row>
    <row r="250" spans="1:5" x14ac:dyDescent="0.25">
      <c r="A250" s="5"/>
      <c r="B250" s="10"/>
      <c r="C250" s="10"/>
      <c r="D250" s="10"/>
      <c r="E250" s="6"/>
    </row>
    <row r="251" spans="1:5" x14ac:dyDescent="0.25">
      <c r="A251" s="5"/>
      <c r="B251" s="10"/>
      <c r="C251" s="10"/>
      <c r="D251" s="10"/>
      <c r="E251" s="6"/>
    </row>
  </sheetData>
  <mergeCells count="7">
    <mergeCell ref="I9:J9"/>
    <mergeCell ref="A5:E5"/>
    <mergeCell ref="A7:A8"/>
    <mergeCell ref="B7:B8"/>
    <mergeCell ref="C7:E7"/>
    <mergeCell ref="I7:J7"/>
    <mergeCell ref="I8:J8"/>
  </mergeCells>
  <phoneticPr fontId="0" type="noConversion"/>
  <pageMargins left="0.78740157480314965" right="0.39370078740157483" top="0.78740157480314965" bottom="0.78740157480314965" header="0.31496062992125984" footer="0.31496062992125984"/>
  <pageSetup paperSize="9" scale="60" firstPageNumber="3" fitToHeight="0" orientation="portrait" useFirstPageNumber="1" horizontalDpi="1200" verticalDpi="1200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</vt:lpstr>
      <vt:lpstr>'1'!Заголовки_для_печати</vt:lpstr>
      <vt:lpstr>'1'!Область_печати</vt:lpstr>
    </vt:vector>
  </TitlesOfParts>
  <Company>Администрация г.Радужный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Радванская А.В.</dc:creator>
  <cp:lastModifiedBy>Абдуллина С.Ч.</cp:lastModifiedBy>
  <cp:lastPrinted>2026-10-22T12:14:10Z</cp:lastPrinted>
  <dcterms:created xsi:type="dcterms:W3CDTF">2016-10-31T04:35:17Z</dcterms:created>
  <dcterms:modified xsi:type="dcterms:W3CDTF">2026-10-22T12:14:13Z</dcterms:modified>
</cp:coreProperties>
</file>